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WER\Serwer\Отдел ФОРМИРОВАНИЯ РП и КСП\Краткосрочный план 2020-2022\"/>
    </mc:Choice>
  </mc:AlternateContent>
  <xr:revisionPtr revIDLastSave="0" documentId="13_ncr:1_{75820AC8-0706-4698-A665-64D4113C4990}" xr6:coauthVersionLast="47" xr6:coauthVersionMax="47" xr10:uidLastSave="{00000000-0000-0000-0000-000000000000}"/>
  <bookViews>
    <workbookView xWindow="-120" yWindow="-120" windowWidth="29040" windowHeight="15840" tabRatio="761" activeTab="2" xr2:uid="{00000000-000D-0000-FFFF-FFFF00000000}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</sheets>
  <definedNames>
    <definedName name="_xlnm._FilterDatabase" localSheetId="0" hidden="1">'Приложение 1'!$A$10:$S$1065</definedName>
    <definedName name="_xlnm._FilterDatabase" localSheetId="1" hidden="1">'Приложение 2'!$A$12:$AL$1068</definedName>
    <definedName name="_xlnm._FilterDatabase" localSheetId="2" hidden="1">'Приложение 3'!$A$9:$F$123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3">#REF!</definedName>
    <definedName name="DNO" localSheetId="4">#REF!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0">'Приложение 1'!$A$1:$S$1065</definedName>
    <definedName name="_xlnm.Print_Area" localSheetId="1">'Приложение 2'!$A$1:$AL$1067</definedName>
    <definedName name="_xlnm.Print_Area" localSheetId="2">'Приложение 3'!$A$1:$F$123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3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3">#REF!</definedName>
    <definedName name="прил" localSheetId="4">#REF!</definedName>
    <definedName name="при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1" i="15" l="1"/>
  <c r="J170" i="15"/>
  <c r="H171" i="15"/>
  <c r="I389" i="15"/>
  <c r="H389" i="15"/>
  <c r="J388" i="15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</calcChain>
</file>

<file path=xl/sharedStrings.xml><?xml version="1.0" encoding="utf-8"?>
<sst xmlns="http://schemas.openxmlformats.org/spreadsheetml/2006/main" count="7869" uniqueCount="1092">
  <si>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</si>
  <si>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</si>
  <si>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</si>
  <si>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</si>
  <si>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</si>
  <si>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</si>
  <si>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</si>
  <si>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</si>
  <si>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</si>
  <si>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</si>
  <si>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</si>
  <si>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</si>
  <si>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</si>
  <si>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</si>
  <si>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</si>
  <si>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</si>
  <si>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</si>
  <si>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</si>
  <si>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</si>
  <si>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</si>
  <si>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</si>
  <si>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</si>
  <si>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</si>
  <si>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</si>
  <si>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</si>
  <si>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</si>
  <si>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</si>
  <si>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</si>
  <si>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</si>
  <si>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</si>
  <si>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</si>
  <si>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</si>
  <si>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</si>
  <si>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</si>
  <si>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</si>
  <si>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</si>
  <si>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</si>
  <si>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</si>
  <si>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</si>
  <si>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</si>
  <si>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</si>
  <si>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</si>
  <si>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</si>
  <si>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</si>
  <si>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</si>
  <si>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</si>
  <si>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</si>
  <si>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</si>
  <si>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</si>
  <si>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</si>
  <si>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</si>
  <si>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</si>
  <si>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</si>
  <si>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</si>
  <si>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</si>
  <si>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</si>
  <si>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</si>
  <si>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</si>
  <si>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</si>
  <si>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</si>
  <si>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</si>
  <si>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</si>
  <si>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</si>
  <si>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</si>
  <si>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</si>
  <si>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</si>
  <si>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</si>
  <si>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</si>
  <si>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</si>
  <si>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</si>
  <si>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</si>
  <si>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</si>
  <si>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</si>
  <si>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</si>
  <si>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</si>
  <si>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</si>
  <si>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</si>
  <si>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</si>
  <si>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</si>
  <si>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</si>
  <si>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</si>
  <si>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</si>
  <si>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</si>
  <si>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</si>
  <si>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</si>
  <si>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</si>
  <si>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</si>
  <si>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</si>
  <si>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</si>
  <si>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</si>
  <si>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</si>
  <si>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</si>
  <si>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</si>
  <si>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</si>
  <si>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</si>
  <si>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</si>
  <si>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</si>
  <si>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</si>
  <si>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</si>
  <si>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</si>
  <si>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</si>
  <si>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</si>
  <si>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</si>
  <si>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</si>
  <si>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</si>
  <si>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</si>
  <si>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</si>
  <si>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</si>
  <si>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</si>
  <si>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</si>
  <si>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</si>
  <si>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</si>
  <si>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</si>
  <si>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</si>
  <si>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</si>
  <si>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</si>
  <si>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</si>
  <si>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</si>
  <si>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</si>
  <si>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</si>
  <si>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</si>
  <si>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</si>
  <si>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</si>
  <si>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</si>
  <si>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</si>
  <si>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</si>
  <si>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</si>
  <si>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</si>
  <si>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</si>
  <si>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</si>
  <si>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</si>
  <si>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</si>
  <si>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</si>
  <si>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</si>
  <si>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</si>
  <si>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</si>
  <si>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</si>
  <si>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</si>
  <si>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</si>
  <si>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</si>
  <si>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</si>
  <si>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</si>
  <si>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</si>
  <si>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</si>
  <si>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</si>
  <si>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</si>
  <si>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</si>
  <si>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</si>
  <si>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</si>
  <si>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</si>
  <si>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</si>
  <si>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</si>
  <si>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</si>
  <si>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</si>
  <si>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</si>
  <si>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</si>
  <si>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</si>
  <si>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</si>
  <si>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</si>
  <si>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</si>
  <si>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</si>
  <si>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</si>
  <si>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</si>
  <si>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</si>
  <si>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</si>
  <si>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</si>
  <si>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</si>
  <si>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</si>
  <si>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</si>
  <si>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</si>
  <si>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</si>
  <si>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</si>
  <si>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</si>
  <si>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</si>
  <si>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</si>
  <si>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</si>
  <si>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</si>
  <si>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</si>
  <si>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</si>
  <si>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</si>
  <si>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</si>
  <si>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</si>
  <si>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</si>
  <si>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</si>
  <si>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</si>
  <si>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</si>
  <si>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</si>
  <si>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</si>
  <si>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</si>
  <si>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</si>
  <si>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</si>
  <si>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</si>
  <si>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</si>
  <si>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</si>
  <si>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</si>
  <si>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</si>
  <si>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</si>
  <si>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</si>
  <si>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</si>
  <si>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</si>
  <si>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</si>
  <si>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</si>
  <si>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</si>
  <si>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</si>
  <si>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</si>
  <si>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</si>
  <si>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</si>
  <si>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</si>
  <si>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</si>
  <si>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</si>
  <si>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</si>
  <si>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</si>
  <si>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</si>
  <si>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</si>
  <si>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</si>
  <si>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</si>
  <si>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</si>
  <si>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</si>
  <si>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</si>
  <si>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</si>
  <si>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</si>
  <si>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</si>
  <si>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</si>
  <si>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</si>
  <si>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</si>
  <si>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</si>
  <si>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</si>
  <si>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</si>
  <si>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</si>
  <si>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Крахмалева, д. 25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</si>
  <si>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</si>
  <si>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</si>
  <si>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</si>
  <si>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</si>
  <si>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</si>
  <si>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</si>
  <si>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с. Шеломы, ул. Новая. д. 14</t>
  </si>
  <si>
    <t>г. Брянск, ул 22 съезда КПСС, д. 15</t>
  </si>
  <si>
    <t>г. Брянск, ул. Почтовая, д. 124</t>
  </si>
  <si>
    <t>п. Чемерна, ул. Строительная, д. 25А</t>
  </si>
  <si>
    <t>г. Брянск, мкр. Автозаводец, д. 10</t>
  </si>
  <si>
    <t>с. Новоселки, ул. Резцова, д. 4</t>
  </si>
  <si>
    <t>фокино*41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</si>
  <si>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</si>
  <si>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</si>
  <si>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</si>
  <si>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</si>
  <si>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</si>
  <si>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</si>
  <si>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</si>
  <si>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</si>
  <si>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</si>
  <si>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</si>
  <si>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</si>
  <si>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</si>
  <si>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</si>
  <si>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</si>
  <si>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</si>
  <si>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</si>
  <si>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</si>
  <si>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</si>
  <si>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</si>
  <si>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</si>
  <si>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</si>
  <si>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</si>
  <si>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</si>
  <si>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</si>
  <si>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</si>
  <si>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</si>
  <si>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</si>
  <si>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</si>
  <si>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</si>
  <si>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</si>
  <si>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</si>
  <si>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</si>
  <si>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</si>
  <si>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</si>
  <si>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</si>
  <si>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</si>
  <si>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</si>
  <si>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</si>
  <si>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</si>
  <si>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</si>
  <si>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</si>
  <si>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</si>
  <si>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</si>
  <si>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</si>
  <si>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</si>
  <si>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</si>
  <si>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</si>
  <si>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</si>
  <si>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</si>
  <si>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</si>
  <si>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</si>
  <si>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</si>
  <si>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</si>
  <si>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</si>
  <si>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</si>
  <si>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</si>
  <si>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</si>
  <si>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</si>
  <si>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</si>
  <si>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</si>
  <si>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</si>
  <si>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</si>
  <si>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</si>
  <si>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</si>
  <si>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</si>
  <si>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</si>
  <si>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</si>
  <si>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</si>
  <si>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</si>
  <si>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</si>
  <si>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</si>
  <si>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</si>
  <si>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</si>
  <si>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</si>
  <si>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</si>
  <si>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</si>
  <si>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</si>
  <si>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</si>
  <si>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</si>
  <si>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</si>
  <si>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</si>
  <si>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</si>
  <si>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</si>
  <si>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</si>
  <si>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</si>
  <si>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</si>
  <si>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</si>
  <si>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</si>
  <si>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</si>
  <si>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</si>
  <si>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</si>
  <si>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</si>
  <si>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</si>
  <si>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</si>
  <si>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</si>
  <si>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</si>
  <si>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</si>
  <si>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</si>
  <si>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</si>
  <si>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</si>
  <si>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</si>
  <si>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</si>
  <si>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</si>
  <si>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</si>
  <si>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</si>
  <si>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</si>
  <si>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</si>
  <si>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</si>
  <si>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</si>
  <si>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</si>
  <si>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</si>
  <si>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</si>
  <si>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</si>
  <si>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</si>
  <si>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</si>
  <si>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</si>
  <si>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</si>
  <si>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</si>
  <si>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</si>
  <si>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</si>
  <si>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</si>
  <si>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</si>
  <si>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</si>
  <si>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</si>
  <si>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</si>
  <si>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</si>
  <si>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</si>
  <si>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</si>
  <si>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</si>
  <si>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</si>
  <si>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</si>
  <si>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</si>
  <si>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</si>
  <si>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</si>
  <si>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</si>
  <si>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</si>
  <si>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</si>
  <si>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</si>
  <si>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</si>
  <si>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</si>
  <si>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</si>
  <si>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</si>
  <si>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</si>
  <si>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</si>
  <si>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</si>
  <si>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</si>
  <si>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</si>
  <si>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</si>
  <si>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</si>
  <si>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</si>
  <si>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</si>
  <si>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</si>
  <si>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</si>
  <si>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</si>
  <si>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</si>
  <si>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</si>
  <si>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</si>
  <si>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</si>
  <si>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</si>
  <si>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</si>
  <si>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</si>
  <si>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</si>
  <si>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</si>
  <si>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</si>
  <si>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</si>
  <si>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</si>
  <si>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</si>
  <si>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</si>
  <si>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</si>
  <si>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</si>
  <si>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</si>
  <si>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</si>
  <si>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</si>
  <si>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</si>
  <si>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</si>
  <si>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</si>
  <si>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</si>
  <si>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</si>
  <si>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</si>
  <si>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</si>
  <si>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</si>
  <si>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</si>
  <si>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</si>
  <si>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</si>
  <si>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</si>
  <si>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</si>
  <si>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</si>
  <si>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</si>
  <si>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</si>
  <si>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</si>
  <si>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</si>
  <si>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</si>
  <si>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</si>
  <si>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</si>
  <si>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</si>
  <si>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</si>
  <si>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</si>
  <si>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</si>
  <si>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</si>
  <si>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</si>
  <si>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</si>
  <si>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</si>
  <si>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</si>
  <si>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</si>
  <si>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</si>
  <si>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</si>
  <si>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</si>
  <si>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</si>
  <si>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</si>
  <si>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</si>
  <si>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</si>
  <si>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</si>
  <si>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</si>
  <si>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</si>
  <si>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</si>
  <si>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</si>
  <si>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</si>
  <si>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</si>
  <si>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</si>
  <si>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</si>
  <si>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</si>
  <si>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</si>
  <si>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</si>
  <si>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</si>
  <si>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</si>
  <si>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</si>
  <si>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</si>
  <si>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</si>
  <si>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</si>
  <si>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</si>
  <si>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</si>
  <si>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</si>
  <si>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</si>
  <si>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</si>
  <si>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</si>
  <si>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</si>
  <si>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</si>
  <si>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</si>
  <si>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</si>
  <si>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</si>
  <si>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</si>
  <si>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</si>
  <si>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</si>
  <si>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</si>
  <si>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</si>
  <si>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</si>
  <si>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</si>
  <si>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</si>
  <si>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</si>
  <si>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</si>
  <si>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</si>
  <si>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</si>
  <si>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</si>
  <si>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</si>
  <si>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</si>
  <si>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</si>
  <si>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</si>
  <si>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</si>
  <si>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</si>
  <si>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</si>
  <si>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</si>
  <si>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</si>
  <si>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</si>
  <si>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</si>
  <si>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</si>
  <si>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</si>
  <si>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</si>
  <si>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</si>
  <si>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</si>
  <si>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</si>
  <si>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</si>
  <si>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</si>
  <si>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</si>
  <si>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</si>
  <si>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</si>
  <si>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</si>
  <si>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</si>
  <si>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</si>
  <si>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</si>
  <si>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</si>
  <si>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</si>
  <si>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</si>
  <si>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</si>
  <si>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</si>
  <si>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</si>
  <si>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</si>
  <si>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</si>
  <si>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</si>
  <si>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</si>
  <si>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</si>
  <si>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</si>
  <si>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</si>
  <si>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</si>
  <si>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</si>
  <si>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</si>
  <si>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</si>
  <si>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</si>
  <si>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</si>
  <si>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</si>
  <si>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</si>
  <si>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</si>
  <si>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</si>
  <si>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</si>
  <si>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</si>
  <si>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</si>
  <si>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</si>
  <si>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</si>
  <si>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</si>
  <si>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</si>
  <si>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</si>
  <si>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</si>
  <si>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</si>
  <si>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</si>
  <si>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</si>
  <si>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</si>
  <si>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</si>
  <si>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</si>
  <si>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</si>
  <si>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</si>
  <si>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</si>
  <si>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</si>
  <si>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</si>
  <si>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</si>
  <si>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</si>
  <si>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</si>
  <si>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</si>
  <si>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</si>
  <si>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</si>
  <si>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</si>
  <si>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</si>
  <si>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</si>
  <si>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</si>
  <si>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</si>
  <si>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</si>
  <si>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</si>
  <si>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</si>
  <si>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</si>
  <si>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</si>
  <si>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</si>
  <si>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</si>
  <si>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</si>
  <si>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</si>
  <si>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</si>
  <si>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</si>
  <si>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</si>
  <si>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</si>
  <si>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</si>
  <si>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</si>
  <si>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</si>
  <si>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</si>
  <si>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</si>
  <si>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</si>
  <si>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</si>
  <si>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</si>
  <si>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</si>
  <si>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</si>
  <si>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</si>
  <si>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</si>
  <si>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</si>
  <si>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</si>
  <si>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</si>
  <si>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</si>
  <si>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</si>
  <si>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</si>
  <si>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</si>
  <si>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</si>
  <si>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</si>
  <si>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</si>
  <si>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</si>
  <si>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</si>
  <si>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</si>
  <si>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</si>
  <si>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</si>
  <si>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</si>
  <si>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</si>
  <si>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</si>
  <si>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</si>
  <si>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</si>
  <si>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</si>
  <si>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</si>
  <si>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</si>
  <si>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</si>
  <si>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</si>
  <si>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</si>
  <si>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</si>
  <si>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</si>
  <si>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</si>
  <si>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</si>
  <si>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</si>
  <si>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</si>
  <si>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</si>
  <si>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</si>
  <si>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</si>
  <si>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</si>
  <si>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</si>
  <si>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</si>
  <si>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</si>
  <si>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</si>
  <si>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</si>
  <si>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</si>
  <si>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</si>
  <si>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</si>
  <si>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</si>
  <si>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</si>
  <si>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</si>
  <si>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</si>
  <si>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</si>
  <si>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</si>
  <si>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</si>
  <si>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</si>
  <si>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</si>
  <si>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</si>
  <si>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</si>
  <si>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</si>
  <si>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</si>
  <si>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</si>
  <si>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</si>
  <si>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</si>
  <si>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</si>
  <si>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</si>
  <si>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</si>
  <si>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</si>
  <si>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</si>
  <si>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</si>
  <si>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</si>
  <si>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</si>
  <si>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</si>
  <si>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</si>
  <si>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</si>
  <si>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</si>
  <si>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</si>
  <si>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</si>
  <si>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</si>
  <si>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</si>
  <si>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</si>
  <si>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</si>
  <si>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</si>
  <si>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</si>
  <si>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</si>
  <si>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</si>
  <si>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</si>
  <si>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</si>
  <si>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</si>
  <si>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</si>
  <si>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</si>
  <si>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</si>
  <si>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</si>
  <si>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</si>
  <si>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</si>
  <si>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</si>
  <si>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</si>
  <si>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</si>
  <si>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</si>
  <si>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</si>
  <si>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</si>
  <si>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</si>
  <si>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</si>
  <si>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</si>
  <si>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</si>
  <si>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</si>
  <si>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</si>
  <si>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</si>
  <si>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</si>
  <si>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</si>
  <si>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</si>
  <si>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</si>
  <si>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</si>
  <si>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</si>
  <si>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</si>
  <si>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</si>
  <si>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</si>
  <si>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</si>
  <si>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</si>
  <si>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</si>
  <si>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</si>
  <si>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</si>
  <si>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</si>
  <si>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</si>
  <si>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</si>
  <si>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</si>
  <si>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</si>
  <si>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</si>
  <si>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</si>
  <si>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</si>
  <si>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</si>
  <si>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</si>
  <si>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</si>
  <si>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</si>
  <si>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</si>
  <si>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</si>
  <si>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</si>
  <si>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</si>
  <si>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</si>
  <si>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</si>
  <si>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</si>
  <si>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</si>
  <si>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</si>
  <si>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</si>
  <si>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</si>
  <si>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</si>
  <si>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</si>
  <si>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</si>
  <si>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</si>
  <si>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</si>
  <si>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</si>
  <si>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</si>
  <si>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</si>
  <si>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</si>
  <si>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</si>
  <si>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</si>
  <si>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</si>
  <si>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</si>
  <si>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</si>
  <si>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</si>
  <si>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</si>
  <si>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</si>
  <si>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</si>
  <si>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</si>
  <si>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</si>
  <si>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</si>
  <si>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</si>
  <si>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</si>
  <si>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</si>
  <si>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</si>
  <si>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</si>
  <si>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</si>
  <si>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</si>
  <si>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</si>
  <si>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</si>
  <si>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</si>
  <si>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</si>
  <si>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</si>
  <si>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</si>
  <si>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</si>
  <si>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</si>
  <si>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</si>
  <si>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</si>
  <si>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</si>
  <si>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</si>
  <si>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</si>
  <si>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</si>
  <si>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</si>
  <si>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</si>
  <si>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</si>
  <si>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</si>
  <si>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</si>
  <si>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</si>
  <si>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</si>
  <si>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</si>
  <si>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</si>
  <si>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</si>
  <si>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</si>
  <si>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</si>
  <si>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</si>
  <si>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</si>
  <si>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</si>
  <si>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</si>
  <si>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</si>
  <si>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</si>
  <si>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</si>
  <si>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</si>
  <si>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</si>
  <si>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</si>
  <si>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</si>
  <si>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</si>
  <si>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</si>
  <si>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</si>
  <si>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</si>
  <si>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</si>
  <si>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</si>
  <si>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</si>
  <si>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</si>
  <si>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</si>
  <si>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</si>
  <si>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</si>
  <si>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</si>
  <si>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</si>
  <si>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</si>
  <si>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</si>
  <si>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</si>
  <si>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</si>
  <si>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</si>
  <si>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</si>
  <si>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</si>
  <si>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</si>
  <si>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</si>
  <si>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</si>
  <si>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</si>
  <si>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</si>
  <si>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</si>
  <si>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</si>
  <si>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</si>
  <si>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</si>
  <si>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</si>
  <si>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</si>
  <si>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</si>
  <si>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</si>
  <si>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</si>
  <si>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</si>
  <si>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</si>
  <si>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</si>
  <si>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</si>
  <si>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</si>
  <si>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</si>
  <si>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</si>
  <si>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</si>
  <si>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</si>
  <si>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</si>
  <si>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</si>
  <si>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</si>
  <si>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</si>
  <si>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</si>
  <si>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</si>
  <si>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</si>
  <si>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</si>
  <si>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</si>
  <si>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</si>
  <si>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</si>
  <si>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</si>
  <si>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</si>
  <si>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</si>
  <si>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</si>
  <si>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</si>
  <si>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</si>
  <si>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</si>
  <si>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</si>
  <si>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</si>
  <si>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</si>
  <si>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</si>
  <si>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</si>
  <si>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</si>
  <si>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</si>
  <si>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</si>
  <si>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</si>
  <si>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</si>
  <si>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</si>
  <si>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</si>
  <si>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</si>
  <si>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</si>
  <si>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</si>
  <si>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</si>
  <si>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</si>
  <si>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</si>
  <si>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</si>
  <si>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</si>
  <si>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</si>
  <si>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</si>
  <si>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</si>
  <si>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</si>
  <si>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</si>
  <si>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</si>
  <si>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</si>
  <si>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</si>
  <si>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</si>
  <si>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</si>
  <si>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</si>
  <si>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</si>
  <si>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</si>
  <si>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</si>
  <si>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</si>
  <si>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</si>
  <si>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</si>
  <si>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</si>
  <si>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</si>
  <si>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</si>
  <si>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</si>
  <si>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</si>
  <si>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</si>
  <si>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</si>
  <si>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</si>
  <si>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</si>
  <si>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</si>
  <si>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</si>
  <si>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</si>
  <si>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</si>
  <si>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</si>
  <si>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</si>
  <si>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</si>
  <si>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</si>
  <si>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</si>
  <si>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</si>
  <si>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</si>
  <si>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</si>
  <si>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</si>
  <si>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</si>
  <si>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</si>
  <si>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</si>
  <si>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</si>
  <si>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</si>
  <si>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</si>
  <si>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</si>
  <si>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</si>
  <si>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</si>
  <si>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</si>
  <si>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Комарова, д. 4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</si>
  <si>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</si>
  <si>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</si>
  <si>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</si>
  <si>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</si>
  <si>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</si>
  <si>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</si>
  <si>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</si>
  <si>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Медведева, д. 56</t>
  </si>
  <si>
    <t>г. Брянск, проезд Федюнинского, д. 18</t>
  </si>
  <si>
    <t>г. Брянск, ул. Костычева, д. 64</t>
  </si>
  <si>
    <t>г. Брянск, ул. Молодой Гвардии, д. 2А</t>
  </si>
  <si>
    <t>9/5</t>
  </si>
  <si>
    <t>Муниципальное образование "Выгоничский муниципальный район"</t>
  </si>
  <si>
    <t>с. Кокино, ул. Советская, д. 5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</si>
  <si>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</si>
  <si>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</si>
  <si>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</si>
  <si>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</si>
  <si>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</si>
  <si>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</si>
  <si>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</si>
  <si>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</si>
  <si>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п. Новые Дарковичи, д. 16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</si>
  <si>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</si>
  <si>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</si>
  <si>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</si>
  <si>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</si>
  <si>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</si>
  <si>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</si>
  <si>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</si>
  <si>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</si>
  <si>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с. Кокино, ул. Советская, д. 2</t>
  </si>
  <si>
    <t>Муниципальное образование  "Жуковское городское поселение" Жуковского муниципального района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</si>
  <si>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</si>
  <si>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</si>
  <si>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</si>
  <si>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</si>
  <si>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с. Кокино, ул. Советская, д. 3</t>
  </si>
  <si>
    <t>г. Брянск, пер. Кирова, д. 99</t>
  </si>
  <si>
    <t>г. Брянск, ул. Транспортная, д. 20</t>
  </si>
  <si>
    <t xml:space="preserve">г. Брянск, ул. Протасова, д. 4 </t>
  </si>
  <si>
    <t>г. Брянск, ул. Камозина, д. 34</t>
  </si>
  <si>
    <t>г. Сельцо, ул. Кирова, д. 43</t>
  </si>
  <si>
    <t>г. Брянск, ул. 2-ая Мичурина, д. 27</t>
  </si>
  <si>
    <t>г. Брянск, ул. Ромашина, д. 35/1</t>
  </si>
  <si>
    <t>п. Чемерна, ул. Строительная, д. 25Б</t>
  </si>
  <si>
    <t>пгт. Белая Березка, ул. Калинина, д. 14</t>
  </si>
  <si>
    <t>г. Брянск, ул. 2-ая Мичурина, д. 31</t>
  </si>
  <si>
    <t>г. Брянск, ул. Ромашина, д. 33</t>
  </si>
  <si>
    <t>г. Брянск, ул. Спартаковская, д. 126А</t>
  </si>
  <si>
    <t>г. Брянск, ул. Советская, д. 50Б</t>
  </si>
  <si>
    <t>с. Кокино, ул. Советская, д. 4</t>
  </si>
  <si>
    <t>с. Кокино, ул. Советская, д. 1</t>
  </si>
  <si>
    <t>г. Брянск, ул. Дружбы, д. 26</t>
  </si>
  <si>
    <t>г. Брянск, ул. Полесская, д. 14</t>
  </si>
  <si>
    <t>г. Брянск, ул. Ленинградская, д. 5</t>
  </si>
  <si>
    <t xml:space="preserve">г. Брянск, ул. Протасова, д. 2 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</si>
  <si>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</si>
  <si>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</si>
  <si>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</si>
  <si>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</si>
  <si>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</si>
  <si>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</si>
  <si>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ул. мкр. Московский, д. 49</t>
  </si>
  <si>
    <t>г. Брянск, пр-кт. Московский, д. 7</t>
  </si>
  <si>
    <t>г. Почеп, ул. Усиевича, д. 65</t>
  </si>
  <si>
    <t xml:space="preserve">г. Брянск, ул. Тарджиманова, д. 4 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</si>
  <si>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</si>
  <si>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</si>
  <si>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</si>
  <si>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</si>
  <si>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</si>
  <si>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</si>
  <si>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</si>
  <si>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</si>
  <si>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</si>
  <si>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СК; ПК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</si>
  <si>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</si>
  <si>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</si>
  <si>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</si>
  <si>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</si>
  <si>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</si>
  <si>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</si>
  <si>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</si>
  <si>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</si>
  <si>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</si>
  <si>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</si>
  <si>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1168.00</t>
  </si>
  <si>
    <t>510.40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</si>
  <si>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</si>
  <si>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</si>
  <si>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</si>
  <si>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</si>
  <si>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</si>
  <si>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</si>
  <si>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</si>
  <si>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</si>
  <si>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</si>
  <si>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</si>
  <si>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</si>
  <si>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</si>
  <si>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</si>
  <si>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</si>
  <si>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</si>
  <si>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</si>
  <si>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</si>
  <si>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</si>
  <si>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</si>
  <si>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</si>
  <si>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</si>
  <si>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</si>
  <si>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</si>
  <si>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Клинцы, ул.Октябрьская, д. 104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</si>
  <si>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</si>
  <si>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</si>
  <si>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</si>
  <si>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</si>
  <si>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</si>
  <si>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</si>
  <si>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</si>
  <si>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</si>
  <si>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</si>
  <si>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</si>
  <si>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</si>
  <si>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</si>
  <si>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</si>
  <si>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</si>
  <si>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</si>
  <si>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</si>
  <si>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</si>
  <si>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</si>
  <si>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</si>
  <si>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</si>
  <si>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</si>
  <si>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</si>
  <si>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</si>
  <si>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</si>
  <si>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</si>
  <si>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</si>
  <si>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</si>
  <si>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</si>
  <si>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</si>
  <si>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</si>
  <si>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крупноблочные газоблоки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</si>
  <si>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</si>
  <si>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</si>
  <si>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</si>
  <si>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г. Брянск, ул. Харьковская, д. 17</t>
  </si>
  <si>
    <t>г. Брянск, ул. Олега Кошевого, д. 76</t>
  </si>
  <si>
    <t>г. Брянск, ул. Почтовая, д. 128</t>
  </si>
  <si>
    <t>г. Новозыбков, ул. Советская, д. 21</t>
  </si>
  <si>
    <t>с. Мишковка, ул. Новая, д. 15</t>
  </si>
  <si>
    <t>п. Навля, ул. Красных Партизан, д. 15</t>
  </si>
  <si>
    <t>Кирпичные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</si>
</sst>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_-* #,##0.00_р_._-;\-* #,##0.00_р_._-;_-* &quot;-&quot;??_р_._-;_-@_-"/>
    <numFmt numFmtId="166" formatCode="#,##0.0"/>
    <numFmt numFmtId="167" formatCode="#,##0.000000000"/>
    <numFmt numFmtId="168" formatCode="#,##0.00\ &quot;₽&quot;"/>
  </numFmts>
  <fonts count="74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18"/>
      <color theme="3"/>
      <name val="Calibri Light"/>
      <family val="2"/>
      <charset val="204"/>
    </font>
    <font>
      <sz val="8"/>
      <color theme="1"/>
      <name val="Arial Narrow"/>
      <family val="2"/>
      <charset val="204"/>
    </font>
    <font>
      <b/>
      <sz val="14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9866">
    <xf numFmtId="0" fontId="0" fillId="0" borderId="0" applyNumberFormat="0" applyBorder="0" applyProtection="0">
      <alignment horizontal="left" vertical="center" wrapText="1"/>
    </xf>
    <xf numFmtId="0" fontId="7" fillId="2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Protection="0">
      <alignment horizontal="left" vertical="center" wrapText="1"/>
    </xf>
    <xf numFmtId="0" fontId="7" fillId="9" borderId="0" applyNumberFormat="0" applyBorder="0" applyProtection="0">
      <alignment horizontal="left" vertical="center" wrapText="1"/>
    </xf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3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Protection="0">
      <alignment horizontal="left" vertical="center" wrapText="1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7" fillId="21" borderId="0" applyNumberFormat="0" applyBorder="0" applyAlignment="0" applyProtection="0"/>
    <xf numFmtId="0" fontId="7" fillId="11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Protection="0">
      <alignment horizontal="left" vertical="center" wrapText="1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7" fillId="24" borderId="0" applyNumberFormat="0" applyBorder="0" applyAlignment="0" applyProtection="0"/>
    <xf numFmtId="0" fontId="8" fillId="26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8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8" fillId="19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8" fillId="20" borderId="0" applyNumberFormat="0" applyBorder="0" applyProtection="0">
      <alignment horizontal="left" vertical="center" wrapText="1"/>
    </xf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54" fillId="61" borderId="0" applyNumberFormat="0" applyBorder="0" applyAlignment="0" applyProtection="0"/>
    <xf numFmtId="0" fontId="8" fillId="21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8" fillId="23" borderId="0" applyNumberFormat="0" applyBorder="0" applyProtection="0">
      <alignment horizontal="left" vertical="center" wrapText="1"/>
    </xf>
    <xf numFmtId="0" fontId="8" fillId="22" borderId="0" applyNumberFormat="0" applyBorder="0" applyProtection="0">
      <alignment horizontal="left" vertical="center" wrapText="1"/>
    </xf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8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8" fillId="30" borderId="0" applyNumberFormat="0" applyBorder="0" applyProtection="0">
      <alignment horizontal="left" vertical="center" wrapText="1"/>
    </xf>
    <xf numFmtId="0" fontId="8" fillId="17" borderId="0" applyNumberFormat="0" applyBorder="0" applyProtection="0">
      <alignment horizontal="left" vertical="center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8" fillId="31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8" fillId="27" borderId="0" applyNumberFormat="0" applyBorder="0" applyProtection="0">
      <alignment horizontal="left" vertical="center" wrapText="1"/>
    </xf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8" fillId="32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8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8" fillId="33" borderId="0" applyNumberFormat="0" applyBorder="0" applyProtection="0">
      <alignment horizontal="left" vertical="center" wrapText="1"/>
    </xf>
    <xf numFmtId="0" fontId="8" fillId="6" borderId="0" applyNumberFormat="0" applyBorder="0" applyProtection="0">
      <alignment horizontal="left" vertical="center" wrapText="1"/>
    </xf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7" fillId="0" borderId="0"/>
    <xf numFmtId="0" fontId="35" fillId="0" borderId="0"/>
    <xf numFmtId="0" fontId="8" fillId="34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8" fillId="27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8" fillId="35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8" fillId="36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54" fillId="67" borderId="0" applyNumberFormat="0" applyBorder="0" applyAlignment="0" applyProtection="0"/>
    <xf numFmtId="0" fontId="8" fillId="37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8" fillId="3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8" fillId="2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8" fillId="3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8" fillId="31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8" fillId="27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8" fillId="40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8" fillId="4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" fillId="15" borderId="1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9" fillId="6" borderId="1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55" fillId="72" borderId="24" applyNumberFormat="0" applyAlignment="0" applyProtection="0"/>
    <xf numFmtId="0" fontId="10" fillId="42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0" fillId="43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0" fillId="42" borderId="2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56" fillId="73" borderId="25" applyNumberFormat="0" applyAlignment="0" applyProtection="0"/>
    <xf numFmtId="0" fontId="11" fillId="42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1" fillId="43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1" fillId="42" borderId="1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57" fillId="73" borderId="24" applyNumberFormat="0" applyAlignment="0" applyProtection="0"/>
    <xf numFmtId="0" fontId="12" fillId="0" borderId="3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2" fillId="0" borderId="3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3" fillId="0" borderId="4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3" fillId="0" borderId="4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14" fillId="0" borderId="5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14" fillId="0" borderId="5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15" fillId="0" borderId="6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25" fillId="0" borderId="0">
      <alignment horizontal="right" vertical="top" wrapText="1"/>
    </xf>
    <xf numFmtId="0" fontId="5" fillId="0" borderId="0"/>
    <xf numFmtId="0" fontId="16" fillId="44" borderId="7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16" fillId="45" borderId="7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62" fillId="74" borderId="30" applyNumberFormat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18" fillId="22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64" fillId="75" borderId="0" applyNumberFormat="0" applyBorder="0" applyAlignment="0" applyProtection="0"/>
    <xf numFmtId="0" fontId="7" fillId="0" borderId="0"/>
    <xf numFmtId="0" fontId="7" fillId="0" borderId="0"/>
    <xf numFmtId="0" fontId="19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19" fillId="0" borderId="0"/>
    <xf numFmtId="0" fontId="5" fillId="0" borderId="0"/>
    <xf numFmtId="0" fontId="7" fillId="0" borderId="0"/>
    <xf numFmtId="0" fontId="5" fillId="0" borderId="0"/>
    <xf numFmtId="0" fontId="28" fillId="0" borderId="0"/>
    <xf numFmtId="0" fontId="5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9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5" fillId="0" borderId="0"/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36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34" fillId="0" borderId="0" applyNumberFormat="0" applyBorder="0" applyProtection="0">
      <alignment horizontal="left" vertical="center" wrapText="1"/>
    </xf>
    <xf numFmtId="0" fontId="7" fillId="0" borderId="0"/>
    <xf numFmtId="0" fontId="7" fillId="0" borderId="0"/>
    <xf numFmtId="0" fontId="31" fillId="0" borderId="0">
      <alignment horizontal="left"/>
    </xf>
    <xf numFmtId="0" fontId="7" fillId="0" borderId="0"/>
    <xf numFmtId="0" fontId="33" fillId="0" borderId="0"/>
    <xf numFmtId="0" fontId="25" fillId="0" borderId="0">
      <alignment horizontal="left" vertical="center" wrapText="1"/>
    </xf>
    <xf numFmtId="0" fontId="7" fillId="0" borderId="0"/>
    <xf numFmtId="0" fontId="33" fillId="0" borderId="0"/>
    <xf numFmtId="0" fontId="20" fillId="5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20" fillId="7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65" fillId="76" borderId="0" applyNumberFormat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7" fillId="47" borderId="8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0" fontId="37" fillId="77" borderId="3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2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22" fillId="0" borderId="9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30" fillId="0" borderId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0" fontId="24" fillId="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24" fillId="10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69" fillId="78" borderId="0" applyNumberFormat="0" applyBorder="0" applyAlignment="0" applyProtection="0"/>
    <xf numFmtId="0" fontId="71" fillId="0" borderId="0" applyNumberFormat="0" applyFill="0" applyBorder="0" applyAlignment="0" applyProtection="0"/>
    <xf numFmtId="0" fontId="7" fillId="77" borderId="31" applyNumberFormat="0" applyFont="0" applyAlignment="0" applyProtection="0"/>
    <xf numFmtId="0" fontId="25" fillId="0" borderId="0" applyNumberFormat="0" applyBorder="0" applyProtection="0">
      <alignment horizontal="left" vertical="center" wrapText="1"/>
    </xf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7" fillId="77" borderId="31" applyNumberFormat="0" applyFont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473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>
      <alignment horizontal="left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>
      <alignment horizontal="left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center" wrapText="1" shrinkToFit="1"/>
    </xf>
    <xf numFmtId="4" fontId="38" fillId="0" borderId="0" xfId="2169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4" fontId="44" fillId="0" borderId="0" xfId="0" applyNumberFormat="1" applyFont="1" applyFill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 horizontal="center" wrapText="1" shrinkToFit="1"/>
    </xf>
    <xf numFmtId="4" fontId="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>
      <alignment horizontal="left" vertical="center" wrapText="1"/>
    </xf>
    <xf numFmtId="0" fontId="47" fillId="0" borderId="10" xfId="0" applyFont="1" applyFill="1" applyBorder="1">
      <alignment horizontal="left" vertical="center" wrapText="1"/>
    </xf>
    <xf numFmtId="0" fontId="50" fillId="0" borderId="0" xfId="0" applyFont="1" applyFill="1">
      <alignment horizontal="left" vertical="center" wrapText="1"/>
    </xf>
    <xf numFmtId="4" fontId="6" fillId="0" borderId="0" xfId="0" applyNumberFormat="1" applyFont="1" applyFill="1">
      <alignment horizontal="left" vertical="center" wrapText="1"/>
    </xf>
    <xf numFmtId="0" fontId="38" fillId="0" borderId="10" xfId="2068" applyFont="1" applyFill="1" applyBorder="1" applyAlignment="1">
      <alignment vertical="center" wrapText="1"/>
    </xf>
    <xf numFmtId="49" fontId="41" fillId="0" borderId="10" xfId="2074" applyNumberFormat="1" applyFont="1" applyFill="1" applyBorder="1" applyAlignment="1">
      <alignment horizontal="center" vertical="center" wrapText="1"/>
    </xf>
    <xf numFmtId="0" fontId="38" fillId="0" borderId="10" xfId="2072" applyFont="1" applyFill="1" applyBorder="1" applyAlignment="1">
      <alignment horizontal="center" vertical="center" wrapText="1"/>
    </xf>
    <xf numFmtId="0" fontId="38" fillId="0" borderId="10" xfId="2069" applyNumberFormat="1" applyFont="1" applyFill="1" applyBorder="1" applyAlignment="1">
      <alignment horizontal="center" vertical="center" wrapText="1"/>
    </xf>
    <xf numFmtId="0" fontId="38" fillId="0" borderId="10" xfId="2073" applyFont="1" applyFill="1" applyBorder="1" applyAlignment="1">
      <alignment horizontal="center" vertical="center" wrapText="1"/>
    </xf>
    <xf numFmtId="0" fontId="38" fillId="0" borderId="10" xfId="2073" applyNumberFormat="1" applyFont="1" applyFill="1" applyBorder="1" applyAlignment="1">
      <alignment horizontal="center" vertical="center" wrapText="1"/>
    </xf>
    <xf numFmtId="0" fontId="38" fillId="0" borderId="10" xfId="2082" applyFont="1" applyFill="1" applyBorder="1" applyAlignment="1">
      <alignment vertical="center" wrapText="1"/>
    </xf>
    <xf numFmtId="49" fontId="38" fillId="0" borderId="10" xfId="2083" applyNumberFormat="1" applyFont="1" applyFill="1" applyBorder="1" applyAlignment="1">
      <alignment horizontal="center" vertical="center" wrapText="1"/>
    </xf>
    <xf numFmtId="0" fontId="38" fillId="0" borderId="10" xfId="2084" applyNumberFormat="1" applyFont="1" applyFill="1" applyBorder="1" applyAlignment="1">
      <alignment horizontal="center" vertical="center" wrapText="1"/>
    </xf>
    <xf numFmtId="0" fontId="38" fillId="0" borderId="10" xfId="2085" applyFont="1" applyFill="1" applyBorder="1" applyAlignment="1">
      <alignment horizontal="center" vertical="center" wrapText="1"/>
    </xf>
    <xf numFmtId="0" fontId="38" fillId="0" borderId="10" xfId="2085" applyNumberFormat="1" applyFont="1" applyFill="1" applyBorder="1" applyAlignment="1">
      <alignment horizontal="center" vertical="center" wrapText="1"/>
    </xf>
    <xf numFmtId="4" fontId="38" fillId="0" borderId="10" xfId="2085" applyNumberFormat="1" applyFont="1" applyFill="1" applyBorder="1" applyAlignment="1">
      <alignment horizontal="center" vertical="center" wrapText="1"/>
    </xf>
    <xf numFmtId="3" fontId="38" fillId="0" borderId="10" xfId="2085" applyNumberFormat="1" applyFont="1" applyFill="1" applyBorder="1" applyAlignment="1">
      <alignment horizontal="center" vertical="center" wrapText="1"/>
    </xf>
    <xf numFmtId="0" fontId="38" fillId="0" borderId="10" xfId="2086" applyFont="1" applyFill="1" applyBorder="1" applyAlignment="1">
      <alignment horizontal="left" vertical="center" wrapText="1"/>
    </xf>
    <xf numFmtId="49" fontId="38" fillId="0" borderId="10" xfId="2087" applyNumberFormat="1" applyFont="1" applyFill="1" applyBorder="1" applyAlignment="1">
      <alignment horizontal="center" vertical="center" wrapText="1"/>
    </xf>
    <xf numFmtId="0" fontId="38" fillId="0" borderId="10" xfId="2088" applyNumberFormat="1" applyFont="1" applyFill="1" applyBorder="1" applyAlignment="1">
      <alignment horizontal="center" vertical="center" wrapText="1"/>
    </xf>
    <xf numFmtId="4" fontId="38" fillId="0" borderId="10" xfId="2089" applyNumberFormat="1" applyFont="1" applyFill="1" applyBorder="1" applyAlignment="1">
      <alignment horizontal="center" vertical="center" wrapText="1"/>
    </xf>
    <xf numFmtId="3" fontId="38" fillId="0" borderId="10" xfId="2089" applyNumberFormat="1" applyFont="1" applyFill="1" applyBorder="1" applyAlignment="1">
      <alignment horizontal="center" vertical="center" wrapText="1"/>
    </xf>
    <xf numFmtId="0" fontId="38" fillId="0" borderId="10" xfId="2090" applyFont="1" applyFill="1" applyBorder="1" applyAlignment="1">
      <alignment horizontal="left" vertical="center" wrapText="1"/>
    </xf>
    <xf numFmtId="0" fontId="38" fillId="0" borderId="10" xfId="2103" applyNumberFormat="1" applyFont="1" applyFill="1" applyBorder="1" applyAlignment="1">
      <alignment horizontal="center" vertical="center" wrapText="1"/>
    </xf>
    <xf numFmtId="0" fontId="38" fillId="0" borderId="10" xfId="2104" applyFont="1" applyFill="1" applyBorder="1" applyAlignment="1">
      <alignment horizontal="center" vertical="center" wrapText="1"/>
    </xf>
    <xf numFmtId="0" fontId="38" fillId="0" borderId="10" xfId="2104" applyNumberFormat="1" applyFont="1" applyFill="1" applyBorder="1" applyAlignment="1">
      <alignment horizontal="center" vertical="center" wrapText="1"/>
    </xf>
    <xf numFmtId="4" fontId="38" fillId="0" borderId="10" xfId="2104" applyNumberFormat="1" applyFont="1" applyFill="1" applyBorder="1" applyAlignment="1">
      <alignment horizontal="center" vertical="center" wrapText="1"/>
    </xf>
    <xf numFmtId="0" fontId="38" fillId="0" borderId="10" xfId="2105" applyFont="1" applyFill="1" applyBorder="1" applyAlignment="1">
      <alignment horizontal="left" vertical="center" wrapText="1"/>
    </xf>
    <xf numFmtId="49" fontId="38" fillId="0" borderId="10" xfId="2107" applyNumberFormat="1" applyFont="1" applyFill="1" applyBorder="1" applyAlignment="1">
      <alignment horizontal="center" vertical="center" wrapText="1"/>
    </xf>
    <xf numFmtId="0" fontId="38" fillId="0" borderId="10" xfId="2107" applyFont="1" applyFill="1" applyBorder="1" applyAlignment="1">
      <alignment horizontal="center" vertical="center" wrapText="1"/>
    </xf>
    <xf numFmtId="0" fontId="38" fillId="0" borderId="10" xfId="2106" applyNumberFormat="1" applyFont="1" applyFill="1" applyBorder="1" applyAlignment="1">
      <alignment horizontal="center" vertical="center" wrapText="1"/>
    </xf>
    <xf numFmtId="0" fontId="38" fillId="0" borderId="10" xfId="2108" applyNumberFormat="1" applyFont="1" applyFill="1" applyBorder="1" applyAlignment="1">
      <alignment horizontal="center" vertical="center" wrapText="1"/>
    </xf>
    <xf numFmtId="4" fontId="38" fillId="0" borderId="10" xfId="2108" applyNumberFormat="1" applyFont="1" applyFill="1" applyBorder="1" applyAlignment="1">
      <alignment horizontal="center" vertical="center" wrapText="1"/>
    </xf>
    <xf numFmtId="2" fontId="38" fillId="0" borderId="10" xfId="2108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8" fillId="0" borderId="10" xfId="2109" applyFont="1" applyFill="1" applyBorder="1" applyAlignment="1">
      <alignment horizontal="left" vertical="center" wrapText="1"/>
    </xf>
    <xf numFmtId="0" fontId="38" fillId="0" borderId="10" xfId="2110" applyNumberFormat="1" applyFont="1" applyFill="1" applyBorder="1" applyAlignment="1">
      <alignment horizontal="center" vertical="center" wrapText="1"/>
    </xf>
    <xf numFmtId="0" fontId="38" fillId="0" borderId="10" xfId="2124" applyFont="1" applyFill="1" applyBorder="1" applyAlignment="1">
      <alignment horizontal="center" vertical="center" wrapText="1"/>
    </xf>
    <xf numFmtId="0" fontId="38" fillId="0" borderId="10" xfId="2124" applyNumberFormat="1" applyFont="1" applyFill="1" applyBorder="1" applyAlignment="1">
      <alignment horizontal="center" vertical="center" wrapText="1"/>
    </xf>
    <xf numFmtId="4" fontId="38" fillId="0" borderId="10" xfId="2124" applyNumberFormat="1" applyFont="1" applyFill="1" applyBorder="1" applyAlignment="1">
      <alignment horizontal="center" vertical="center" wrapText="1"/>
    </xf>
    <xf numFmtId="49" fontId="38" fillId="0" borderId="10" xfId="2164" applyNumberFormat="1" applyFont="1" applyFill="1" applyBorder="1" applyAlignment="1">
      <alignment horizontal="center" vertical="center" wrapText="1"/>
    </xf>
    <xf numFmtId="0" fontId="38" fillId="0" borderId="10" xfId="2125" applyFont="1" applyFill="1" applyBorder="1" applyAlignment="1">
      <alignment horizontal="left" vertical="center" wrapText="1"/>
    </xf>
    <xf numFmtId="49" fontId="38" fillId="0" borderId="10" xfId="2127" applyNumberFormat="1" applyFont="1" applyFill="1" applyBorder="1" applyAlignment="1">
      <alignment horizontal="center" vertical="center" wrapText="1"/>
    </xf>
    <xf numFmtId="0" fontId="38" fillId="0" borderId="10" xfId="2126" applyNumberFormat="1" applyFont="1" applyFill="1" applyBorder="1" applyAlignment="1">
      <alignment horizontal="center" vertical="center" wrapText="1"/>
    </xf>
    <xf numFmtId="0" fontId="38" fillId="0" borderId="10" xfId="2128" applyNumberFormat="1" applyFont="1" applyFill="1" applyBorder="1" applyAlignment="1">
      <alignment horizontal="center" vertical="center" wrapText="1"/>
    </xf>
    <xf numFmtId="4" fontId="38" fillId="0" borderId="10" xfId="2128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10" xfId="2170" applyFont="1" applyFill="1" applyBorder="1" applyAlignment="1">
      <alignment horizontal="center" vertical="center" wrapText="1"/>
    </xf>
    <xf numFmtId="49" fontId="38" fillId="0" borderId="10" xfId="2170" applyNumberFormat="1" applyFont="1" applyFill="1" applyBorder="1" applyAlignment="1">
      <alignment horizontal="center" vertical="center" wrapText="1"/>
    </xf>
    <xf numFmtId="0" fontId="38" fillId="0" borderId="10" xfId="2170" applyFont="1" applyFill="1" applyBorder="1" applyAlignment="1">
      <alignment horizontal="left" vertical="center" wrapText="1"/>
    </xf>
    <xf numFmtId="0" fontId="38" fillId="0" borderId="10" xfId="2140" applyFont="1" applyFill="1" applyBorder="1" applyAlignment="1">
      <alignment horizontal="left" vertical="center" wrapText="1"/>
    </xf>
    <xf numFmtId="0" fontId="38" fillId="0" borderId="10" xfId="2170" applyNumberFormat="1" applyFont="1" applyFill="1" applyBorder="1" applyAlignment="1">
      <alignment horizontal="center" vertical="center" wrapText="1"/>
    </xf>
    <xf numFmtId="4" fontId="38" fillId="0" borderId="10" xfId="2170" applyNumberFormat="1" applyFont="1" applyFill="1" applyBorder="1" applyAlignment="1">
      <alignment horizontal="center" vertical="center" wrapText="1"/>
    </xf>
    <xf numFmtId="3" fontId="38" fillId="0" borderId="10" xfId="2170" applyNumberFormat="1" applyFont="1" applyFill="1" applyBorder="1" applyAlignment="1">
      <alignment horizontal="center" vertical="center" wrapText="1"/>
    </xf>
    <xf numFmtId="0" fontId="38" fillId="0" borderId="10" xfId="2171" applyFont="1" applyFill="1" applyBorder="1" applyAlignment="1">
      <alignment horizontal="center" vertical="center" wrapText="1"/>
    </xf>
    <xf numFmtId="49" fontId="38" fillId="0" borderId="10" xfId="2171" applyNumberFormat="1" applyFont="1" applyFill="1" applyBorder="1" applyAlignment="1">
      <alignment horizontal="center" vertical="center" wrapText="1"/>
    </xf>
    <xf numFmtId="0" fontId="38" fillId="0" borderId="10" xfId="2171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4" fontId="38" fillId="0" borderId="10" xfId="2164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2164" applyFont="1" applyFill="1" applyBorder="1" applyAlignment="1">
      <alignment horizontal="center" vertical="center" wrapText="1"/>
    </xf>
    <xf numFmtId="0" fontId="38" fillId="0" borderId="10" xfId="2164" applyFont="1" applyFill="1" applyBorder="1" applyAlignment="1">
      <alignment vertical="center" wrapText="1"/>
    </xf>
    <xf numFmtId="0" fontId="38" fillId="0" borderId="10" xfId="2165" applyNumberFormat="1" applyFont="1" applyFill="1" applyBorder="1" applyAlignment="1">
      <alignment horizontal="center" vertical="center" wrapText="1"/>
    </xf>
    <xf numFmtId="0" fontId="38" fillId="0" borderId="10" xfId="2165" applyFont="1" applyFill="1" applyBorder="1" applyAlignment="1">
      <alignment horizontal="center" vertical="center" wrapText="1"/>
    </xf>
    <xf numFmtId="4" fontId="38" fillId="0" borderId="10" xfId="2165" applyNumberFormat="1" applyFont="1" applyFill="1" applyBorder="1" applyAlignment="1">
      <alignment horizontal="center" vertical="center" wrapText="1"/>
    </xf>
    <xf numFmtId="0" fontId="38" fillId="0" borderId="10" xfId="2164" applyFont="1" applyFill="1" applyBorder="1" applyAlignment="1">
      <alignment horizontal="left" vertical="center" wrapText="1"/>
    </xf>
    <xf numFmtId="3" fontId="38" fillId="0" borderId="10" xfId="2164" applyNumberFormat="1" applyFont="1" applyFill="1" applyBorder="1" applyAlignment="1">
      <alignment horizontal="center" vertical="center" wrapText="1"/>
    </xf>
    <xf numFmtId="0" fontId="38" fillId="0" borderId="10" xfId="2164" applyNumberFormat="1" applyFont="1" applyFill="1" applyBorder="1" applyAlignment="1">
      <alignment horizontal="center" vertical="center" wrapText="1"/>
    </xf>
    <xf numFmtId="0" fontId="38" fillId="0" borderId="10" xfId="2172" applyFont="1" applyFill="1" applyBorder="1" applyAlignment="1">
      <alignment horizontal="center" vertical="center" wrapText="1"/>
    </xf>
    <xf numFmtId="0" fontId="38" fillId="0" borderId="10" xfId="2172" applyFont="1" applyFill="1" applyBorder="1" applyAlignment="1">
      <alignment horizontal="left" vertical="center" wrapText="1"/>
    </xf>
    <xf numFmtId="0" fontId="38" fillId="0" borderId="10" xfId="2172" applyNumberFormat="1" applyFont="1" applyFill="1" applyBorder="1" applyAlignment="1">
      <alignment horizontal="center" vertical="center" wrapText="1"/>
    </xf>
    <xf numFmtId="4" fontId="38" fillId="0" borderId="10" xfId="2172" applyNumberFormat="1" applyFont="1" applyFill="1" applyBorder="1" applyAlignment="1">
      <alignment horizontal="center" vertical="center" wrapText="1"/>
    </xf>
    <xf numFmtId="49" fontId="38" fillId="0" borderId="10" xfId="2172" applyNumberFormat="1" applyFont="1" applyFill="1" applyBorder="1" applyAlignment="1">
      <alignment horizontal="center" vertical="center" wrapText="1"/>
    </xf>
    <xf numFmtId="0" fontId="38" fillId="0" borderId="10" xfId="2170" applyFont="1" applyFill="1" applyBorder="1" applyAlignment="1">
      <alignment vertical="center" wrapText="1"/>
    </xf>
    <xf numFmtId="2" fontId="38" fillId="0" borderId="10" xfId="2083" applyNumberFormat="1" applyFont="1" applyFill="1" applyBorder="1" applyAlignment="1">
      <alignment horizontal="center" vertical="center" wrapText="1"/>
    </xf>
    <xf numFmtId="3" fontId="38" fillId="0" borderId="10" xfId="2104" applyNumberFormat="1" applyFont="1" applyFill="1" applyBorder="1" applyAlignment="1">
      <alignment horizontal="center" vertical="center" wrapText="1"/>
    </xf>
    <xf numFmtId="0" fontId="38" fillId="0" borderId="10" xfId="2130" applyFont="1" applyFill="1" applyBorder="1" applyAlignment="1">
      <alignment horizontal="left" vertical="center" wrapText="1"/>
    </xf>
    <xf numFmtId="49" fontId="38" fillId="0" borderId="10" xfId="2133" applyNumberFormat="1" applyFont="1" applyFill="1" applyBorder="1" applyAlignment="1">
      <alignment horizontal="center" vertical="center" wrapText="1"/>
    </xf>
    <xf numFmtId="0" fontId="38" fillId="0" borderId="10" xfId="2132" applyNumberFormat="1" applyFont="1" applyFill="1" applyBorder="1" applyAlignment="1">
      <alignment horizontal="center" vertical="center" wrapText="1"/>
    </xf>
    <xf numFmtId="0" fontId="38" fillId="0" borderId="10" xfId="2135" applyFont="1" applyFill="1" applyBorder="1" applyAlignment="1">
      <alignment horizontal="center" vertical="center" wrapText="1"/>
    </xf>
    <xf numFmtId="0" fontId="38" fillId="0" borderId="10" xfId="2135" applyNumberFormat="1" applyFont="1" applyFill="1" applyBorder="1" applyAlignment="1">
      <alignment horizontal="center" vertical="center" wrapText="1"/>
    </xf>
    <xf numFmtId="4" fontId="38" fillId="0" borderId="10" xfId="2135" applyNumberFormat="1" applyFont="1" applyFill="1" applyBorder="1" applyAlignment="1">
      <alignment horizontal="center" vertical="center" wrapText="1"/>
    </xf>
    <xf numFmtId="0" fontId="38" fillId="0" borderId="10" xfId="2127" applyFont="1" applyFill="1" applyBorder="1" applyAlignment="1">
      <alignment horizontal="center" vertical="center" wrapText="1"/>
    </xf>
    <xf numFmtId="0" fontId="38" fillId="0" borderId="10" xfId="2128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5" fillId="0" borderId="0" xfId="0" applyNumberFormat="1" applyFont="1" applyFill="1">
      <alignment horizontal="left" vertical="center" wrapText="1"/>
    </xf>
    <xf numFmtId="4" fontId="51" fillId="0" borderId="0" xfId="0" applyNumberFormat="1" applyFont="1" applyFill="1" applyBorder="1" applyAlignment="1">
      <alignment vertical="center" wrapText="1"/>
    </xf>
    <xf numFmtId="49" fontId="38" fillId="0" borderId="10" xfId="2085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 wrapText="1"/>
    </xf>
    <xf numFmtId="3" fontId="38" fillId="0" borderId="10" xfId="2073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11" xfId="2082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2068" applyFont="1" applyFill="1" applyBorder="1" applyAlignment="1">
      <alignment vertical="center" wrapText="1"/>
    </xf>
    <xf numFmtId="4" fontId="46" fillId="0" borderId="10" xfId="2073" applyNumberFormat="1" applyFont="1" applyFill="1" applyBorder="1" applyAlignment="1">
      <alignment horizontal="center" vertical="center" wrapText="1"/>
    </xf>
    <xf numFmtId="4" fontId="46" fillId="0" borderId="10" xfId="2072" applyNumberFormat="1" applyFont="1" applyFill="1" applyBorder="1" applyAlignment="1">
      <alignment horizontal="center" vertical="center" wrapText="1"/>
    </xf>
    <xf numFmtId="4" fontId="46" fillId="0" borderId="10" xfId="2108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>
      <alignment horizontal="left" vertical="center" wrapText="1"/>
    </xf>
    <xf numFmtId="0" fontId="46" fillId="0" borderId="10" xfId="2082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2083" applyNumberFormat="1" applyFont="1" applyFill="1" applyBorder="1" applyAlignment="1">
      <alignment horizontal="center" vertical="center" wrapText="1"/>
    </xf>
    <xf numFmtId="4" fontId="46" fillId="0" borderId="10" xfId="2084" applyNumberFormat="1" applyFont="1" applyFill="1" applyBorder="1" applyAlignment="1">
      <alignment horizontal="center" vertical="center" wrapText="1"/>
    </xf>
    <xf numFmtId="0" fontId="46" fillId="0" borderId="10" xfId="2090" applyFont="1" applyFill="1" applyBorder="1" applyAlignment="1">
      <alignment horizontal="left" vertical="center" wrapText="1"/>
    </xf>
    <xf numFmtId="4" fontId="46" fillId="0" borderId="15" xfId="2087" applyNumberFormat="1" applyFont="1" applyFill="1" applyBorder="1" applyAlignment="1">
      <alignment horizontal="center" vertical="center" wrapText="1"/>
    </xf>
    <xf numFmtId="4" fontId="46" fillId="0" borderId="15" xfId="2088" applyNumberFormat="1" applyFont="1" applyFill="1" applyBorder="1" applyAlignment="1">
      <alignment horizontal="center" vertical="center" wrapText="1"/>
    </xf>
    <xf numFmtId="4" fontId="46" fillId="0" borderId="10" xfId="2104" applyNumberFormat="1" applyFont="1" applyFill="1" applyBorder="1" applyAlignment="1">
      <alignment horizontal="center" vertical="center" wrapText="1"/>
    </xf>
    <xf numFmtId="4" fontId="46" fillId="0" borderId="10" xfId="2103" applyNumberFormat="1" applyFont="1" applyFill="1" applyBorder="1" applyAlignment="1">
      <alignment horizontal="center" vertical="center" wrapText="1"/>
    </xf>
    <xf numFmtId="0" fontId="46" fillId="0" borderId="10" xfId="2105" applyFont="1" applyFill="1" applyBorder="1" applyAlignment="1">
      <alignment horizontal="left" vertical="center" wrapText="1"/>
    </xf>
    <xf numFmtId="0" fontId="46" fillId="0" borderId="10" xfId="2109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2125" applyFont="1" applyFill="1" applyBorder="1" applyAlignment="1">
      <alignment horizontal="left" vertical="center" wrapText="1"/>
    </xf>
    <xf numFmtId="0" fontId="46" fillId="0" borderId="10" xfId="2083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center" vertical="center" wrapText="1"/>
    </xf>
    <xf numFmtId="4" fontId="46" fillId="0" borderId="10" xfId="2170" applyNumberFormat="1" applyFont="1" applyFill="1" applyBorder="1" applyAlignment="1">
      <alignment horizontal="left" vertical="center" wrapText="1"/>
    </xf>
    <xf numFmtId="0" fontId="46" fillId="0" borderId="10" xfId="2140" applyFont="1" applyFill="1" applyBorder="1" applyAlignment="1">
      <alignment horizontal="left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6" fillId="0" borderId="17" xfId="2170" applyNumberFormat="1" applyFont="1" applyFill="1" applyBorder="1" applyAlignment="1">
      <alignment horizontal="left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6" fillId="0" borderId="10" xfId="2170" applyNumberFormat="1" applyFont="1" applyFill="1" applyBorder="1" applyAlignment="1">
      <alignment horizontal="center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0" borderId="10" xfId="2171" applyFont="1" applyFill="1" applyBorder="1" applyAlignment="1">
      <alignment horizontal="center" vertical="center" wrapText="1"/>
    </xf>
    <xf numFmtId="4" fontId="46" fillId="0" borderId="10" xfId="2171" applyNumberFormat="1" applyFont="1" applyFill="1" applyBorder="1" applyAlignment="1">
      <alignment horizontal="center" vertical="center" wrapText="1"/>
    </xf>
    <xf numFmtId="4" fontId="46" fillId="0" borderId="10" xfId="2165" applyNumberFormat="1" applyFont="1" applyFill="1" applyBorder="1" applyAlignment="1">
      <alignment horizontal="center" vertical="center" wrapText="1"/>
    </xf>
    <xf numFmtId="0" fontId="46" fillId="0" borderId="10" xfId="2172" applyFont="1" applyFill="1" applyBorder="1" applyAlignment="1">
      <alignment horizontal="center" vertical="center" wrapText="1"/>
    </xf>
    <xf numFmtId="0" fontId="46" fillId="0" borderId="10" xfId="2172" applyFont="1" applyFill="1" applyBorder="1" applyAlignment="1">
      <alignment horizontal="left" vertical="center" wrapText="1"/>
    </xf>
    <xf numFmtId="0" fontId="46" fillId="0" borderId="10" xfId="2170" applyFont="1" applyFill="1" applyBorder="1" applyAlignment="1">
      <alignment vertical="center" wrapText="1"/>
    </xf>
    <xf numFmtId="4" fontId="46" fillId="0" borderId="10" xfId="2124" applyNumberFormat="1" applyFont="1" applyFill="1" applyBorder="1" applyAlignment="1">
      <alignment horizontal="center" vertical="center" wrapText="1"/>
    </xf>
    <xf numFmtId="4" fontId="46" fillId="0" borderId="10" xfId="211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" fontId="46" fillId="0" borderId="10" xfId="2085" applyNumberFormat="1" applyFont="1" applyFill="1" applyBorder="1" applyAlignment="1">
      <alignment horizontal="center" vertical="center" wrapText="1"/>
    </xf>
    <xf numFmtId="4" fontId="46" fillId="0" borderId="10" xfId="2172" applyNumberFormat="1" applyFont="1" applyFill="1" applyBorder="1" applyAlignment="1">
      <alignment horizontal="center" vertical="center" wrapText="1"/>
    </xf>
    <xf numFmtId="4" fontId="46" fillId="0" borderId="10" xfId="2172" applyNumberFormat="1" applyFont="1" applyFill="1" applyBorder="1" applyAlignment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>
      <alignment horizontal="left" vertical="center" wrapText="1"/>
    </xf>
    <xf numFmtId="4" fontId="46" fillId="0" borderId="10" xfId="2444" applyNumberFormat="1" applyFont="1" applyFill="1" applyBorder="1" applyAlignment="1">
      <alignment horizontal="center" vertical="center" wrapText="1"/>
    </xf>
    <xf numFmtId="4" fontId="46" fillId="0" borderId="10" xfId="2444" applyNumberFormat="1" applyFont="1" applyFill="1" applyBorder="1" applyAlignment="1">
      <alignment horizontal="left" vertical="center" wrapText="1"/>
    </xf>
    <xf numFmtId="0" fontId="46" fillId="0" borderId="10" xfId="2444" applyFont="1" applyFill="1" applyBorder="1" applyAlignment="1">
      <alignment horizontal="center" vertical="center" wrapText="1"/>
    </xf>
    <xf numFmtId="0" fontId="46" fillId="0" borderId="10" xfId="2444" applyFont="1" applyFill="1" applyBorder="1" applyAlignment="1">
      <alignment vertical="center" wrapText="1"/>
    </xf>
    <xf numFmtId="0" fontId="46" fillId="0" borderId="10" xfId="2444" applyFont="1" applyFill="1" applyBorder="1" applyAlignment="1">
      <alignment horizontal="left" vertical="center" wrapText="1"/>
    </xf>
    <xf numFmtId="0" fontId="46" fillId="0" borderId="10" xfId="213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171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2072" applyFont="1" applyFill="1" applyBorder="1" applyAlignment="1">
      <alignment horizontal="center" vertical="center" wrapText="1"/>
    </xf>
    <xf numFmtId="0" fontId="46" fillId="0" borderId="10" xfId="2072" applyFont="1" applyFill="1" applyBorder="1" applyAlignment="1">
      <alignment horizontal="center" vertical="center"/>
    </xf>
    <xf numFmtId="4" fontId="46" fillId="0" borderId="10" xfId="2084" applyNumberFormat="1" applyFont="1" applyFill="1" applyBorder="1" applyAlignment="1">
      <alignment horizontal="center" vertical="center"/>
    </xf>
    <xf numFmtId="0" fontId="46" fillId="0" borderId="10" xfId="2082" applyFont="1" applyFill="1" applyBorder="1" applyAlignment="1">
      <alignment horizontal="left" vertical="center" wrapText="1"/>
    </xf>
    <xf numFmtId="4" fontId="46" fillId="0" borderId="10" xfId="2073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4" fontId="46" fillId="0" borderId="10" xfId="2072" applyNumberFormat="1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5" xfId="2072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10" xfId="2086" applyFont="1" applyFill="1" applyBorder="1" applyAlignment="1">
      <alignment horizontal="left" vertical="center" wrapText="1"/>
    </xf>
    <xf numFmtId="4" fontId="46" fillId="0" borderId="10" xfId="2087" applyNumberFormat="1" applyFont="1" applyFill="1" applyBorder="1" applyAlignment="1">
      <alignment horizontal="center" vertical="center" wrapText="1"/>
    </xf>
    <xf numFmtId="4" fontId="46" fillId="0" borderId="10" xfId="2088" applyNumberFormat="1" applyFont="1" applyFill="1" applyBorder="1" applyAlignment="1">
      <alignment horizontal="center" vertical="center" wrapText="1"/>
    </xf>
    <xf numFmtId="0" fontId="46" fillId="0" borderId="15" xfId="2090" applyFont="1" applyFill="1" applyBorder="1" applyAlignment="1">
      <alignment horizontal="left" vertical="center" wrapText="1"/>
    </xf>
    <xf numFmtId="4" fontId="46" fillId="0" borderId="15" xfId="2104" applyNumberFormat="1" applyFont="1" applyFill="1" applyBorder="1" applyAlignment="1">
      <alignment horizontal="center" vertical="center" wrapText="1"/>
    </xf>
    <xf numFmtId="4" fontId="46" fillId="0" borderId="15" xfId="2103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0" fontId="46" fillId="0" borderId="10" xfId="2107" applyFont="1" applyFill="1" applyBorder="1" applyAlignment="1">
      <alignment horizontal="center" vertical="center" wrapText="1"/>
    </xf>
    <xf numFmtId="0" fontId="46" fillId="0" borderId="10" xfId="2106" applyFont="1" applyFill="1" applyBorder="1" applyAlignment="1">
      <alignment horizontal="center" vertical="center" wrapText="1"/>
    </xf>
    <xf numFmtId="4" fontId="46" fillId="0" borderId="10" xfId="2106" applyNumberFormat="1" applyFont="1" applyFill="1" applyBorder="1" applyAlignment="1">
      <alignment horizontal="center" vertical="center" wrapText="1"/>
    </xf>
    <xf numFmtId="4" fontId="46" fillId="0" borderId="10" xfId="2164" applyNumberFormat="1" applyFont="1" applyFill="1" applyBorder="1" applyAlignment="1">
      <alignment horizontal="center" vertical="center" wrapText="1"/>
    </xf>
    <xf numFmtId="4" fontId="47" fillId="0" borderId="10" xfId="2166" applyNumberFormat="1" applyFont="1" applyFill="1" applyBorder="1" applyAlignment="1">
      <alignment horizontal="center" vertical="center" wrapText="1"/>
    </xf>
    <xf numFmtId="0" fontId="46" fillId="0" borderId="10" xfId="2126" applyFont="1" applyFill="1" applyBorder="1" applyAlignment="1">
      <alignment horizontal="center" vertical="center" wrapText="1"/>
    </xf>
    <xf numFmtId="4" fontId="46" fillId="0" borderId="10" xfId="2164" applyNumberFormat="1" applyFont="1" applyFill="1" applyBorder="1" applyAlignment="1">
      <alignment horizontal="left" vertical="center" wrapText="1"/>
    </xf>
    <xf numFmtId="4" fontId="46" fillId="0" borderId="11" xfId="2164" applyNumberFormat="1" applyFont="1" applyFill="1" applyBorder="1" applyAlignment="1">
      <alignment horizontal="center" vertical="center" wrapText="1"/>
    </xf>
    <xf numFmtId="0" fontId="46" fillId="0" borderId="10" xfId="2170" applyNumberFormat="1" applyFont="1" applyFill="1" applyBorder="1" applyAlignment="1">
      <alignment horizontal="center" vertical="center" wrapText="1"/>
    </xf>
    <xf numFmtId="3" fontId="46" fillId="0" borderId="10" xfId="2170" applyNumberFormat="1" applyFont="1" applyFill="1" applyBorder="1" applyAlignment="1">
      <alignment horizontal="center" vertical="center" wrapText="1"/>
    </xf>
    <xf numFmtId="3" fontId="46" fillId="0" borderId="10" xfId="2164" applyNumberFormat="1" applyFont="1" applyFill="1" applyBorder="1" applyAlignment="1">
      <alignment horizontal="center" vertical="center" wrapText="1"/>
    </xf>
    <xf numFmtId="0" fontId="46" fillId="0" borderId="10" xfId="2164" applyNumberFormat="1" applyFont="1" applyFill="1" applyBorder="1" applyAlignment="1">
      <alignment horizontal="center" vertical="center" wrapText="1"/>
    </xf>
    <xf numFmtId="0" fontId="46" fillId="0" borderId="10" xfId="2171" applyNumberFormat="1" applyFont="1" applyFill="1" applyBorder="1" applyAlignment="1">
      <alignment horizontal="center" vertical="center" wrapText="1"/>
    </xf>
    <xf numFmtId="0" fontId="46" fillId="0" borderId="10" xfId="2164" applyFont="1" applyFill="1" applyBorder="1" applyAlignment="1">
      <alignment horizontal="center" vertical="center" wrapText="1"/>
    </xf>
    <xf numFmtId="0" fontId="46" fillId="0" borderId="10" xfId="2164" applyFont="1" applyFill="1" applyBorder="1" applyAlignment="1">
      <alignment vertical="center" wrapText="1"/>
    </xf>
    <xf numFmtId="0" fontId="46" fillId="0" borderId="10" xfId="2164" applyFont="1" applyFill="1" applyBorder="1" applyAlignment="1">
      <alignment horizontal="left" vertical="center" wrapText="1"/>
    </xf>
    <xf numFmtId="4" fontId="47" fillId="0" borderId="10" xfId="2173" applyNumberFormat="1" applyFont="1" applyFill="1" applyBorder="1" applyAlignment="1">
      <alignment horizontal="center" vertical="center" wrapText="1"/>
    </xf>
    <xf numFmtId="167" fontId="32" fillId="0" borderId="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textRotation="90" wrapText="1"/>
    </xf>
    <xf numFmtId="0" fontId="48" fillId="0" borderId="10" xfId="2444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21" xfId="0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0" xfId="2172" applyNumberFormat="1" applyFont="1" applyFill="1" applyBorder="1" applyAlignment="1">
      <alignment horizontal="center" vertical="center" wrapText="1"/>
    </xf>
    <xf numFmtId="3" fontId="46" fillId="0" borderId="10" xfId="2172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68" fontId="50" fillId="0" borderId="0" xfId="0" applyNumberFormat="1" applyFont="1" applyFill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46" fillId="0" borderId="10" xfId="2073" applyNumberFormat="1" applyFont="1" applyFill="1" applyBorder="1" applyAlignment="1">
      <alignment horizontal="center" vertical="center" wrapText="1"/>
    </xf>
    <xf numFmtId="4" fontId="46" fillId="0" borderId="10" xfId="2108" applyNumberFormat="1" applyFont="1" applyFill="1" applyBorder="1" applyAlignment="1">
      <alignment horizontal="center" vertical="center" wrapText="1"/>
    </xf>
    <xf numFmtId="4" fontId="46" fillId="0" borderId="10" xfId="2170" applyNumberFormat="1" applyFont="1" applyFill="1" applyBorder="1" applyAlignment="1">
      <alignment horizontal="center" vertical="center" wrapText="1"/>
    </xf>
    <xf numFmtId="4" fontId="46" fillId="0" borderId="10" xfId="2171" applyNumberFormat="1" applyFont="1" applyFill="1" applyBorder="1" applyAlignment="1">
      <alignment horizontal="center" vertical="center" wrapText="1"/>
    </xf>
    <xf numFmtId="4" fontId="46" fillId="0" borderId="13" xfId="2124" applyNumberFormat="1" applyFont="1" applyFill="1" applyBorder="1" applyAlignment="1">
      <alignment horizontal="center" vertical="center" wrapText="1"/>
    </xf>
    <xf numFmtId="4" fontId="46" fillId="0" borderId="13" xfId="2083" applyNumberFormat="1" applyFont="1" applyFill="1" applyBorder="1" applyAlignment="1">
      <alignment horizontal="center" vertical="center" wrapText="1"/>
    </xf>
    <xf numFmtId="4" fontId="46" fillId="0" borderId="13" xfId="211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3" xfId="2108" applyNumberFormat="1" applyFont="1" applyFill="1" applyBorder="1" applyAlignment="1">
      <alignment horizontal="center" vertical="center" wrapText="1"/>
    </xf>
    <xf numFmtId="0" fontId="6" fillId="0" borderId="0" xfId="0" applyFont="1" applyFill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8" fillId="0" borderId="10" xfId="2083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9" fontId="38" fillId="0" borderId="10" xfId="2444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10" xfId="2073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66" fontId="47" fillId="0" borderId="13" xfId="0" applyNumberFormat="1" applyFont="1" applyFill="1" applyBorder="1" applyAlignment="1">
      <alignment horizontal="center" vertical="center" textRotation="90" wrapText="1"/>
    </xf>
    <xf numFmtId="166" fontId="47" fillId="0" borderId="18" xfId="0" applyNumberFormat="1" applyFont="1" applyFill="1" applyBorder="1" applyAlignment="1">
      <alignment horizontal="center" vertical="center" textRotation="90" wrapText="1"/>
    </xf>
    <xf numFmtId="166" fontId="47" fillId="0" borderId="15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2164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72" fillId="0" borderId="10" xfId="2073" applyNumberFormat="1" applyFont="1" applyFill="1" applyBorder="1" applyAlignment="1">
      <alignment horizontal="center" vertical="center" wrapText="1"/>
    </xf>
    <xf numFmtId="4" fontId="46" fillId="0" borderId="10" xfId="2132" applyNumberFormat="1" applyFont="1" applyFill="1" applyBorder="1" applyAlignment="1">
      <alignment horizontal="center" vertical="center" wrapText="1"/>
    </xf>
    <xf numFmtId="2" fontId="49" fillId="0" borderId="10" xfId="2173" applyNumberFormat="1" applyFont="1" applyFill="1" applyBorder="1" applyAlignment="1">
      <alignment horizontal="center" vertical="center" wrapText="1"/>
    </xf>
    <xf numFmtId="0" fontId="46" fillId="0" borderId="10" xfId="2132" applyFont="1" applyFill="1" applyBorder="1" applyAlignment="1">
      <alignment horizontal="center" vertical="center" wrapText="1"/>
    </xf>
    <xf numFmtId="4" fontId="47" fillId="0" borderId="10" xfId="2174" applyNumberFormat="1" applyFont="1" applyFill="1" applyBorder="1" applyAlignment="1">
      <alignment horizontal="center" vertical="center" wrapText="1"/>
    </xf>
    <xf numFmtId="0" fontId="46" fillId="0" borderId="13" xfId="2082" applyFont="1" applyFill="1" applyBorder="1" applyAlignment="1">
      <alignment vertical="center" wrapText="1"/>
    </xf>
    <xf numFmtId="0" fontId="46" fillId="0" borderId="13" xfId="2109" applyFont="1" applyFill="1" applyBorder="1" applyAlignment="1">
      <alignment horizontal="left" vertical="center" wrapText="1"/>
    </xf>
    <xf numFmtId="4" fontId="46" fillId="0" borderId="13" xfId="2073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4" fontId="46" fillId="0" borderId="13" xfId="2084" applyNumberFormat="1" applyFont="1" applyFill="1" applyBorder="1" applyAlignment="1">
      <alignment horizontal="center" vertical="center" wrapText="1"/>
    </xf>
    <xf numFmtId="4" fontId="49" fillId="0" borderId="10" xfId="2173" applyNumberFormat="1" applyFont="1" applyFill="1" applyBorder="1" applyAlignment="1">
      <alignment horizontal="center" vertical="center" wrapText="1"/>
    </xf>
    <xf numFmtId="49" fontId="46" fillId="0" borderId="10" xfId="2082" applyNumberFormat="1" applyFont="1" applyFill="1" applyBorder="1" applyAlignment="1">
      <alignment vertical="center" wrapText="1"/>
    </xf>
    <xf numFmtId="0" fontId="40" fillId="0" borderId="10" xfId="2170" applyFont="1" applyFill="1" applyBorder="1" applyAlignment="1">
      <alignment horizontal="center" vertical="center" wrapText="1"/>
    </xf>
    <xf numFmtId="0" fontId="40" fillId="0" borderId="10" xfId="217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38" fillId="0" borderId="10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0" xfId="2171" applyFont="1" applyFill="1" applyBorder="1" applyAlignment="1">
      <alignment horizontal="center" vertical="center" wrapText="1"/>
    </xf>
    <xf numFmtId="0" fontId="40" fillId="0" borderId="10" xfId="2171" applyFont="1" applyFill="1" applyBorder="1" applyAlignment="1">
      <alignment horizontal="left" vertical="center" wrapText="1"/>
    </xf>
    <xf numFmtId="0" fontId="48" fillId="0" borderId="10" xfId="2170" applyFont="1" applyFill="1" applyBorder="1" applyAlignment="1">
      <alignment horizontal="left" vertical="center" wrapText="1"/>
    </xf>
    <xf numFmtId="0" fontId="40" fillId="0" borderId="10" xfId="2164" applyFont="1" applyFill="1" applyBorder="1" applyAlignment="1">
      <alignment horizontal="left" vertical="center" wrapText="1"/>
    </xf>
    <xf numFmtId="0" fontId="40" fillId="0" borderId="10" xfId="2172" applyFont="1" applyFill="1" applyBorder="1" applyAlignment="1">
      <alignment horizontal="center" vertical="center" wrapText="1"/>
    </xf>
    <xf numFmtId="0" fontId="40" fillId="0" borderId="10" xfId="2172" applyFont="1" applyFill="1" applyBorder="1" applyAlignment="1">
      <alignment horizontal="left" vertical="center" wrapText="1"/>
    </xf>
    <xf numFmtId="0" fontId="40" fillId="0" borderId="16" xfId="2172" applyFont="1" applyFill="1" applyBorder="1" applyAlignment="1">
      <alignment horizontal="center" vertical="center" wrapText="1"/>
    </xf>
    <xf numFmtId="0" fontId="40" fillId="0" borderId="17" xfId="2172" applyFont="1" applyFill="1" applyBorder="1" applyAlignment="1">
      <alignment horizontal="center" vertical="center" wrapText="1"/>
    </xf>
    <xf numFmtId="0" fontId="40" fillId="0" borderId="11" xfId="2172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textRotation="90" wrapText="1"/>
    </xf>
    <xf numFmtId="4" fontId="47" fillId="0" borderId="20" xfId="0" applyNumberFormat="1" applyFont="1" applyFill="1" applyBorder="1" applyAlignment="1">
      <alignment horizontal="center" vertical="center" textRotation="90" wrapText="1"/>
    </xf>
    <xf numFmtId="166" fontId="47" fillId="0" borderId="13" xfId="0" applyNumberFormat="1" applyFont="1" applyFill="1" applyBorder="1" applyAlignment="1">
      <alignment horizontal="center" vertical="center" wrapText="1"/>
    </xf>
    <xf numFmtId="166" fontId="47" fillId="0" borderId="18" xfId="0" applyNumberFormat="1" applyFont="1" applyFill="1" applyBorder="1" applyAlignment="1">
      <alignment horizontal="center" vertical="center" wrapText="1"/>
    </xf>
    <xf numFmtId="166" fontId="47" fillId="0" borderId="15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>
      <alignment horizontal="left" vertical="center" wrapText="1"/>
    </xf>
    <xf numFmtId="0" fontId="50" fillId="0" borderId="21" xfId="0" applyFont="1" applyFill="1" applyBorder="1">
      <alignment horizontal="left" vertical="center" wrapText="1"/>
    </xf>
    <xf numFmtId="0" fontId="50" fillId="0" borderId="22" xfId="0" applyFont="1" applyFill="1" applyBorder="1">
      <alignment horizontal="left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 vertical="center" wrapText="1"/>
    </xf>
    <xf numFmtId="0" fontId="49" fillId="0" borderId="19" xfId="2168" applyFont="1" applyFill="1" applyBorder="1" applyAlignment="1">
      <alignment horizontal="center" vertical="center" textRotation="90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 shrinkToFit="1"/>
    </xf>
    <xf numFmtId="0" fontId="39" fillId="0" borderId="0" xfId="0" applyFont="1" applyFill="1" applyAlignment="1">
      <alignment wrapText="1" shrinkToFit="1"/>
    </xf>
    <xf numFmtId="166" fontId="47" fillId="0" borderId="13" xfId="0" applyNumberFormat="1" applyFont="1" applyFill="1" applyBorder="1" applyAlignment="1">
      <alignment horizontal="center" vertical="center" textRotation="90" wrapText="1"/>
    </xf>
    <xf numFmtId="166" fontId="47" fillId="0" borderId="18" xfId="0" applyNumberFormat="1" applyFont="1" applyFill="1" applyBorder="1" applyAlignment="1">
      <alignment horizontal="center" vertical="center" textRotation="90" wrapText="1"/>
    </xf>
    <xf numFmtId="166" fontId="47" fillId="0" borderId="15" xfId="0" applyNumberFormat="1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8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>
      <alignment horizontal="left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8" fillId="0" borderId="16" xfId="2164" applyFont="1" applyFill="1" applyBorder="1" applyAlignment="1">
      <alignment horizontal="center" vertical="center" wrapText="1"/>
    </xf>
    <xf numFmtId="0" fontId="48" fillId="0" borderId="17" xfId="2164" applyFont="1" applyFill="1" applyBorder="1" applyAlignment="1">
      <alignment horizontal="center" vertical="center" wrapText="1"/>
    </xf>
    <xf numFmtId="0" fontId="48" fillId="0" borderId="11" xfId="2164" applyFont="1" applyFill="1" applyBorder="1" applyAlignment="1">
      <alignment horizontal="center" vertical="center" wrapText="1"/>
    </xf>
    <xf numFmtId="0" fontId="48" fillId="0" borderId="10" xfId="2164" applyFont="1" applyFill="1" applyBorder="1" applyAlignment="1">
      <alignment horizontal="left" vertical="center" wrapText="1"/>
    </xf>
    <xf numFmtId="0" fontId="48" fillId="0" borderId="16" xfId="2170" applyFont="1" applyFill="1" applyBorder="1" applyAlignment="1">
      <alignment horizontal="center" vertical="center" wrapText="1"/>
    </xf>
    <xf numFmtId="0" fontId="48" fillId="0" borderId="17" xfId="2170" applyFont="1" applyFill="1" applyBorder="1" applyAlignment="1">
      <alignment horizontal="center" vertical="center" wrapText="1"/>
    </xf>
    <xf numFmtId="0" fontId="48" fillId="0" borderId="11" xfId="2170" applyFont="1" applyFill="1" applyBorder="1" applyAlignment="1">
      <alignment horizontal="center" vertical="center" wrapText="1"/>
    </xf>
    <xf numFmtId="0" fontId="48" fillId="0" borderId="16" xfId="2171" applyFont="1" applyFill="1" applyBorder="1" applyAlignment="1">
      <alignment horizontal="center" vertical="center" wrapText="1"/>
    </xf>
    <xf numFmtId="0" fontId="48" fillId="0" borderId="17" xfId="2171" applyFont="1" applyFill="1" applyBorder="1" applyAlignment="1">
      <alignment horizontal="center" vertical="center" wrapText="1"/>
    </xf>
    <xf numFmtId="0" fontId="48" fillId="0" borderId="11" xfId="2171" applyFont="1" applyFill="1" applyBorder="1" applyAlignment="1">
      <alignment horizontal="center" vertical="center" wrapText="1"/>
    </xf>
    <xf numFmtId="0" fontId="48" fillId="0" borderId="10" xfId="2171" applyFont="1" applyFill="1" applyBorder="1" applyAlignment="1">
      <alignment horizontal="left" vertical="center" wrapText="1"/>
    </xf>
    <xf numFmtId="0" fontId="48" fillId="0" borderId="16" xfId="2164" applyFont="1" applyFill="1" applyBorder="1" applyAlignment="1">
      <alignment horizontal="left" vertical="center" wrapText="1"/>
    </xf>
    <xf numFmtId="0" fontId="48" fillId="0" borderId="11" xfId="2164" applyFont="1" applyFill="1" applyBorder="1" applyAlignment="1">
      <alignment horizontal="left" vertical="center" wrapText="1"/>
    </xf>
    <xf numFmtId="4" fontId="48" fillId="0" borderId="10" xfId="2170" applyNumberFormat="1" applyFont="1" applyFill="1" applyBorder="1" applyAlignment="1">
      <alignment horizontal="left" vertical="center" wrapText="1"/>
    </xf>
    <xf numFmtId="0" fontId="48" fillId="0" borderId="10" xfId="217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0" xfId="2164" applyFont="1" applyFill="1" applyBorder="1" applyAlignment="1">
      <alignment horizontal="center" vertical="center" wrapText="1"/>
    </xf>
    <xf numFmtId="0" fontId="48" fillId="0" borderId="16" xfId="2172" applyFont="1" applyFill="1" applyBorder="1" applyAlignment="1">
      <alignment horizontal="center" vertical="center" wrapText="1"/>
    </xf>
    <xf numFmtId="0" fontId="48" fillId="0" borderId="17" xfId="2172" applyFont="1" applyFill="1" applyBorder="1" applyAlignment="1">
      <alignment horizontal="center" vertical="center" wrapText="1"/>
    </xf>
    <xf numFmtId="0" fontId="48" fillId="0" borderId="11" xfId="2172" applyFont="1" applyFill="1" applyBorder="1" applyAlignment="1">
      <alignment horizontal="center" vertical="center" wrapText="1"/>
    </xf>
    <xf numFmtId="0" fontId="48" fillId="0" borderId="10" xfId="2172" applyFont="1" applyFill="1" applyBorder="1" applyAlignment="1">
      <alignment horizontal="left" vertical="center" wrapText="1"/>
    </xf>
    <xf numFmtId="0" fontId="48" fillId="0" borderId="16" xfId="2170" applyFont="1" applyFill="1" applyBorder="1" applyAlignment="1">
      <alignment horizontal="left" vertical="center" wrapText="1"/>
    </xf>
    <xf numFmtId="0" fontId="48" fillId="0" borderId="11" xfId="2170" applyFont="1" applyFill="1" applyBorder="1" applyAlignment="1">
      <alignment horizontal="left" vertical="center" wrapText="1"/>
    </xf>
    <xf numFmtId="4" fontId="48" fillId="0" borderId="16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0" fontId="48" fillId="0" borderId="16" xfId="2171" applyFont="1" applyFill="1" applyBorder="1" applyAlignment="1">
      <alignment horizontal="left" vertical="center" wrapText="1"/>
    </xf>
    <xf numFmtId="0" fontId="48" fillId="0" borderId="11" xfId="2171" applyFont="1" applyFill="1" applyBorder="1" applyAlignment="1">
      <alignment horizontal="left" vertical="center" wrapText="1"/>
    </xf>
    <xf numFmtId="4" fontId="51" fillId="0" borderId="0" xfId="0" applyNumberFormat="1" applyFont="1" applyFill="1" applyBorder="1" applyAlignment="1">
      <alignment horizontal="right" vertical="center" wrapText="1"/>
    </xf>
    <xf numFmtId="4" fontId="48" fillId="0" borderId="16" xfId="2170" applyNumberFormat="1" applyFont="1" applyFill="1" applyBorder="1" applyAlignment="1">
      <alignment horizontal="center" vertical="center" wrapText="1"/>
    </xf>
    <xf numFmtId="4" fontId="48" fillId="0" borderId="17" xfId="2170" applyNumberFormat="1" applyFont="1" applyFill="1" applyBorder="1" applyAlignment="1">
      <alignment horizontal="center" vertical="center" wrapText="1"/>
    </xf>
    <xf numFmtId="4" fontId="48" fillId="0" borderId="11" xfId="217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>
      <alignment horizontal="left" vertical="center" wrapText="1"/>
    </xf>
    <xf numFmtId="0" fontId="6" fillId="0" borderId="15" xfId="0" applyFont="1" applyFill="1" applyBorder="1">
      <alignment horizontal="left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textRotation="90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48" fillId="0" borderId="10" xfId="2444" applyFont="1" applyFill="1" applyBorder="1" applyAlignment="1">
      <alignment horizontal="left" vertical="center" wrapText="1"/>
    </xf>
    <xf numFmtId="0" fontId="48" fillId="0" borderId="10" xfId="2444" applyFont="1" applyFill="1" applyBorder="1" applyAlignment="1">
      <alignment horizontal="center" vertical="center" wrapText="1"/>
    </xf>
    <xf numFmtId="0" fontId="48" fillId="0" borderId="16" xfId="2444" applyFont="1" applyFill="1" applyBorder="1" applyAlignment="1">
      <alignment horizontal="center" vertical="center" wrapText="1"/>
    </xf>
    <xf numFmtId="0" fontId="48" fillId="0" borderId="17" xfId="2444" applyFont="1" applyFill="1" applyBorder="1" applyAlignment="1">
      <alignment horizontal="center" vertical="center" wrapText="1"/>
    </xf>
    <xf numFmtId="0" fontId="48" fillId="0" borderId="16" xfId="2444" applyFont="1" applyFill="1" applyBorder="1" applyAlignment="1">
      <alignment horizontal="left" vertical="center" wrapText="1"/>
    </xf>
    <xf numFmtId="0" fontId="48" fillId="0" borderId="11" xfId="2444" applyFont="1" applyFill="1" applyBorder="1" applyAlignment="1">
      <alignment horizontal="left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8" fillId="0" borderId="11" xfId="2444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38" fillId="0" borderId="15" xfId="0" applyNumberFormat="1" applyFont="1" applyFill="1" applyBorder="1" applyAlignment="1">
      <alignment horizontal="center" vertical="center" wrapText="1"/>
    </xf>
  </cellXfs>
  <cellStyles count="9866">
    <cellStyle name="20% — акцент1" xfId="1" xr:uid="{00000000-0005-0000-0000-000000000000}"/>
    <cellStyle name="20% - Акцент1 10" xfId="2" xr:uid="{00000000-0005-0000-0000-000001000000}"/>
    <cellStyle name="20% - Акцент1 10 2" xfId="2445" xr:uid="{00000000-0005-0000-0000-000002000000}"/>
    <cellStyle name="20% - Акцент1 10 2 2" xfId="3470" xr:uid="{00000000-0005-0000-0000-000003000000}"/>
    <cellStyle name="20% - Акцент1 10 2 2 2" xfId="5438" xr:uid="{00000000-0005-0000-0000-000004000000}"/>
    <cellStyle name="20% - Акцент1 10 2 2 2 2" xfId="9374" xr:uid="{7EA229C8-3795-4E3E-A520-843C4E4FDB3A}"/>
    <cellStyle name="20% - Акцент1 10 2 2 3" xfId="7406" xr:uid="{F8498DE6-2B64-4FB5-B52D-9005637AC04C}"/>
    <cellStyle name="20% - Акцент1 10 2 3" xfId="4454" xr:uid="{00000000-0005-0000-0000-000005000000}"/>
    <cellStyle name="20% - Акцент1 10 2 3 2" xfId="8390" xr:uid="{357565F2-892C-4057-8ED2-34FF7EC35F17}"/>
    <cellStyle name="20% - Акцент1 10 2 4" xfId="6422" xr:uid="{0C4D21C0-FE94-4433-8CBD-749EEF28777F}"/>
    <cellStyle name="20% - Акцент1 10 3" xfId="2978" xr:uid="{00000000-0005-0000-0000-000006000000}"/>
    <cellStyle name="20% - Акцент1 10 3 2" xfId="4946" xr:uid="{00000000-0005-0000-0000-000007000000}"/>
    <cellStyle name="20% - Акцент1 10 3 2 2" xfId="8882" xr:uid="{C933EC12-06FE-4269-95E7-3D6902670876}"/>
    <cellStyle name="20% - Акцент1 10 3 3" xfId="6914" xr:uid="{9757DDEC-0F55-4C3E-8DC0-6C71193690DB}"/>
    <cellStyle name="20% - Акцент1 10 4" xfId="3962" xr:uid="{00000000-0005-0000-0000-000008000000}"/>
    <cellStyle name="20% - Акцент1 10 4 2" xfId="7898" xr:uid="{93B8AD9D-246A-44F9-BF85-26D545A54712}"/>
    <cellStyle name="20% - Акцент1 10 5" xfId="5930" xr:uid="{DAB31CCF-C3FA-4B33-8CB9-7BBBC51C6047}"/>
    <cellStyle name="20% - Акцент1 11" xfId="3" xr:uid="{00000000-0005-0000-0000-000009000000}"/>
    <cellStyle name="20% - Акцент1 11 2" xfId="2446" xr:uid="{00000000-0005-0000-0000-00000A000000}"/>
    <cellStyle name="20% - Акцент1 11 2 2" xfId="3471" xr:uid="{00000000-0005-0000-0000-00000B000000}"/>
    <cellStyle name="20% - Акцент1 11 2 2 2" xfId="5439" xr:uid="{00000000-0005-0000-0000-00000C000000}"/>
    <cellStyle name="20% - Акцент1 11 2 2 2 2" xfId="9375" xr:uid="{33B5670A-A9B8-49AB-8D71-123AC1C18D22}"/>
    <cellStyle name="20% - Акцент1 11 2 2 3" xfId="7407" xr:uid="{8F63E6E0-53B8-4A36-8C5C-927769064703}"/>
    <cellStyle name="20% - Акцент1 11 2 3" xfId="4455" xr:uid="{00000000-0005-0000-0000-00000D000000}"/>
    <cellStyle name="20% - Акцент1 11 2 3 2" xfId="8391" xr:uid="{F66A0CE7-9C2F-4771-B63F-B954769C11FD}"/>
    <cellStyle name="20% - Акцент1 11 2 4" xfId="6423" xr:uid="{899A726D-F1E5-4E92-B071-4D9ED9E9AB5E}"/>
    <cellStyle name="20% - Акцент1 11 3" xfId="2979" xr:uid="{00000000-0005-0000-0000-00000E000000}"/>
    <cellStyle name="20% - Акцент1 11 3 2" xfId="4947" xr:uid="{00000000-0005-0000-0000-00000F000000}"/>
    <cellStyle name="20% - Акцент1 11 3 2 2" xfId="8883" xr:uid="{9574F5B0-6545-4DB6-BDEB-FB7C00D78160}"/>
    <cellStyle name="20% - Акцент1 11 3 3" xfId="6915" xr:uid="{4FF65592-DBC3-4D02-A51F-2BA5CA37FAD4}"/>
    <cellStyle name="20% - Акцент1 11 4" xfId="3963" xr:uid="{00000000-0005-0000-0000-000010000000}"/>
    <cellStyle name="20% - Акцент1 11 4 2" xfId="7899" xr:uid="{DF77E46F-FC79-49DC-BE48-5A229E10B601}"/>
    <cellStyle name="20% - Акцент1 11 5" xfId="5931" xr:uid="{16DDCF1E-65F9-47CD-9BF4-5D13561F3D4E}"/>
    <cellStyle name="20% - Акцент1 12" xfId="4" xr:uid="{00000000-0005-0000-0000-000011000000}"/>
    <cellStyle name="20% - Акцент1 12 2" xfId="2447" xr:uid="{00000000-0005-0000-0000-000012000000}"/>
    <cellStyle name="20% - Акцент1 12 2 2" xfId="3472" xr:uid="{00000000-0005-0000-0000-000013000000}"/>
    <cellStyle name="20% - Акцент1 12 2 2 2" xfId="5440" xr:uid="{00000000-0005-0000-0000-000014000000}"/>
    <cellStyle name="20% - Акцент1 12 2 2 2 2" xfId="9376" xr:uid="{55E23960-CE99-4A50-89D1-C6FB0D39B775}"/>
    <cellStyle name="20% - Акцент1 12 2 2 3" xfId="7408" xr:uid="{C998E76E-34A6-4730-AB5A-B28219FA2AA1}"/>
    <cellStyle name="20% - Акцент1 12 2 3" xfId="4456" xr:uid="{00000000-0005-0000-0000-000015000000}"/>
    <cellStyle name="20% - Акцент1 12 2 3 2" xfId="8392" xr:uid="{1D4BF96F-2132-4360-BB83-3525BA0AA81B}"/>
    <cellStyle name="20% - Акцент1 12 2 4" xfId="6424" xr:uid="{23BBF1DC-AD39-483D-8F88-6EFA96A9A1EC}"/>
    <cellStyle name="20% - Акцент1 12 3" xfId="2980" xr:uid="{00000000-0005-0000-0000-000016000000}"/>
    <cellStyle name="20% - Акцент1 12 3 2" xfId="4948" xr:uid="{00000000-0005-0000-0000-000017000000}"/>
    <cellStyle name="20% - Акцент1 12 3 2 2" xfId="8884" xr:uid="{C01B2BC4-C541-4B65-A0B9-FD2D938F687A}"/>
    <cellStyle name="20% - Акцент1 12 3 3" xfId="6916" xr:uid="{8CC8883E-0DD4-4ED6-B2EC-B692E1AC7FEA}"/>
    <cellStyle name="20% - Акцент1 12 4" xfId="3964" xr:uid="{00000000-0005-0000-0000-000018000000}"/>
    <cellStyle name="20% - Акцент1 12 4 2" xfId="7900" xr:uid="{2EA6352B-4C34-4918-8C47-0D9C8831F071}"/>
    <cellStyle name="20% - Акцент1 12 5" xfId="5932" xr:uid="{E1ADF296-2E84-4366-9D93-362E8B6FAFE0}"/>
    <cellStyle name="20% - Акцент1 13" xfId="5" xr:uid="{00000000-0005-0000-0000-000019000000}"/>
    <cellStyle name="20% - Акцент1 13 2" xfId="2448" xr:uid="{00000000-0005-0000-0000-00001A000000}"/>
    <cellStyle name="20% - Акцент1 13 2 2" xfId="3473" xr:uid="{00000000-0005-0000-0000-00001B000000}"/>
    <cellStyle name="20% - Акцент1 13 2 2 2" xfId="5441" xr:uid="{00000000-0005-0000-0000-00001C000000}"/>
    <cellStyle name="20% - Акцент1 13 2 2 2 2" xfId="9377" xr:uid="{F2625E45-4E6B-43D4-950C-235D8C8B8A0B}"/>
    <cellStyle name="20% - Акцент1 13 2 2 3" xfId="7409" xr:uid="{32FC180A-5836-4E6D-985B-34435C0A8CD9}"/>
    <cellStyle name="20% - Акцент1 13 2 3" xfId="4457" xr:uid="{00000000-0005-0000-0000-00001D000000}"/>
    <cellStyle name="20% - Акцент1 13 2 3 2" xfId="8393" xr:uid="{11932DFA-A956-43D3-B88A-5A711E0BFBB6}"/>
    <cellStyle name="20% - Акцент1 13 2 4" xfId="6425" xr:uid="{6326F598-BC03-4805-82BC-D20321486DC4}"/>
    <cellStyle name="20% - Акцент1 13 3" xfId="2981" xr:uid="{00000000-0005-0000-0000-00001E000000}"/>
    <cellStyle name="20% - Акцент1 13 3 2" xfId="4949" xr:uid="{00000000-0005-0000-0000-00001F000000}"/>
    <cellStyle name="20% - Акцент1 13 3 2 2" xfId="8885" xr:uid="{367892A7-456D-40FB-A75F-FDCDCBE0E0E4}"/>
    <cellStyle name="20% - Акцент1 13 3 3" xfId="6917" xr:uid="{1FE84649-E990-44C4-9B17-CF2A102ED271}"/>
    <cellStyle name="20% - Акцент1 13 4" xfId="3965" xr:uid="{00000000-0005-0000-0000-000020000000}"/>
    <cellStyle name="20% - Акцент1 13 4 2" xfId="7901" xr:uid="{A61B95D3-1EC3-4782-A3C1-738E90CC3CBF}"/>
    <cellStyle name="20% - Акцент1 13 5" xfId="5933" xr:uid="{C3FF4791-B5C2-480A-91CC-0CCB4C1E9B8D}"/>
    <cellStyle name="20% - Акцент1 14" xfId="6" xr:uid="{00000000-0005-0000-0000-000021000000}"/>
    <cellStyle name="20% - Акцент1 14 2" xfId="2449" xr:uid="{00000000-0005-0000-0000-000022000000}"/>
    <cellStyle name="20% - Акцент1 14 2 2" xfId="3474" xr:uid="{00000000-0005-0000-0000-000023000000}"/>
    <cellStyle name="20% - Акцент1 14 2 2 2" xfId="5442" xr:uid="{00000000-0005-0000-0000-000024000000}"/>
    <cellStyle name="20% - Акцент1 14 2 2 2 2" xfId="9378" xr:uid="{332E7C7D-C67E-48AD-87B8-0688C4FEFF01}"/>
    <cellStyle name="20% - Акцент1 14 2 2 3" xfId="7410" xr:uid="{49BD4AB6-A779-435F-BED2-6C56ACC5AF8D}"/>
    <cellStyle name="20% - Акцент1 14 2 3" xfId="4458" xr:uid="{00000000-0005-0000-0000-000025000000}"/>
    <cellStyle name="20% - Акцент1 14 2 3 2" xfId="8394" xr:uid="{29D773D5-DA2A-4A93-9A96-A59713577AF9}"/>
    <cellStyle name="20% - Акцент1 14 2 4" xfId="6426" xr:uid="{089A0D8B-D05E-4557-93A4-99D5C788E0E3}"/>
    <cellStyle name="20% - Акцент1 14 3" xfId="2982" xr:uid="{00000000-0005-0000-0000-000026000000}"/>
    <cellStyle name="20% - Акцент1 14 3 2" xfId="4950" xr:uid="{00000000-0005-0000-0000-000027000000}"/>
    <cellStyle name="20% - Акцент1 14 3 2 2" xfId="8886" xr:uid="{215C6812-990D-4EE6-9BB4-0587DC53685F}"/>
    <cellStyle name="20% - Акцент1 14 3 3" xfId="6918" xr:uid="{8AB0CCE7-9C42-4A5E-AAD1-123D553D7109}"/>
    <cellStyle name="20% - Акцент1 14 4" xfId="3966" xr:uid="{00000000-0005-0000-0000-000028000000}"/>
    <cellStyle name="20% - Акцент1 14 4 2" xfId="7902" xr:uid="{89DA2E5F-B6D6-4DD4-966A-2D7ED3124BD5}"/>
    <cellStyle name="20% - Акцент1 14 5" xfId="5934" xr:uid="{06EB53CA-4FD0-45E2-BDEC-1995821778E5}"/>
    <cellStyle name="20% - Акцент1 15" xfId="7" xr:uid="{00000000-0005-0000-0000-000029000000}"/>
    <cellStyle name="20% - Акцент1 15 2" xfId="2450" xr:uid="{00000000-0005-0000-0000-00002A000000}"/>
    <cellStyle name="20% - Акцент1 15 2 2" xfId="3475" xr:uid="{00000000-0005-0000-0000-00002B000000}"/>
    <cellStyle name="20% - Акцент1 15 2 2 2" xfId="5443" xr:uid="{00000000-0005-0000-0000-00002C000000}"/>
    <cellStyle name="20% - Акцент1 15 2 2 2 2" xfId="9379" xr:uid="{97238F7D-5B53-4BFC-8458-973339C838DE}"/>
    <cellStyle name="20% - Акцент1 15 2 2 3" xfId="7411" xr:uid="{6AED0C47-FE5B-41E1-B287-3BC22591E434}"/>
    <cellStyle name="20% - Акцент1 15 2 3" xfId="4459" xr:uid="{00000000-0005-0000-0000-00002D000000}"/>
    <cellStyle name="20% - Акцент1 15 2 3 2" xfId="8395" xr:uid="{76DC907E-F9B1-4FF1-840B-AA223B628B66}"/>
    <cellStyle name="20% - Акцент1 15 2 4" xfId="6427" xr:uid="{D76EE92A-C06F-4EFF-874A-72A4F26685C1}"/>
    <cellStyle name="20% - Акцент1 15 3" xfId="2983" xr:uid="{00000000-0005-0000-0000-00002E000000}"/>
    <cellStyle name="20% - Акцент1 15 3 2" xfId="4951" xr:uid="{00000000-0005-0000-0000-00002F000000}"/>
    <cellStyle name="20% - Акцент1 15 3 2 2" xfId="8887" xr:uid="{8A09E650-28ED-4FEC-899B-664A5F5BCCC2}"/>
    <cellStyle name="20% - Акцент1 15 3 3" xfId="6919" xr:uid="{264EA68C-C9E9-4167-A42B-01A8C048FED1}"/>
    <cellStyle name="20% - Акцент1 15 4" xfId="3967" xr:uid="{00000000-0005-0000-0000-000030000000}"/>
    <cellStyle name="20% - Акцент1 15 4 2" xfId="7903" xr:uid="{ABED0F7F-F240-45C5-846C-73D10D85198C}"/>
    <cellStyle name="20% - Акцент1 15 5" xfId="5935" xr:uid="{479D39D1-1CF1-4FC7-BE1D-0BC2AAEC9302}"/>
    <cellStyle name="20% - Акцент1 16" xfId="8" xr:uid="{00000000-0005-0000-0000-000031000000}"/>
    <cellStyle name="20% - Акцент1 16 2" xfId="2451" xr:uid="{00000000-0005-0000-0000-000032000000}"/>
    <cellStyle name="20% - Акцент1 16 2 2" xfId="3476" xr:uid="{00000000-0005-0000-0000-000033000000}"/>
    <cellStyle name="20% - Акцент1 16 2 2 2" xfId="5444" xr:uid="{00000000-0005-0000-0000-000034000000}"/>
    <cellStyle name="20% - Акцент1 16 2 2 2 2" xfId="9380" xr:uid="{4B2980BA-2AA7-4DD3-A93C-2071CF14BBD7}"/>
    <cellStyle name="20% - Акцент1 16 2 2 3" xfId="7412" xr:uid="{8E87DF7B-6004-475C-A3E7-54422AED941F}"/>
    <cellStyle name="20% - Акцент1 16 2 3" xfId="4460" xr:uid="{00000000-0005-0000-0000-000035000000}"/>
    <cellStyle name="20% - Акцент1 16 2 3 2" xfId="8396" xr:uid="{3AFF02AD-8BB7-4584-B002-3BB650205695}"/>
    <cellStyle name="20% - Акцент1 16 2 4" xfId="6428" xr:uid="{E4AE3B30-E303-4446-98B9-78F2BA604BC7}"/>
    <cellStyle name="20% - Акцент1 16 3" xfId="2984" xr:uid="{00000000-0005-0000-0000-000036000000}"/>
    <cellStyle name="20% - Акцент1 16 3 2" xfId="4952" xr:uid="{00000000-0005-0000-0000-000037000000}"/>
    <cellStyle name="20% - Акцент1 16 3 2 2" xfId="8888" xr:uid="{E89E3CD3-DA2E-4476-AD1A-F6C2090EBA4F}"/>
    <cellStyle name="20% - Акцент1 16 3 3" xfId="6920" xr:uid="{0A3D91D6-66C5-49E3-81D2-A7C754F2C613}"/>
    <cellStyle name="20% - Акцент1 16 4" xfId="3968" xr:uid="{00000000-0005-0000-0000-000038000000}"/>
    <cellStyle name="20% - Акцент1 16 4 2" xfId="7904" xr:uid="{C835A3F1-2046-42E3-9B3F-803CD19A325E}"/>
    <cellStyle name="20% - Акцент1 16 5" xfId="5936" xr:uid="{FC0E51C1-AC79-434D-A1B0-E453AEC39FB1}"/>
    <cellStyle name="20% - Акцент1 17" xfId="9" xr:uid="{00000000-0005-0000-0000-000039000000}"/>
    <cellStyle name="20% - Акцент1 17 2" xfId="2452" xr:uid="{00000000-0005-0000-0000-00003A000000}"/>
    <cellStyle name="20% - Акцент1 17 2 2" xfId="3477" xr:uid="{00000000-0005-0000-0000-00003B000000}"/>
    <cellStyle name="20% - Акцент1 17 2 2 2" xfId="5445" xr:uid="{00000000-0005-0000-0000-00003C000000}"/>
    <cellStyle name="20% - Акцент1 17 2 2 2 2" xfId="9381" xr:uid="{122EA360-A40A-40ED-B1D3-F2517277B0B6}"/>
    <cellStyle name="20% - Акцент1 17 2 2 3" xfId="7413" xr:uid="{44276D6B-22C7-4C41-BD22-FB124173863E}"/>
    <cellStyle name="20% - Акцент1 17 2 3" xfId="4461" xr:uid="{00000000-0005-0000-0000-00003D000000}"/>
    <cellStyle name="20% - Акцент1 17 2 3 2" xfId="8397" xr:uid="{8C358E05-EB7E-475B-90BE-A9B30D43DB1E}"/>
    <cellStyle name="20% - Акцент1 17 2 4" xfId="6429" xr:uid="{F852200D-8384-4FA8-BE1A-4DBD00CFB114}"/>
    <cellStyle name="20% - Акцент1 17 3" xfId="2985" xr:uid="{00000000-0005-0000-0000-00003E000000}"/>
    <cellStyle name="20% - Акцент1 17 3 2" xfId="4953" xr:uid="{00000000-0005-0000-0000-00003F000000}"/>
    <cellStyle name="20% - Акцент1 17 3 2 2" xfId="8889" xr:uid="{B644AF43-0740-434A-B620-26AC77EBB268}"/>
    <cellStyle name="20% - Акцент1 17 3 3" xfId="6921" xr:uid="{81079E60-24D8-4253-A14C-45D6DCB170CC}"/>
    <cellStyle name="20% - Акцент1 17 4" xfId="3969" xr:uid="{00000000-0005-0000-0000-000040000000}"/>
    <cellStyle name="20% - Акцент1 17 4 2" xfId="7905" xr:uid="{753A15AC-8899-482C-BB87-25E5F7A88C70}"/>
    <cellStyle name="20% - Акцент1 17 5" xfId="5937" xr:uid="{2BD958B7-1AC5-40BC-92A5-7EA34CCA1057}"/>
    <cellStyle name="20% - Акцент1 18" xfId="10" xr:uid="{00000000-0005-0000-0000-000041000000}"/>
    <cellStyle name="20% - Акцент1 18 2" xfId="2453" xr:uid="{00000000-0005-0000-0000-000042000000}"/>
    <cellStyle name="20% - Акцент1 18 2 2" xfId="3478" xr:uid="{00000000-0005-0000-0000-000043000000}"/>
    <cellStyle name="20% - Акцент1 18 2 2 2" xfId="5446" xr:uid="{00000000-0005-0000-0000-000044000000}"/>
    <cellStyle name="20% - Акцент1 18 2 2 2 2" xfId="9382" xr:uid="{5F38173E-E882-4650-B30A-2CAD151CC14C}"/>
    <cellStyle name="20% - Акцент1 18 2 2 3" xfId="7414" xr:uid="{96646555-2EC5-4FE4-A6B4-E01CE0041E59}"/>
    <cellStyle name="20% - Акцент1 18 2 3" xfId="4462" xr:uid="{00000000-0005-0000-0000-000045000000}"/>
    <cellStyle name="20% - Акцент1 18 2 3 2" xfId="8398" xr:uid="{89FF96CA-F478-4CDD-A518-8A00E1C33D57}"/>
    <cellStyle name="20% - Акцент1 18 2 4" xfId="6430" xr:uid="{E28C46FB-45A7-4469-BEC0-CBAC59765542}"/>
    <cellStyle name="20% - Акцент1 18 3" xfId="2986" xr:uid="{00000000-0005-0000-0000-000046000000}"/>
    <cellStyle name="20% - Акцент1 18 3 2" xfId="4954" xr:uid="{00000000-0005-0000-0000-000047000000}"/>
    <cellStyle name="20% - Акцент1 18 3 2 2" xfId="8890" xr:uid="{CF0D907E-D2F1-402F-9305-175C692D15CD}"/>
    <cellStyle name="20% - Акцент1 18 3 3" xfId="6922" xr:uid="{AE617EBF-E967-4C96-890F-D1B9F9066860}"/>
    <cellStyle name="20% - Акцент1 18 4" xfId="3970" xr:uid="{00000000-0005-0000-0000-000048000000}"/>
    <cellStyle name="20% - Акцент1 18 4 2" xfId="7906" xr:uid="{5139C183-2760-491A-B203-DDFD6E26CBDA}"/>
    <cellStyle name="20% - Акцент1 18 5" xfId="5938" xr:uid="{5405AD33-2E8B-42B7-B97C-B7CD9814A50F}"/>
    <cellStyle name="20% - Акцент1 19" xfId="11" xr:uid="{00000000-0005-0000-0000-000049000000}"/>
    <cellStyle name="20% - Акцент1 19 2" xfId="2454" xr:uid="{00000000-0005-0000-0000-00004A000000}"/>
    <cellStyle name="20% - Акцент1 19 2 2" xfId="3479" xr:uid="{00000000-0005-0000-0000-00004B000000}"/>
    <cellStyle name="20% - Акцент1 19 2 2 2" xfId="5447" xr:uid="{00000000-0005-0000-0000-00004C000000}"/>
    <cellStyle name="20% - Акцент1 19 2 2 2 2" xfId="9383" xr:uid="{40B6165C-690C-4240-A571-5B15C3843EF2}"/>
    <cellStyle name="20% - Акцент1 19 2 2 3" xfId="7415" xr:uid="{EFD02436-B819-4854-BA8F-1F7879C114DB}"/>
    <cellStyle name="20% - Акцент1 19 2 3" xfId="4463" xr:uid="{00000000-0005-0000-0000-00004D000000}"/>
    <cellStyle name="20% - Акцент1 19 2 3 2" xfId="8399" xr:uid="{FF4914A7-2BBB-4E0F-BD61-480289C2F867}"/>
    <cellStyle name="20% - Акцент1 19 2 4" xfId="6431" xr:uid="{29C6DB02-42B1-4363-A457-CB4F01445CD1}"/>
    <cellStyle name="20% - Акцент1 19 3" xfId="2987" xr:uid="{00000000-0005-0000-0000-00004E000000}"/>
    <cellStyle name="20% - Акцент1 19 3 2" xfId="4955" xr:uid="{00000000-0005-0000-0000-00004F000000}"/>
    <cellStyle name="20% - Акцент1 19 3 2 2" xfId="8891" xr:uid="{4569250A-0525-410D-AA22-5233E525172F}"/>
    <cellStyle name="20% - Акцент1 19 3 3" xfId="6923" xr:uid="{EF30643C-DCD7-4D8D-95BA-98FE3FC5D566}"/>
    <cellStyle name="20% - Акцент1 19 4" xfId="3971" xr:uid="{00000000-0005-0000-0000-000050000000}"/>
    <cellStyle name="20% - Акцент1 19 4 2" xfId="7907" xr:uid="{72B2F2D6-A772-44DE-8857-E52D4E2C59C0}"/>
    <cellStyle name="20% - Акцент1 19 5" xfId="5939" xr:uid="{E150FBB7-3199-408C-9F4A-FAA29E0929E8}"/>
    <cellStyle name="20% - Акцент1 2" xfId="12" xr:uid="{00000000-0005-0000-0000-000051000000}"/>
    <cellStyle name="20% — акцент1 2" xfId="13" xr:uid="{00000000-0005-0000-0000-000052000000}"/>
    <cellStyle name="20% - Акцент1 2_Приложение 1" xfId="14" xr:uid="{00000000-0005-0000-0000-000053000000}"/>
    <cellStyle name="20% — акцент1 2_Приложение 1" xfId="15" xr:uid="{00000000-0005-0000-0000-000054000000}"/>
    <cellStyle name="20% - Акцент1 2_Приложение 1_1" xfId="16" xr:uid="{00000000-0005-0000-0000-000055000000}"/>
    <cellStyle name="20% — акцент1 2_Приложение 2" xfId="17" xr:uid="{00000000-0005-0000-0000-000056000000}"/>
    <cellStyle name="20% - Акцент1 2_Приложение 2_1" xfId="18" xr:uid="{00000000-0005-0000-0000-000057000000}"/>
    <cellStyle name="20% — акцент1 2_Стоимость" xfId="19" xr:uid="{00000000-0005-0000-0000-000058000000}"/>
    <cellStyle name="20% - Акцент1 2_Стоимость_1" xfId="20" xr:uid="{00000000-0005-0000-0000-000059000000}"/>
    <cellStyle name="20% — акцент1 2_Стоимость_1" xfId="21" xr:uid="{00000000-0005-0000-0000-00005A000000}"/>
    <cellStyle name="20% - Акцент1 2_Стоимость_Стоимость" xfId="22" xr:uid="{00000000-0005-0000-0000-00005B000000}"/>
    <cellStyle name="20% — акцент1 2_Стоимость_Стоимость" xfId="23" xr:uid="{00000000-0005-0000-0000-00005C000000}"/>
    <cellStyle name="20% - Акцент1 20" xfId="24" xr:uid="{00000000-0005-0000-0000-00005D000000}"/>
    <cellStyle name="20% - Акцент1 20 2" xfId="2455" xr:uid="{00000000-0005-0000-0000-00005E000000}"/>
    <cellStyle name="20% - Акцент1 20 2 2" xfId="3480" xr:uid="{00000000-0005-0000-0000-00005F000000}"/>
    <cellStyle name="20% - Акцент1 20 2 2 2" xfId="5448" xr:uid="{00000000-0005-0000-0000-000060000000}"/>
    <cellStyle name="20% - Акцент1 20 2 2 2 2" xfId="9384" xr:uid="{F4C26940-92E2-4954-9460-2BFD82CF59C4}"/>
    <cellStyle name="20% - Акцент1 20 2 2 3" xfId="7416" xr:uid="{10AE2988-DE88-4B33-8913-E45D6012D671}"/>
    <cellStyle name="20% - Акцент1 20 2 3" xfId="4464" xr:uid="{00000000-0005-0000-0000-000061000000}"/>
    <cellStyle name="20% - Акцент1 20 2 3 2" xfId="8400" xr:uid="{BCF187A8-B080-4B01-8FF3-AC1571D1655B}"/>
    <cellStyle name="20% - Акцент1 20 2 4" xfId="6432" xr:uid="{11E6390D-D638-45ED-80AD-05C66CC4E47F}"/>
    <cellStyle name="20% - Акцент1 20 3" xfId="2988" xr:uid="{00000000-0005-0000-0000-000062000000}"/>
    <cellStyle name="20% - Акцент1 20 3 2" xfId="4956" xr:uid="{00000000-0005-0000-0000-000063000000}"/>
    <cellStyle name="20% - Акцент1 20 3 2 2" xfId="8892" xr:uid="{594E831B-561D-443A-9566-13B00094D876}"/>
    <cellStyle name="20% - Акцент1 20 3 3" xfId="6924" xr:uid="{6E8B89EE-A41A-463A-8CC6-3F0DAEC941EB}"/>
    <cellStyle name="20% - Акцент1 20 4" xfId="3972" xr:uid="{00000000-0005-0000-0000-000064000000}"/>
    <cellStyle name="20% - Акцент1 20 4 2" xfId="7908" xr:uid="{FB51A5B4-3876-42F9-B0D8-4DF40C8FD1B4}"/>
    <cellStyle name="20% - Акцент1 20 5" xfId="5940" xr:uid="{FD943175-8CE3-4FD7-9E16-0DB3A48FB73C}"/>
    <cellStyle name="20% - Акцент1 21" xfId="25" xr:uid="{00000000-0005-0000-0000-000065000000}"/>
    <cellStyle name="20% - Акцент1 21 2" xfId="2456" xr:uid="{00000000-0005-0000-0000-000066000000}"/>
    <cellStyle name="20% - Акцент1 21 2 2" xfId="3481" xr:uid="{00000000-0005-0000-0000-000067000000}"/>
    <cellStyle name="20% - Акцент1 21 2 2 2" xfId="5449" xr:uid="{00000000-0005-0000-0000-000068000000}"/>
    <cellStyle name="20% - Акцент1 21 2 2 2 2" xfId="9385" xr:uid="{3CE9DB22-8123-48C5-BDF9-8AFEB3AFB4E6}"/>
    <cellStyle name="20% - Акцент1 21 2 2 3" xfId="7417" xr:uid="{9F9ABD19-FBDD-4BF5-8118-CA5EB83C2B70}"/>
    <cellStyle name="20% - Акцент1 21 2 3" xfId="4465" xr:uid="{00000000-0005-0000-0000-000069000000}"/>
    <cellStyle name="20% - Акцент1 21 2 3 2" xfId="8401" xr:uid="{80B726A1-FECF-46BD-AFA5-5AA0B54DA384}"/>
    <cellStyle name="20% - Акцент1 21 2 4" xfId="6433" xr:uid="{2B8081B1-D7B2-483C-B74E-DCCB6AE2224B}"/>
    <cellStyle name="20% - Акцент1 21 3" xfId="2989" xr:uid="{00000000-0005-0000-0000-00006A000000}"/>
    <cellStyle name="20% - Акцент1 21 3 2" xfId="4957" xr:uid="{00000000-0005-0000-0000-00006B000000}"/>
    <cellStyle name="20% - Акцент1 21 3 2 2" xfId="8893" xr:uid="{C1A0524E-05D0-4786-8F70-8886CADB9714}"/>
    <cellStyle name="20% - Акцент1 21 3 3" xfId="6925" xr:uid="{6C25B25C-1887-40BE-B96C-FD61B9236F00}"/>
    <cellStyle name="20% - Акцент1 21 4" xfId="3973" xr:uid="{00000000-0005-0000-0000-00006C000000}"/>
    <cellStyle name="20% - Акцент1 21 4 2" xfId="7909" xr:uid="{4C4B7140-AE77-4A31-BFD4-25691E3E0C81}"/>
    <cellStyle name="20% - Акцент1 21 5" xfId="5941" xr:uid="{FCE3B898-A834-4201-9268-A7FC4561C227}"/>
    <cellStyle name="20% - Акцент1 22" xfId="26" xr:uid="{00000000-0005-0000-0000-00006D000000}"/>
    <cellStyle name="20% - Акцент1 22 2" xfId="2457" xr:uid="{00000000-0005-0000-0000-00006E000000}"/>
    <cellStyle name="20% - Акцент1 22 2 2" xfId="3482" xr:uid="{00000000-0005-0000-0000-00006F000000}"/>
    <cellStyle name="20% - Акцент1 22 2 2 2" xfId="5450" xr:uid="{00000000-0005-0000-0000-000070000000}"/>
    <cellStyle name="20% - Акцент1 22 2 2 2 2" xfId="9386" xr:uid="{00F089DD-96BA-4987-A397-BD73861D207B}"/>
    <cellStyle name="20% - Акцент1 22 2 2 3" xfId="7418" xr:uid="{A5DAC513-0A3E-4FF8-B95E-6F3FCC67E68E}"/>
    <cellStyle name="20% - Акцент1 22 2 3" xfId="4466" xr:uid="{00000000-0005-0000-0000-000071000000}"/>
    <cellStyle name="20% - Акцент1 22 2 3 2" xfId="8402" xr:uid="{C04DF66D-F91F-4067-8CA2-016E41DC97D7}"/>
    <cellStyle name="20% - Акцент1 22 2 4" xfId="6434" xr:uid="{47E94FA1-6D40-45A6-83AE-222E112B3A97}"/>
    <cellStyle name="20% - Акцент1 22 3" xfId="2990" xr:uid="{00000000-0005-0000-0000-000072000000}"/>
    <cellStyle name="20% - Акцент1 22 3 2" xfId="4958" xr:uid="{00000000-0005-0000-0000-000073000000}"/>
    <cellStyle name="20% - Акцент1 22 3 2 2" xfId="8894" xr:uid="{E4E9AB1F-D4A2-4125-B915-9F03287F2A6E}"/>
    <cellStyle name="20% - Акцент1 22 3 3" xfId="6926" xr:uid="{8C4C500F-B76C-4C30-A224-658C72BEE033}"/>
    <cellStyle name="20% - Акцент1 22 4" xfId="3974" xr:uid="{00000000-0005-0000-0000-000074000000}"/>
    <cellStyle name="20% - Акцент1 22 4 2" xfId="7910" xr:uid="{16A7E5A0-DA0A-432E-8B50-D12E8ED6EB23}"/>
    <cellStyle name="20% - Акцент1 22 5" xfId="5942" xr:uid="{BCB53480-F7AF-4919-A486-628CDF78FDAB}"/>
    <cellStyle name="20% - Акцент1 23" xfId="27" xr:uid="{00000000-0005-0000-0000-000075000000}"/>
    <cellStyle name="20% - Акцент1 23 2" xfId="2458" xr:uid="{00000000-0005-0000-0000-000076000000}"/>
    <cellStyle name="20% - Акцент1 23 2 2" xfId="3483" xr:uid="{00000000-0005-0000-0000-000077000000}"/>
    <cellStyle name="20% - Акцент1 23 2 2 2" xfId="5451" xr:uid="{00000000-0005-0000-0000-000078000000}"/>
    <cellStyle name="20% - Акцент1 23 2 2 2 2" xfId="9387" xr:uid="{B1E9C75D-B5D6-4544-8358-2FA5DEF99F03}"/>
    <cellStyle name="20% - Акцент1 23 2 2 3" xfId="7419" xr:uid="{951E9351-4921-4EE0-AAD1-596A768464DE}"/>
    <cellStyle name="20% - Акцент1 23 2 3" xfId="4467" xr:uid="{00000000-0005-0000-0000-000079000000}"/>
    <cellStyle name="20% - Акцент1 23 2 3 2" xfId="8403" xr:uid="{B5A42AE0-783F-4E6F-A356-9DC5325F1C35}"/>
    <cellStyle name="20% - Акцент1 23 2 4" xfId="6435" xr:uid="{EE57FC67-8F26-4322-94BD-C967FFABCF75}"/>
    <cellStyle name="20% - Акцент1 23 3" xfId="2991" xr:uid="{00000000-0005-0000-0000-00007A000000}"/>
    <cellStyle name="20% - Акцент1 23 3 2" xfId="4959" xr:uid="{00000000-0005-0000-0000-00007B000000}"/>
    <cellStyle name="20% - Акцент1 23 3 2 2" xfId="8895" xr:uid="{0024CC87-363C-4DFD-B012-DFC273BD292C}"/>
    <cellStyle name="20% - Акцент1 23 3 3" xfId="6927" xr:uid="{CA6894B1-5A74-47A0-B601-7BE066A0143B}"/>
    <cellStyle name="20% - Акцент1 23 4" xfId="3975" xr:uid="{00000000-0005-0000-0000-00007C000000}"/>
    <cellStyle name="20% - Акцент1 23 4 2" xfId="7911" xr:uid="{A1FDCC57-EE11-47EE-A628-DBB39110992A}"/>
    <cellStyle name="20% - Акцент1 23 5" xfId="5943" xr:uid="{7EFAD6A0-95B9-4047-8AC0-2427A59048B4}"/>
    <cellStyle name="20% - Акцент1 24" xfId="28" xr:uid="{00000000-0005-0000-0000-00007D000000}"/>
    <cellStyle name="20% - Акцент1 24 2" xfId="2459" xr:uid="{00000000-0005-0000-0000-00007E000000}"/>
    <cellStyle name="20% - Акцент1 24 2 2" xfId="3484" xr:uid="{00000000-0005-0000-0000-00007F000000}"/>
    <cellStyle name="20% - Акцент1 24 2 2 2" xfId="5452" xr:uid="{00000000-0005-0000-0000-000080000000}"/>
    <cellStyle name="20% - Акцент1 24 2 2 2 2" xfId="9388" xr:uid="{A29177BA-1AF9-4151-A07A-F432170E2E04}"/>
    <cellStyle name="20% - Акцент1 24 2 2 3" xfId="7420" xr:uid="{7250C385-2711-4C0B-AE91-0607766F7E2E}"/>
    <cellStyle name="20% - Акцент1 24 2 3" xfId="4468" xr:uid="{00000000-0005-0000-0000-000081000000}"/>
    <cellStyle name="20% - Акцент1 24 2 3 2" xfId="8404" xr:uid="{B9BEBA97-7C32-4245-84C9-FEB1076EBCBC}"/>
    <cellStyle name="20% - Акцент1 24 2 4" xfId="6436" xr:uid="{3E65BB2A-6394-46CA-968D-14F7715BC6B1}"/>
    <cellStyle name="20% - Акцент1 24 3" xfId="2992" xr:uid="{00000000-0005-0000-0000-000082000000}"/>
    <cellStyle name="20% - Акцент1 24 3 2" xfId="4960" xr:uid="{00000000-0005-0000-0000-000083000000}"/>
    <cellStyle name="20% - Акцент1 24 3 2 2" xfId="8896" xr:uid="{0B3515C3-F86A-471F-B9CB-41BFB9F00EFD}"/>
    <cellStyle name="20% - Акцент1 24 3 3" xfId="6928" xr:uid="{4946D7F3-0681-480B-B064-63CA4A43307B}"/>
    <cellStyle name="20% - Акцент1 24 4" xfId="3976" xr:uid="{00000000-0005-0000-0000-000084000000}"/>
    <cellStyle name="20% - Акцент1 24 4 2" xfId="7912" xr:uid="{29370A35-ACEB-4DE9-9DF1-42A443FA54F3}"/>
    <cellStyle name="20% - Акцент1 24 5" xfId="5944" xr:uid="{FBD6CFF6-50A9-4C96-8F3D-C8D910B5F4A5}"/>
    <cellStyle name="20% - Акцент1 25" xfId="29" xr:uid="{00000000-0005-0000-0000-000085000000}"/>
    <cellStyle name="20% - Акцент1 25 2" xfId="2460" xr:uid="{00000000-0005-0000-0000-000086000000}"/>
    <cellStyle name="20% - Акцент1 25 2 2" xfId="3485" xr:uid="{00000000-0005-0000-0000-000087000000}"/>
    <cellStyle name="20% - Акцент1 25 2 2 2" xfId="5453" xr:uid="{00000000-0005-0000-0000-000088000000}"/>
    <cellStyle name="20% - Акцент1 25 2 2 2 2" xfId="9389" xr:uid="{BA16037B-C144-41FA-A273-48A959B4485B}"/>
    <cellStyle name="20% - Акцент1 25 2 2 3" xfId="7421" xr:uid="{E22ADE8D-9351-44D9-87AA-0BCCEA4C0D9B}"/>
    <cellStyle name="20% - Акцент1 25 2 3" xfId="4469" xr:uid="{00000000-0005-0000-0000-000089000000}"/>
    <cellStyle name="20% - Акцент1 25 2 3 2" xfId="8405" xr:uid="{9C009078-D2B6-4C08-8FC0-87C9C9480D17}"/>
    <cellStyle name="20% - Акцент1 25 2 4" xfId="6437" xr:uid="{80632CE6-F521-418D-80B8-5F386ECC1B08}"/>
    <cellStyle name="20% - Акцент1 25 3" xfId="2993" xr:uid="{00000000-0005-0000-0000-00008A000000}"/>
    <cellStyle name="20% - Акцент1 25 3 2" xfId="4961" xr:uid="{00000000-0005-0000-0000-00008B000000}"/>
    <cellStyle name="20% - Акцент1 25 3 2 2" xfId="8897" xr:uid="{ED9CD2AD-2DD5-4CBE-9A1D-32B07EADD865}"/>
    <cellStyle name="20% - Акцент1 25 3 3" xfId="6929" xr:uid="{3E35E89A-8937-4C7A-B893-6B4D48D1C000}"/>
    <cellStyle name="20% - Акцент1 25 4" xfId="3977" xr:uid="{00000000-0005-0000-0000-00008C000000}"/>
    <cellStyle name="20% - Акцент1 25 4 2" xfId="7913" xr:uid="{3BFE7DB1-0D29-43F1-85FE-EE41D047F7D7}"/>
    <cellStyle name="20% - Акцент1 25 5" xfId="5945" xr:uid="{2D974C2D-6ADF-42DB-9AA2-AE5302D0429A}"/>
    <cellStyle name="20% - Акцент1 26" xfId="30" xr:uid="{00000000-0005-0000-0000-00008D000000}"/>
    <cellStyle name="20% - Акцент1 26 2" xfId="2461" xr:uid="{00000000-0005-0000-0000-00008E000000}"/>
    <cellStyle name="20% - Акцент1 26 2 2" xfId="3486" xr:uid="{00000000-0005-0000-0000-00008F000000}"/>
    <cellStyle name="20% - Акцент1 26 2 2 2" xfId="5454" xr:uid="{00000000-0005-0000-0000-000090000000}"/>
    <cellStyle name="20% - Акцент1 26 2 2 2 2" xfId="9390" xr:uid="{1B7EDECE-19FD-4B00-80D5-914E6AAE570E}"/>
    <cellStyle name="20% - Акцент1 26 2 2 3" xfId="7422" xr:uid="{196122E9-D65C-4674-8D9F-B063939707D5}"/>
    <cellStyle name="20% - Акцент1 26 2 3" xfId="4470" xr:uid="{00000000-0005-0000-0000-000091000000}"/>
    <cellStyle name="20% - Акцент1 26 2 3 2" xfId="8406" xr:uid="{F27ED4EA-E29A-4760-9D6B-F5741AB2B6C7}"/>
    <cellStyle name="20% - Акцент1 26 2 4" xfId="6438" xr:uid="{BF08C52E-E06E-4630-83B1-6225625D0B4C}"/>
    <cellStyle name="20% - Акцент1 26 3" xfId="2994" xr:uid="{00000000-0005-0000-0000-000092000000}"/>
    <cellStyle name="20% - Акцент1 26 3 2" xfId="4962" xr:uid="{00000000-0005-0000-0000-000093000000}"/>
    <cellStyle name="20% - Акцент1 26 3 2 2" xfId="8898" xr:uid="{651F5E07-DE3B-4FB8-B9E1-7108565FE52B}"/>
    <cellStyle name="20% - Акцент1 26 3 3" xfId="6930" xr:uid="{CC5935E6-8A1E-4581-AE18-D879CEABB5D4}"/>
    <cellStyle name="20% - Акцент1 26 4" xfId="3978" xr:uid="{00000000-0005-0000-0000-000094000000}"/>
    <cellStyle name="20% - Акцент1 26 4 2" xfId="7914" xr:uid="{A4AF57D2-0FD1-4DE2-BC02-99A1D2100408}"/>
    <cellStyle name="20% - Акцент1 26 5" xfId="5946" xr:uid="{B8373794-217F-4F06-9687-EE708AACF02D}"/>
    <cellStyle name="20% - Акцент1 27" xfId="31" xr:uid="{00000000-0005-0000-0000-000095000000}"/>
    <cellStyle name="20% - Акцент1 27 2" xfId="2462" xr:uid="{00000000-0005-0000-0000-000096000000}"/>
    <cellStyle name="20% - Акцент1 27 2 2" xfId="3487" xr:uid="{00000000-0005-0000-0000-000097000000}"/>
    <cellStyle name="20% - Акцент1 27 2 2 2" xfId="5455" xr:uid="{00000000-0005-0000-0000-000098000000}"/>
    <cellStyle name="20% - Акцент1 27 2 2 2 2" xfId="9391" xr:uid="{CCFC09C6-23E1-486B-814D-ABE7619A4C44}"/>
    <cellStyle name="20% - Акцент1 27 2 2 3" xfId="7423" xr:uid="{A46788CB-F3D8-49F7-B94E-68E8C5C0E274}"/>
    <cellStyle name="20% - Акцент1 27 2 3" xfId="4471" xr:uid="{00000000-0005-0000-0000-000099000000}"/>
    <cellStyle name="20% - Акцент1 27 2 3 2" xfId="8407" xr:uid="{DA54766A-66BF-4D77-AC12-C2A2808A6ACD}"/>
    <cellStyle name="20% - Акцент1 27 2 4" xfId="6439" xr:uid="{AE2D9DE0-2201-4451-B36B-00B005C0821B}"/>
    <cellStyle name="20% - Акцент1 27 3" xfId="2995" xr:uid="{00000000-0005-0000-0000-00009A000000}"/>
    <cellStyle name="20% - Акцент1 27 3 2" xfId="4963" xr:uid="{00000000-0005-0000-0000-00009B000000}"/>
    <cellStyle name="20% - Акцент1 27 3 2 2" xfId="8899" xr:uid="{0D41D527-0244-424B-A664-6734C573B565}"/>
    <cellStyle name="20% - Акцент1 27 3 3" xfId="6931" xr:uid="{0E4B6083-95A7-4026-B6CC-8B71A7665295}"/>
    <cellStyle name="20% - Акцент1 27 4" xfId="3979" xr:uid="{00000000-0005-0000-0000-00009C000000}"/>
    <cellStyle name="20% - Акцент1 27 4 2" xfId="7915" xr:uid="{9D536024-0AE7-4A81-8683-4B6BC77A8180}"/>
    <cellStyle name="20% - Акцент1 27 5" xfId="5947" xr:uid="{C84964F2-6BC6-4272-B3C0-EF713C1D8C77}"/>
    <cellStyle name="20% - Акцент1 28" xfId="32" xr:uid="{00000000-0005-0000-0000-00009D000000}"/>
    <cellStyle name="20% - Акцент1 28 2" xfId="2463" xr:uid="{00000000-0005-0000-0000-00009E000000}"/>
    <cellStyle name="20% - Акцент1 28 2 2" xfId="3488" xr:uid="{00000000-0005-0000-0000-00009F000000}"/>
    <cellStyle name="20% - Акцент1 28 2 2 2" xfId="5456" xr:uid="{00000000-0005-0000-0000-0000A0000000}"/>
    <cellStyle name="20% - Акцент1 28 2 2 2 2" xfId="9392" xr:uid="{817A5EFA-D276-4701-8C75-97566D8162B6}"/>
    <cellStyle name="20% - Акцент1 28 2 2 3" xfId="7424" xr:uid="{C65FC5CA-D994-4085-A71C-9886B792D5E4}"/>
    <cellStyle name="20% - Акцент1 28 2 3" xfId="4472" xr:uid="{00000000-0005-0000-0000-0000A1000000}"/>
    <cellStyle name="20% - Акцент1 28 2 3 2" xfId="8408" xr:uid="{DF258589-4B9C-44D8-9284-E318B311C2F6}"/>
    <cellStyle name="20% - Акцент1 28 2 4" xfId="6440" xr:uid="{53F234A5-E303-4EF5-91E6-B520508BD8FD}"/>
    <cellStyle name="20% - Акцент1 28 3" xfId="2996" xr:uid="{00000000-0005-0000-0000-0000A2000000}"/>
    <cellStyle name="20% - Акцент1 28 3 2" xfId="4964" xr:uid="{00000000-0005-0000-0000-0000A3000000}"/>
    <cellStyle name="20% - Акцент1 28 3 2 2" xfId="8900" xr:uid="{B3D2528B-656F-42C1-B7D6-8F9B458BBA28}"/>
    <cellStyle name="20% - Акцент1 28 3 3" xfId="6932" xr:uid="{B827EB8A-DB11-4D84-9744-B5FC44233F19}"/>
    <cellStyle name="20% - Акцент1 28 4" xfId="3980" xr:uid="{00000000-0005-0000-0000-0000A4000000}"/>
    <cellStyle name="20% - Акцент1 28 4 2" xfId="7916" xr:uid="{894962D0-1122-4B3A-8905-5FC9B83D2FDC}"/>
    <cellStyle name="20% - Акцент1 28 5" xfId="5948" xr:uid="{6C3362A9-680D-48F1-AB04-7FD82C63AEB4}"/>
    <cellStyle name="20% - Акцент1 29" xfId="33" xr:uid="{00000000-0005-0000-0000-0000A5000000}"/>
    <cellStyle name="20% - Акцент1 29 2" xfId="2464" xr:uid="{00000000-0005-0000-0000-0000A6000000}"/>
    <cellStyle name="20% - Акцент1 29 2 2" xfId="3489" xr:uid="{00000000-0005-0000-0000-0000A7000000}"/>
    <cellStyle name="20% - Акцент1 29 2 2 2" xfId="5457" xr:uid="{00000000-0005-0000-0000-0000A8000000}"/>
    <cellStyle name="20% - Акцент1 29 2 2 2 2" xfId="9393" xr:uid="{D2400A93-2298-4EF8-9CD7-146A8053A97B}"/>
    <cellStyle name="20% - Акцент1 29 2 2 3" xfId="7425" xr:uid="{B349560C-4571-46E6-9AAC-AB7B98164A40}"/>
    <cellStyle name="20% - Акцент1 29 2 3" xfId="4473" xr:uid="{00000000-0005-0000-0000-0000A9000000}"/>
    <cellStyle name="20% - Акцент1 29 2 3 2" xfId="8409" xr:uid="{B2BC3A75-BCFC-443D-8757-EC9521377133}"/>
    <cellStyle name="20% - Акцент1 29 2 4" xfId="6441" xr:uid="{BFD80AEA-7168-43F1-AA60-044D3394F091}"/>
    <cellStyle name="20% - Акцент1 29 3" xfId="2997" xr:uid="{00000000-0005-0000-0000-0000AA000000}"/>
    <cellStyle name="20% - Акцент1 29 3 2" xfId="4965" xr:uid="{00000000-0005-0000-0000-0000AB000000}"/>
    <cellStyle name="20% - Акцент1 29 3 2 2" xfId="8901" xr:uid="{EF0AEC2A-0AE7-40C3-B1A1-F046DD220AB9}"/>
    <cellStyle name="20% - Акцент1 29 3 3" xfId="6933" xr:uid="{77D50BC5-B0A0-4116-9506-CC8268512C88}"/>
    <cellStyle name="20% - Акцент1 29 4" xfId="3981" xr:uid="{00000000-0005-0000-0000-0000AC000000}"/>
    <cellStyle name="20% - Акцент1 29 4 2" xfId="7917" xr:uid="{9DDAD81A-B7C7-4446-A2E7-20E08A8D9378}"/>
    <cellStyle name="20% - Акцент1 29 5" xfId="5949" xr:uid="{0A76DA5D-2E37-42F8-995E-6912EC8487F2}"/>
    <cellStyle name="20% - Акцент1 3" xfId="34" xr:uid="{00000000-0005-0000-0000-0000AD000000}"/>
    <cellStyle name="20% — акцент1 3" xfId="35" xr:uid="{00000000-0005-0000-0000-0000AE000000}"/>
    <cellStyle name="20% - Акцент1 3_Приложение 1" xfId="36" xr:uid="{00000000-0005-0000-0000-0000AF000000}"/>
    <cellStyle name="20% — акцент1 3_Приложение 1" xfId="37" xr:uid="{00000000-0005-0000-0000-0000B0000000}"/>
    <cellStyle name="20% - Акцент1 3_Приложение 1_1" xfId="38" xr:uid="{00000000-0005-0000-0000-0000B1000000}"/>
    <cellStyle name="20% — акцент1 3_Приложение 2" xfId="39" xr:uid="{00000000-0005-0000-0000-0000B2000000}"/>
    <cellStyle name="20% - Акцент1 3_Приложение 2_1" xfId="40" xr:uid="{00000000-0005-0000-0000-0000B3000000}"/>
    <cellStyle name="20% — акцент1 3_Стоимость" xfId="41" xr:uid="{00000000-0005-0000-0000-0000B4000000}"/>
    <cellStyle name="20% - Акцент1 3_Стоимость_1" xfId="42" xr:uid="{00000000-0005-0000-0000-0000B5000000}"/>
    <cellStyle name="20% — акцент1 3_Стоимость_1" xfId="43" xr:uid="{00000000-0005-0000-0000-0000B6000000}"/>
    <cellStyle name="20% - Акцент1 3_Стоимость_Стоимость" xfId="44" xr:uid="{00000000-0005-0000-0000-0000B7000000}"/>
    <cellStyle name="20% — акцент1 3_Стоимость_Стоимость" xfId="45" xr:uid="{00000000-0005-0000-0000-0000B8000000}"/>
    <cellStyle name="20% - Акцент1 30" xfId="46" xr:uid="{00000000-0005-0000-0000-0000B9000000}"/>
    <cellStyle name="20% - Акцент1 30 2" xfId="2465" xr:uid="{00000000-0005-0000-0000-0000BA000000}"/>
    <cellStyle name="20% - Акцент1 30 2 2" xfId="3490" xr:uid="{00000000-0005-0000-0000-0000BB000000}"/>
    <cellStyle name="20% - Акцент1 30 2 2 2" xfId="5458" xr:uid="{00000000-0005-0000-0000-0000BC000000}"/>
    <cellStyle name="20% - Акцент1 30 2 2 2 2" xfId="9394" xr:uid="{9B2F7F47-EC61-43FF-A0E8-BF934C1E5757}"/>
    <cellStyle name="20% - Акцент1 30 2 2 3" xfId="7426" xr:uid="{68F3F52A-C46D-4BB1-95DF-E77645D8F75D}"/>
    <cellStyle name="20% - Акцент1 30 2 3" xfId="4474" xr:uid="{00000000-0005-0000-0000-0000BD000000}"/>
    <cellStyle name="20% - Акцент1 30 2 3 2" xfId="8410" xr:uid="{34CD95FA-458C-4074-A054-D32E522A5D91}"/>
    <cellStyle name="20% - Акцент1 30 2 4" xfId="6442" xr:uid="{717B3956-75E5-4608-ADCE-20F57AAC7BDE}"/>
    <cellStyle name="20% - Акцент1 30 3" xfId="2998" xr:uid="{00000000-0005-0000-0000-0000BE000000}"/>
    <cellStyle name="20% - Акцент1 30 3 2" xfId="4966" xr:uid="{00000000-0005-0000-0000-0000BF000000}"/>
    <cellStyle name="20% - Акцент1 30 3 2 2" xfId="8902" xr:uid="{FD778642-9BB6-4BA5-88B8-59E6CB1CFE25}"/>
    <cellStyle name="20% - Акцент1 30 3 3" xfId="6934" xr:uid="{86B49C36-B31F-4D5E-A35E-B3F2F7F94909}"/>
    <cellStyle name="20% - Акцент1 30 4" xfId="3982" xr:uid="{00000000-0005-0000-0000-0000C0000000}"/>
    <cellStyle name="20% - Акцент1 30 4 2" xfId="7918" xr:uid="{A6C135BA-6F3A-443B-8A18-3762A76EB7F3}"/>
    <cellStyle name="20% - Акцент1 30 5" xfId="5950" xr:uid="{FC09E656-7244-4830-9FFC-4C429690E5FF}"/>
    <cellStyle name="20% - Акцент1 31" xfId="47" xr:uid="{00000000-0005-0000-0000-0000C1000000}"/>
    <cellStyle name="20% - Акцент1 31 2" xfId="2466" xr:uid="{00000000-0005-0000-0000-0000C2000000}"/>
    <cellStyle name="20% - Акцент1 31 2 2" xfId="3491" xr:uid="{00000000-0005-0000-0000-0000C3000000}"/>
    <cellStyle name="20% - Акцент1 31 2 2 2" xfId="5459" xr:uid="{00000000-0005-0000-0000-0000C4000000}"/>
    <cellStyle name="20% - Акцент1 31 2 2 2 2" xfId="9395" xr:uid="{AFEB2331-674E-422D-AAA4-D7040AE733B7}"/>
    <cellStyle name="20% - Акцент1 31 2 2 3" xfId="7427" xr:uid="{4A45DBF1-350D-435A-919B-25FA28241B43}"/>
    <cellStyle name="20% - Акцент1 31 2 3" xfId="4475" xr:uid="{00000000-0005-0000-0000-0000C5000000}"/>
    <cellStyle name="20% - Акцент1 31 2 3 2" xfId="8411" xr:uid="{B7AD2FF4-4503-4862-8036-F27F8B08F4D5}"/>
    <cellStyle name="20% - Акцент1 31 2 4" xfId="6443" xr:uid="{6800C8C6-58B4-43CF-821C-8969A0997F39}"/>
    <cellStyle name="20% - Акцент1 31 3" xfId="2999" xr:uid="{00000000-0005-0000-0000-0000C6000000}"/>
    <cellStyle name="20% - Акцент1 31 3 2" xfId="4967" xr:uid="{00000000-0005-0000-0000-0000C7000000}"/>
    <cellStyle name="20% - Акцент1 31 3 2 2" xfId="8903" xr:uid="{F4732D79-5364-4A80-9068-2F3EEBD84E25}"/>
    <cellStyle name="20% - Акцент1 31 3 3" xfId="6935" xr:uid="{8A633535-82A5-443E-AEC3-2D8273EC4425}"/>
    <cellStyle name="20% - Акцент1 31 4" xfId="3983" xr:uid="{00000000-0005-0000-0000-0000C8000000}"/>
    <cellStyle name="20% - Акцент1 31 4 2" xfId="7919" xr:uid="{D91344FA-41C1-4BE4-A46F-787409AFEA26}"/>
    <cellStyle name="20% - Акцент1 31 5" xfId="5951" xr:uid="{9695A5CE-7832-45DB-8E57-B586596B600F}"/>
    <cellStyle name="20% - Акцент1 32" xfId="48" xr:uid="{00000000-0005-0000-0000-0000C9000000}"/>
    <cellStyle name="20% - Акцент1 32 2" xfId="2467" xr:uid="{00000000-0005-0000-0000-0000CA000000}"/>
    <cellStyle name="20% - Акцент1 32 2 2" xfId="3492" xr:uid="{00000000-0005-0000-0000-0000CB000000}"/>
    <cellStyle name="20% - Акцент1 32 2 2 2" xfId="5460" xr:uid="{00000000-0005-0000-0000-0000CC000000}"/>
    <cellStyle name="20% - Акцент1 32 2 2 2 2" xfId="9396" xr:uid="{393E9C7C-EEFF-4DA1-B0AD-BA2EAF2BE863}"/>
    <cellStyle name="20% - Акцент1 32 2 2 3" xfId="7428" xr:uid="{765C441D-D7D4-4A52-8870-E6EA4529FDA0}"/>
    <cellStyle name="20% - Акцент1 32 2 3" xfId="4476" xr:uid="{00000000-0005-0000-0000-0000CD000000}"/>
    <cellStyle name="20% - Акцент1 32 2 3 2" xfId="8412" xr:uid="{7E2DCE18-50BF-4D79-BC6B-FD2A6C645037}"/>
    <cellStyle name="20% - Акцент1 32 2 4" xfId="6444" xr:uid="{DE7C0BE5-54EC-404F-A46B-B54D3BA77FE8}"/>
    <cellStyle name="20% - Акцент1 32 3" xfId="3000" xr:uid="{00000000-0005-0000-0000-0000CE000000}"/>
    <cellStyle name="20% - Акцент1 32 3 2" xfId="4968" xr:uid="{00000000-0005-0000-0000-0000CF000000}"/>
    <cellStyle name="20% - Акцент1 32 3 2 2" xfId="8904" xr:uid="{2E9AFDB1-98FA-449B-B0A8-5A68308134A9}"/>
    <cellStyle name="20% - Акцент1 32 3 3" xfId="6936" xr:uid="{9CB21AEA-673D-4C3D-AD77-9BC5982A3DCA}"/>
    <cellStyle name="20% - Акцент1 32 4" xfId="3984" xr:uid="{00000000-0005-0000-0000-0000D0000000}"/>
    <cellStyle name="20% - Акцент1 32 4 2" xfId="7920" xr:uid="{A0C4E02B-5DAE-4C4A-BBE9-EC951D354DA6}"/>
    <cellStyle name="20% - Акцент1 32 5" xfId="5952" xr:uid="{F68946B8-B8AB-45AF-958E-0C804FBC71F0}"/>
    <cellStyle name="20% - Акцент1 33" xfId="49" xr:uid="{00000000-0005-0000-0000-0000D1000000}"/>
    <cellStyle name="20% - Акцент1 33 2" xfId="2468" xr:uid="{00000000-0005-0000-0000-0000D2000000}"/>
    <cellStyle name="20% - Акцент1 33 2 2" xfId="3493" xr:uid="{00000000-0005-0000-0000-0000D3000000}"/>
    <cellStyle name="20% - Акцент1 33 2 2 2" xfId="5461" xr:uid="{00000000-0005-0000-0000-0000D4000000}"/>
    <cellStyle name="20% - Акцент1 33 2 2 2 2" xfId="9397" xr:uid="{359BB44B-B677-4F40-BCA4-457E4C314676}"/>
    <cellStyle name="20% - Акцент1 33 2 2 3" xfId="7429" xr:uid="{4C3413CB-7C13-4361-B697-5F838DBE5D2C}"/>
    <cellStyle name="20% - Акцент1 33 2 3" xfId="4477" xr:uid="{00000000-0005-0000-0000-0000D5000000}"/>
    <cellStyle name="20% - Акцент1 33 2 3 2" xfId="8413" xr:uid="{4215D314-907C-4D8F-B5AE-5F6B64DB9C2A}"/>
    <cellStyle name="20% - Акцент1 33 2 4" xfId="6445" xr:uid="{D5D46775-1388-4140-8873-C18E4C278642}"/>
    <cellStyle name="20% - Акцент1 33 3" xfId="3001" xr:uid="{00000000-0005-0000-0000-0000D6000000}"/>
    <cellStyle name="20% - Акцент1 33 3 2" xfId="4969" xr:uid="{00000000-0005-0000-0000-0000D7000000}"/>
    <cellStyle name="20% - Акцент1 33 3 2 2" xfId="8905" xr:uid="{56A7A257-02C4-44A1-BC5E-2CF7746BF373}"/>
    <cellStyle name="20% - Акцент1 33 3 3" xfId="6937" xr:uid="{83AFD199-B8E4-4D85-9AC3-FDE423A9AC52}"/>
    <cellStyle name="20% - Акцент1 33 4" xfId="3985" xr:uid="{00000000-0005-0000-0000-0000D8000000}"/>
    <cellStyle name="20% - Акцент1 33 4 2" xfId="7921" xr:uid="{073EBD30-85D5-4D53-B105-F48059E8BFA8}"/>
    <cellStyle name="20% - Акцент1 33 5" xfId="5953" xr:uid="{A0409B54-1572-4441-A614-0122D52DA8A0}"/>
    <cellStyle name="20% - Акцент1 34" xfId="50" xr:uid="{00000000-0005-0000-0000-0000D9000000}"/>
    <cellStyle name="20% - Акцент1 34 2" xfId="2469" xr:uid="{00000000-0005-0000-0000-0000DA000000}"/>
    <cellStyle name="20% - Акцент1 34 2 2" xfId="3494" xr:uid="{00000000-0005-0000-0000-0000DB000000}"/>
    <cellStyle name="20% - Акцент1 34 2 2 2" xfId="5462" xr:uid="{00000000-0005-0000-0000-0000DC000000}"/>
    <cellStyle name="20% - Акцент1 34 2 2 2 2" xfId="9398" xr:uid="{71D23DCE-8527-427F-994F-BC333019746C}"/>
    <cellStyle name="20% - Акцент1 34 2 2 3" xfId="7430" xr:uid="{CB9EF72D-3141-4206-9329-48037CE18167}"/>
    <cellStyle name="20% - Акцент1 34 2 3" xfId="4478" xr:uid="{00000000-0005-0000-0000-0000DD000000}"/>
    <cellStyle name="20% - Акцент1 34 2 3 2" xfId="8414" xr:uid="{67034A89-A58C-4AC3-9580-839577B72D70}"/>
    <cellStyle name="20% - Акцент1 34 2 4" xfId="6446" xr:uid="{7A99252B-52E1-48F5-B779-305D0BDE10F2}"/>
    <cellStyle name="20% - Акцент1 34 3" xfId="3002" xr:uid="{00000000-0005-0000-0000-0000DE000000}"/>
    <cellStyle name="20% - Акцент1 34 3 2" xfId="4970" xr:uid="{00000000-0005-0000-0000-0000DF000000}"/>
    <cellStyle name="20% - Акцент1 34 3 2 2" xfId="8906" xr:uid="{0E927B86-F1C7-4143-84C8-CF8AF17F9357}"/>
    <cellStyle name="20% - Акцент1 34 3 3" xfId="6938" xr:uid="{047DC40D-3945-4975-AEFE-B2DFC3A293AF}"/>
    <cellStyle name="20% - Акцент1 34 4" xfId="3986" xr:uid="{00000000-0005-0000-0000-0000E0000000}"/>
    <cellStyle name="20% - Акцент1 34 4 2" xfId="7922" xr:uid="{A496EFDC-27EA-413C-ADFD-979C80111C15}"/>
    <cellStyle name="20% - Акцент1 34 5" xfId="5954" xr:uid="{6C6AA2CE-1D4F-46A9-9A49-F3BB0FFC48C6}"/>
    <cellStyle name="20% - Акцент1 35" xfId="51" xr:uid="{00000000-0005-0000-0000-0000E1000000}"/>
    <cellStyle name="20% - Акцент1 35 2" xfId="2470" xr:uid="{00000000-0005-0000-0000-0000E2000000}"/>
    <cellStyle name="20% - Акцент1 35 2 2" xfId="3495" xr:uid="{00000000-0005-0000-0000-0000E3000000}"/>
    <cellStyle name="20% - Акцент1 35 2 2 2" xfId="5463" xr:uid="{00000000-0005-0000-0000-0000E4000000}"/>
    <cellStyle name="20% - Акцент1 35 2 2 2 2" xfId="9399" xr:uid="{1CB791EA-C7C9-4341-BF0F-CEFD2CD41CC5}"/>
    <cellStyle name="20% - Акцент1 35 2 2 3" xfId="7431" xr:uid="{0E1F7955-C3FF-4AD2-A8C5-5F3A99E1DE7C}"/>
    <cellStyle name="20% - Акцент1 35 2 3" xfId="4479" xr:uid="{00000000-0005-0000-0000-0000E5000000}"/>
    <cellStyle name="20% - Акцент1 35 2 3 2" xfId="8415" xr:uid="{D6B6A068-16B7-41BD-BDDD-71268ABFBFAC}"/>
    <cellStyle name="20% - Акцент1 35 2 4" xfId="6447" xr:uid="{B4AF4045-A663-4A9C-BC32-8E3CEC57327D}"/>
    <cellStyle name="20% - Акцент1 35 3" xfId="3003" xr:uid="{00000000-0005-0000-0000-0000E6000000}"/>
    <cellStyle name="20% - Акцент1 35 3 2" xfId="4971" xr:uid="{00000000-0005-0000-0000-0000E7000000}"/>
    <cellStyle name="20% - Акцент1 35 3 2 2" xfId="8907" xr:uid="{0C3146CA-A7E6-463D-AC17-E565CF5663FF}"/>
    <cellStyle name="20% - Акцент1 35 3 3" xfId="6939" xr:uid="{6CD0F4EF-5679-4384-8B6A-6DCA13508AAE}"/>
    <cellStyle name="20% - Акцент1 35 4" xfId="3987" xr:uid="{00000000-0005-0000-0000-0000E8000000}"/>
    <cellStyle name="20% - Акцент1 35 4 2" xfId="7923" xr:uid="{ADF4945A-7BB0-4D30-BBCE-98FA382CDC56}"/>
    <cellStyle name="20% - Акцент1 35 5" xfId="5955" xr:uid="{1A538E2B-DC2A-4520-A79F-BDBB2BE65E60}"/>
    <cellStyle name="20% - Акцент1 36" xfId="52" xr:uid="{00000000-0005-0000-0000-0000E9000000}"/>
    <cellStyle name="20% - Акцент1 36 2" xfId="2471" xr:uid="{00000000-0005-0000-0000-0000EA000000}"/>
    <cellStyle name="20% - Акцент1 36 2 2" xfId="3496" xr:uid="{00000000-0005-0000-0000-0000EB000000}"/>
    <cellStyle name="20% - Акцент1 36 2 2 2" xfId="5464" xr:uid="{00000000-0005-0000-0000-0000EC000000}"/>
    <cellStyle name="20% - Акцент1 36 2 2 2 2" xfId="9400" xr:uid="{855A3D1D-6E4A-456D-8444-AE4B267C1A3C}"/>
    <cellStyle name="20% - Акцент1 36 2 2 3" xfId="7432" xr:uid="{7C7AE4A9-DD80-4B90-80CE-CBF5DE397B78}"/>
    <cellStyle name="20% - Акцент1 36 2 3" xfId="4480" xr:uid="{00000000-0005-0000-0000-0000ED000000}"/>
    <cellStyle name="20% - Акцент1 36 2 3 2" xfId="8416" xr:uid="{E4424149-E5AB-4A11-846F-80F1B62089B3}"/>
    <cellStyle name="20% - Акцент1 36 2 4" xfId="6448" xr:uid="{37B41970-BC51-4807-946E-0866A5B8B18F}"/>
    <cellStyle name="20% - Акцент1 36 3" xfId="3004" xr:uid="{00000000-0005-0000-0000-0000EE000000}"/>
    <cellStyle name="20% - Акцент1 36 3 2" xfId="4972" xr:uid="{00000000-0005-0000-0000-0000EF000000}"/>
    <cellStyle name="20% - Акцент1 36 3 2 2" xfId="8908" xr:uid="{353614F8-7E9E-4182-A26D-BE80D9EBD052}"/>
    <cellStyle name="20% - Акцент1 36 3 3" xfId="6940" xr:uid="{58AC0636-4ED9-4F68-B555-3FA10C231FA3}"/>
    <cellStyle name="20% - Акцент1 36 4" xfId="3988" xr:uid="{00000000-0005-0000-0000-0000F0000000}"/>
    <cellStyle name="20% - Акцент1 36 4 2" xfId="7924" xr:uid="{B463AF56-687F-4F42-BDBD-8B7E7F6711BE}"/>
    <cellStyle name="20% - Акцент1 36 5" xfId="5956" xr:uid="{9880AE20-AE3A-425C-B32E-3BFBBCE7521E}"/>
    <cellStyle name="20% - Акцент1 37" xfId="53" xr:uid="{00000000-0005-0000-0000-0000F1000000}"/>
    <cellStyle name="20% - Акцент1 37 2" xfId="2472" xr:uid="{00000000-0005-0000-0000-0000F2000000}"/>
    <cellStyle name="20% - Акцент1 37 2 2" xfId="3497" xr:uid="{00000000-0005-0000-0000-0000F3000000}"/>
    <cellStyle name="20% - Акцент1 37 2 2 2" xfId="5465" xr:uid="{00000000-0005-0000-0000-0000F4000000}"/>
    <cellStyle name="20% - Акцент1 37 2 2 2 2" xfId="9401" xr:uid="{D6A828C0-7692-457E-A9C2-57578F0DDA79}"/>
    <cellStyle name="20% - Акцент1 37 2 2 3" xfId="7433" xr:uid="{6FA5920F-912A-4AA2-9E74-5CF1CCDA01D4}"/>
    <cellStyle name="20% - Акцент1 37 2 3" xfId="4481" xr:uid="{00000000-0005-0000-0000-0000F5000000}"/>
    <cellStyle name="20% - Акцент1 37 2 3 2" xfId="8417" xr:uid="{B74FE1FE-FB87-44DF-801A-97700AE7E940}"/>
    <cellStyle name="20% - Акцент1 37 2 4" xfId="6449" xr:uid="{CF65DB30-4B8A-4E73-BACD-358389EDBA4B}"/>
    <cellStyle name="20% - Акцент1 37 3" xfId="3005" xr:uid="{00000000-0005-0000-0000-0000F6000000}"/>
    <cellStyle name="20% - Акцент1 37 3 2" xfId="4973" xr:uid="{00000000-0005-0000-0000-0000F7000000}"/>
    <cellStyle name="20% - Акцент1 37 3 2 2" xfId="8909" xr:uid="{C20E410F-1B92-4F26-99BF-E92E7C32A6B6}"/>
    <cellStyle name="20% - Акцент1 37 3 3" xfId="6941" xr:uid="{7C49B5FF-6EB0-43C7-AD26-3D67F00AB5FA}"/>
    <cellStyle name="20% - Акцент1 37 4" xfId="3989" xr:uid="{00000000-0005-0000-0000-0000F8000000}"/>
    <cellStyle name="20% - Акцент1 37 4 2" xfId="7925" xr:uid="{8774719D-9C68-4A1E-93FE-C85DE68725D9}"/>
    <cellStyle name="20% - Акцент1 37 5" xfId="5957" xr:uid="{6BE4E184-A690-49A9-98C7-A9D4174D9BA2}"/>
    <cellStyle name="20% - Акцент1 38" xfId="54" xr:uid="{00000000-0005-0000-0000-0000F9000000}"/>
    <cellStyle name="20% - Акцент1 38 2" xfId="2473" xr:uid="{00000000-0005-0000-0000-0000FA000000}"/>
    <cellStyle name="20% - Акцент1 38 2 2" xfId="3498" xr:uid="{00000000-0005-0000-0000-0000FB000000}"/>
    <cellStyle name="20% - Акцент1 38 2 2 2" xfId="5466" xr:uid="{00000000-0005-0000-0000-0000FC000000}"/>
    <cellStyle name="20% - Акцент1 38 2 2 2 2" xfId="9402" xr:uid="{80A634D5-2D59-4847-84B1-6E4D7E8DC3E7}"/>
    <cellStyle name="20% - Акцент1 38 2 2 3" xfId="7434" xr:uid="{216623DB-F599-48A1-8F1A-FF05847DC865}"/>
    <cellStyle name="20% - Акцент1 38 2 3" xfId="4482" xr:uid="{00000000-0005-0000-0000-0000FD000000}"/>
    <cellStyle name="20% - Акцент1 38 2 3 2" xfId="8418" xr:uid="{E19590EF-1FAF-44E5-A73C-715150956485}"/>
    <cellStyle name="20% - Акцент1 38 2 4" xfId="6450" xr:uid="{000F10BF-6743-412D-907B-0B0176074995}"/>
    <cellStyle name="20% - Акцент1 38 3" xfId="3006" xr:uid="{00000000-0005-0000-0000-0000FE000000}"/>
    <cellStyle name="20% - Акцент1 38 3 2" xfId="4974" xr:uid="{00000000-0005-0000-0000-0000FF000000}"/>
    <cellStyle name="20% - Акцент1 38 3 2 2" xfId="8910" xr:uid="{E241FE0E-232F-4D9C-821E-7F7CA9365DD1}"/>
    <cellStyle name="20% - Акцент1 38 3 3" xfId="6942" xr:uid="{EB953FBC-7F69-4A01-B1CF-795A9B3F1000}"/>
    <cellStyle name="20% - Акцент1 38 4" xfId="3990" xr:uid="{00000000-0005-0000-0000-000000010000}"/>
    <cellStyle name="20% - Акцент1 38 4 2" xfId="7926" xr:uid="{B839970C-7FD1-407A-955F-8A5BB182F5E3}"/>
    <cellStyle name="20% - Акцент1 38 5" xfId="5958" xr:uid="{7FC66FB1-E8AE-4848-95B6-0266CCA148EA}"/>
    <cellStyle name="20% - Акцент1 39" xfId="55" xr:uid="{00000000-0005-0000-0000-000001010000}"/>
    <cellStyle name="20% - Акцент1 39 2" xfId="2474" xr:uid="{00000000-0005-0000-0000-000002010000}"/>
    <cellStyle name="20% - Акцент1 39 2 2" xfId="3499" xr:uid="{00000000-0005-0000-0000-000003010000}"/>
    <cellStyle name="20% - Акцент1 39 2 2 2" xfId="5467" xr:uid="{00000000-0005-0000-0000-000004010000}"/>
    <cellStyle name="20% - Акцент1 39 2 2 2 2" xfId="9403" xr:uid="{2CD3F23A-55F3-4F20-822D-0F05FEF0D6AC}"/>
    <cellStyle name="20% - Акцент1 39 2 2 3" xfId="7435" xr:uid="{A19C0CF8-D284-4C6C-BF2A-94866C492092}"/>
    <cellStyle name="20% - Акцент1 39 2 3" xfId="4483" xr:uid="{00000000-0005-0000-0000-000005010000}"/>
    <cellStyle name="20% - Акцент1 39 2 3 2" xfId="8419" xr:uid="{59FCD196-A255-448F-BBC7-55064DBA3B07}"/>
    <cellStyle name="20% - Акцент1 39 2 4" xfId="6451" xr:uid="{2F46B818-B60C-4162-8295-6B55F22A874D}"/>
    <cellStyle name="20% - Акцент1 39 3" xfId="3007" xr:uid="{00000000-0005-0000-0000-000006010000}"/>
    <cellStyle name="20% - Акцент1 39 3 2" xfId="4975" xr:uid="{00000000-0005-0000-0000-000007010000}"/>
    <cellStyle name="20% - Акцент1 39 3 2 2" xfId="8911" xr:uid="{C290FDC8-7530-4048-A691-B62E1E8A21A8}"/>
    <cellStyle name="20% - Акцент1 39 3 3" xfId="6943" xr:uid="{CD0DF19A-4E90-422F-89E9-D32928E0DBB6}"/>
    <cellStyle name="20% - Акцент1 39 4" xfId="3991" xr:uid="{00000000-0005-0000-0000-000008010000}"/>
    <cellStyle name="20% - Акцент1 39 4 2" xfId="7927" xr:uid="{18FD0E5B-2FDD-412D-8AC9-E1BEC1CAD4C2}"/>
    <cellStyle name="20% - Акцент1 39 5" xfId="5959" xr:uid="{F8E2C720-6698-44C2-90D1-82B15582EFF3}"/>
    <cellStyle name="20% - Акцент1 4" xfId="56" xr:uid="{00000000-0005-0000-0000-000009010000}"/>
    <cellStyle name="20% — акцент1 4" xfId="57" xr:uid="{00000000-0005-0000-0000-00000A010000}"/>
    <cellStyle name="20% - Акцент1 4_Приложение 1" xfId="58" xr:uid="{00000000-0005-0000-0000-00000B010000}"/>
    <cellStyle name="20% — акцент1 4_Приложение 1" xfId="59" xr:uid="{00000000-0005-0000-0000-00000C010000}"/>
    <cellStyle name="20% - Акцент1 4_Приложение 1_1" xfId="60" xr:uid="{00000000-0005-0000-0000-00000D010000}"/>
    <cellStyle name="20% — акцент1 4_Приложение 2" xfId="61" xr:uid="{00000000-0005-0000-0000-00000E010000}"/>
    <cellStyle name="20% - Акцент1 4_Приложение 2_1" xfId="62" xr:uid="{00000000-0005-0000-0000-00000F010000}"/>
    <cellStyle name="20% — акцент1 4_Стоимость" xfId="63" xr:uid="{00000000-0005-0000-0000-000010010000}"/>
    <cellStyle name="20% - Акцент1 4_Стоимость_1" xfId="64" xr:uid="{00000000-0005-0000-0000-000011010000}"/>
    <cellStyle name="20% — акцент1 4_Стоимость_1" xfId="65" xr:uid="{00000000-0005-0000-0000-000012010000}"/>
    <cellStyle name="20% - Акцент1 4_Стоимость_Стоимость" xfId="66" xr:uid="{00000000-0005-0000-0000-000013010000}"/>
    <cellStyle name="20% — акцент1 4_Стоимость_Стоимость" xfId="67" xr:uid="{00000000-0005-0000-0000-000014010000}"/>
    <cellStyle name="20% - Акцент1 40" xfId="68" xr:uid="{00000000-0005-0000-0000-000015010000}"/>
    <cellStyle name="20% - Акцент1 40 2" xfId="2475" xr:uid="{00000000-0005-0000-0000-000016010000}"/>
    <cellStyle name="20% - Акцент1 40 2 2" xfId="3500" xr:uid="{00000000-0005-0000-0000-000017010000}"/>
    <cellStyle name="20% - Акцент1 40 2 2 2" xfId="5468" xr:uid="{00000000-0005-0000-0000-000018010000}"/>
    <cellStyle name="20% - Акцент1 40 2 2 2 2" xfId="9404" xr:uid="{45488446-841B-4BFE-9AAF-179FF7B099D1}"/>
    <cellStyle name="20% - Акцент1 40 2 2 3" xfId="7436" xr:uid="{7D3D9925-600B-453D-A1A9-82774FC465A2}"/>
    <cellStyle name="20% - Акцент1 40 2 3" xfId="4484" xr:uid="{00000000-0005-0000-0000-000019010000}"/>
    <cellStyle name="20% - Акцент1 40 2 3 2" xfId="8420" xr:uid="{1FC314B2-4430-414B-934D-C8E7817344B0}"/>
    <cellStyle name="20% - Акцент1 40 2 4" xfId="6452" xr:uid="{CAC36955-9250-4AD6-8726-2D882C873164}"/>
    <cellStyle name="20% - Акцент1 40 3" xfId="3008" xr:uid="{00000000-0005-0000-0000-00001A010000}"/>
    <cellStyle name="20% - Акцент1 40 3 2" xfId="4976" xr:uid="{00000000-0005-0000-0000-00001B010000}"/>
    <cellStyle name="20% - Акцент1 40 3 2 2" xfId="8912" xr:uid="{5728C1AF-7146-4C94-A8DC-A2CAD06A23E1}"/>
    <cellStyle name="20% - Акцент1 40 3 3" xfId="6944" xr:uid="{51606F26-BE42-4C95-B8F0-ABAAF8F764B5}"/>
    <cellStyle name="20% - Акцент1 40 4" xfId="3992" xr:uid="{00000000-0005-0000-0000-00001C010000}"/>
    <cellStyle name="20% - Акцент1 40 4 2" xfId="7928" xr:uid="{B2DA556A-33F7-41B8-AA20-082CEB54BC04}"/>
    <cellStyle name="20% - Акцент1 40 5" xfId="5960" xr:uid="{536DE921-E8EF-43F9-96CD-FC227C893CD3}"/>
    <cellStyle name="20% - Акцент1 41" xfId="69" xr:uid="{00000000-0005-0000-0000-00001D010000}"/>
    <cellStyle name="20% - Акцент1 41 2" xfId="2476" xr:uid="{00000000-0005-0000-0000-00001E010000}"/>
    <cellStyle name="20% - Акцент1 41 2 2" xfId="3501" xr:uid="{00000000-0005-0000-0000-00001F010000}"/>
    <cellStyle name="20% - Акцент1 41 2 2 2" xfId="5469" xr:uid="{00000000-0005-0000-0000-000020010000}"/>
    <cellStyle name="20% - Акцент1 41 2 2 2 2" xfId="9405" xr:uid="{A24EB2BC-2376-45EB-937F-C68A244294CE}"/>
    <cellStyle name="20% - Акцент1 41 2 2 3" xfId="7437" xr:uid="{FE54D9B9-4B54-44F1-B1BE-576994CC61C7}"/>
    <cellStyle name="20% - Акцент1 41 2 3" xfId="4485" xr:uid="{00000000-0005-0000-0000-000021010000}"/>
    <cellStyle name="20% - Акцент1 41 2 3 2" xfId="8421" xr:uid="{44973D11-A98F-4124-AD2F-ED3A06BDAEFC}"/>
    <cellStyle name="20% - Акцент1 41 2 4" xfId="6453" xr:uid="{52000F1E-DE83-44F5-BE4B-EB05A4667A90}"/>
    <cellStyle name="20% - Акцент1 41 3" xfId="3009" xr:uid="{00000000-0005-0000-0000-000022010000}"/>
    <cellStyle name="20% - Акцент1 41 3 2" xfId="4977" xr:uid="{00000000-0005-0000-0000-000023010000}"/>
    <cellStyle name="20% - Акцент1 41 3 2 2" xfId="8913" xr:uid="{AEEECF1C-06F1-4FD9-9D64-7B75902C1801}"/>
    <cellStyle name="20% - Акцент1 41 3 3" xfId="6945" xr:uid="{0FBC4369-F176-497B-AD92-06368EA0FEAA}"/>
    <cellStyle name="20% - Акцент1 41 4" xfId="3993" xr:uid="{00000000-0005-0000-0000-000024010000}"/>
    <cellStyle name="20% - Акцент1 41 4 2" xfId="7929" xr:uid="{F293EEED-8093-485D-897F-A39B0C291F70}"/>
    <cellStyle name="20% - Акцент1 41 5" xfId="5961" xr:uid="{4972057C-5D02-4674-812E-641E5284E765}"/>
    <cellStyle name="20% - Акцент1 42" xfId="70" xr:uid="{00000000-0005-0000-0000-000025010000}"/>
    <cellStyle name="20% - Акцент1 42 2" xfId="2477" xr:uid="{00000000-0005-0000-0000-000026010000}"/>
    <cellStyle name="20% - Акцент1 42 2 2" xfId="3502" xr:uid="{00000000-0005-0000-0000-000027010000}"/>
    <cellStyle name="20% - Акцент1 42 2 2 2" xfId="5470" xr:uid="{00000000-0005-0000-0000-000028010000}"/>
    <cellStyle name="20% - Акцент1 42 2 2 2 2" xfId="9406" xr:uid="{BBAA395C-26F3-4093-8D70-429BB07763BF}"/>
    <cellStyle name="20% - Акцент1 42 2 2 3" xfId="7438" xr:uid="{5E91F361-2202-4097-AF85-CF683E9FDDE8}"/>
    <cellStyle name="20% - Акцент1 42 2 3" xfId="4486" xr:uid="{00000000-0005-0000-0000-000029010000}"/>
    <cellStyle name="20% - Акцент1 42 2 3 2" xfId="8422" xr:uid="{25A40191-51DB-443A-8FCB-647E179A9743}"/>
    <cellStyle name="20% - Акцент1 42 2 4" xfId="6454" xr:uid="{5306BB80-2E9A-4E20-BCB9-607F32AB99DD}"/>
    <cellStyle name="20% - Акцент1 42 3" xfId="3010" xr:uid="{00000000-0005-0000-0000-00002A010000}"/>
    <cellStyle name="20% - Акцент1 42 3 2" xfId="4978" xr:uid="{00000000-0005-0000-0000-00002B010000}"/>
    <cellStyle name="20% - Акцент1 42 3 2 2" xfId="8914" xr:uid="{60993A83-5B8E-4DEB-B61C-A3AE08864013}"/>
    <cellStyle name="20% - Акцент1 42 3 3" xfId="6946" xr:uid="{BEE99E55-5709-4565-A544-794B3D07F09C}"/>
    <cellStyle name="20% - Акцент1 42 4" xfId="3994" xr:uid="{00000000-0005-0000-0000-00002C010000}"/>
    <cellStyle name="20% - Акцент1 42 4 2" xfId="7930" xr:uid="{D742FC2B-0161-4594-A26B-B67E115D2E43}"/>
    <cellStyle name="20% - Акцент1 42 5" xfId="5962" xr:uid="{5584FD91-7993-4460-AEB7-D048589A4253}"/>
    <cellStyle name="20% - Акцент1 43" xfId="71" xr:uid="{00000000-0005-0000-0000-00002D010000}"/>
    <cellStyle name="20% - Акцент1 43 2" xfId="2478" xr:uid="{00000000-0005-0000-0000-00002E010000}"/>
    <cellStyle name="20% - Акцент1 43 2 2" xfId="3503" xr:uid="{00000000-0005-0000-0000-00002F010000}"/>
    <cellStyle name="20% - Акцент1 43 2 2 2" xfId="5471" xr:uid="{00000000-0005-0000-0000-000030010000}"/>
    <cellStyle name="20% - Акцент1 43 2 2 2 2" xfId="9407" xr:uid="{7A0761B8-BB89-43CC-903E-2C1E9EFEA1E4}"/>
    <cellStyle name="20% - Акцент1 43 2 2 3" xfId="7439" xr:uid="{E81E317F-C9B0-4564-9879-5787F6FB75E3}"/>
    <cellStyle name="20% - Акцент1 43 2 3" xfId="4487" xr:uid="{00000000-0005-0000-0000-000031010000}"/>
    <cellStyle name="20% - Акцент1 43 2 3 2" xfId="8423" xr:uid="{D15C3500-F4B7-4D67-BD3A-9D2FC0B8F956}"/>
    <cellStyle name="20% - Акцент1 43 2 4" xfId="6455" xr:uid="{3F307FEB-1A04-4C25-AB4A-4E95CBA07774}"/>
    <cellStyle name="20% - Акцент1 43 3" xfId="3011" xr:uid="{00000000-0005-0000-0000-000032010000}"/>
    <cellStyle name="20% - Акцент1 43 3 2" xfId="4979" xr:uid="{00000000-0005-0000-0000-000033010000}"/>
    <cellStyle name="20% - Акцент1 43 3 2 2" xfId="8915" xr:uid="{89293550-DDBD-45CD-BC98-389ECE267FFF}"/>
    <cellStyle name="20% - Акцент1 43 3 3" xfId="6947" xr:uid="{EDECD2BF-BB73-4192-82F7-9C5D67EFB60C}"/>
    <cellStyle name="20% - Акцент1 43 4" xfId="3995" xr:uid="{00000000-0005-0000-0000-000034010000}"/>
    <cellStyle name="20% - Акцент1 43 4 2" xfId="7931" xr:uid="{7CDC1C29-9D48-4B68-B7C9-C9F9650880E1}"/>
    <cellStyle name="20% - Акцент1 43 5" xfId="5963" xr:uid="{F439CD0D-FC1F-4A05-B31F-FCD5429DBFB9}"/>
    <cellStyle name="20% - Акцент1 44" xfId="72" xr:uid="{00000000-0005-0000-0000-000035010000}"/>
    <cellStyle name="20% - Акцент1 44 2" xfId="2479" xr:uid="{00000000-0005-0000-0000-000036010000}"/>
    <cellStyle name="20% - Акцент1 44 2 2" xfId="3504" xr:uid="{00000000-0005-0000-0000-000037010000}"/>
    <cellStyle name="20% - Акцент1 44 2 2 2" xfId="5472" xr:uid="{00000000-0005-0000-0000-000038010000}"/>
    <cellStyle name="20% - Акцент1 44 2 2 2 2" xfId="9408" xr:uid="{88BB6788-AECC-40BF-B143-8C984068CDCA}"/>
    <cellStyle name="20% - Акцент1 44 2 2 3" xfId="7440" xr:uid="{1AB64812-8666-4EAA-8759-3386AE5183C7}"/>
    <cellStyle name="20% - Акцент1 44 2 3" xfId="4488" xr:uid="{00000000-0005-0000-0000-000039010000}"/>
    <cellStyle name="20% - Акцент1 44 2 3 2" xfId="8424" xr:uid="{FFBF930E-A324-4280-A46D-091A2E2686EA}"/>
    <cellStyle name="20% - Акцент1 44 2 4" xfId="6456" xr:uid="{9E2A0BF6-4D9B-437D-9CA6-2545716B603D}"/>
    <cellStyle name="20% - Акцент1 44 3" xfId="3012" xr:uid="{00000000-0005-0000-0000-00003A010000}"/>
    <cellStyle name="20% - Акцент1 44 3 2" xfId="4980" xr:uid="{00000000-0005-0000-0000-00003B010000}"/>
    <cellStyle name="20% - Акцент1 44 3 2 2" xfId="8916" xr:uid="{70A4BADC-14B4-48DB-BB20-D94EC7628963}"/>
    <cellStyle name="20% - Акцент1 44 3 3" xfId="6948" xr:uid="{4D65FCEA-F9BE-4194-B793-691E2514073C}"/>
    <cellStyle name="20% - Акцент1 44 4" xfId="3996" xr:uid="{00000000-0005-0000-0000-00003C010000}"/>
    <cellStyle name="20% - Акцент1 44 4 2" xfId="7932" xr:uid="{179AD030-FE05-4C9F-BC4B-A877364E389E}"/>
    <cellStyle name="20% - Акцент1 44 5" xfId="5964" xr:uid="{8F3DCBBD-0E26-46AC-94CF-B642EF566F39}"/>
    <cellStyle name="20% - Акцент1 45" xfId="73" xr:uid="{00000000-0005-0000-0000-00003D010000}"/>
    <cellStyle name="20% - Акцент1 45 2" xfId="2480" xr:uid="{00000000-0005-0000-0000-00003E010000}"/>
    <cellStyle name="20% - Акцент1 45 2 2" xfId="3505" xr:uid="{00000000-0005-0000-0000-00003F010000}"/>
    <cellStyle name="20% - Акцент1 45 2 2 2" xfId="5473" xr:uid="{00000000-0005-0000-0000-000040010000}"/>
    <cellStyle name="20% - Акцент1 45 2 2 2 2" xfId="9409" xr:uid="{EB0FF136-A3B1-408E-923D-A3F3A45044B3}"/>
    <cellStyle name="20% - Акцент1 45 2 2 3" xfId="7441" xr:uid="{2D66C270-C7E2-4C38-B006-F4707BC0F166}"/>
    <cellStyle name="20% - Акцент1 45 2 3" xfId="4489" xr:uid="{00000000-0005-0000-0000-000041010000}"/>
    <cellStyle name="20% - Акцент1 45 2 3 2" xfId="8425" xr:uid="{835064C4-4FCA-4AB8-8C75-477577F84978}"/>
    <cellStyle name="20% - Акцент1 45 2 4" xfId="6457" xr:uid="{BA8D2C76-5825-4552-A7F5-AD9DB584209F}"/>
    <cellStyle name="20% - Акцент1 45 3" xfId="3013" xr:uid="{00000000-0005-0000-0000-000042010000}"/>
    <cellStyle name="20% - Акцент1 45 3 2" xfId="4981" xr:uid="{00000000-0005-0000-0000-000043010000}"/>
    <cellStyle name="20% - Акцент1 45 3 2 2" xfId="8917" xr:uid="{6C5D648C-38FF-43C3-B24B-325BD666586C}"/>
    <cellStyle name="20% - Акцент1 45 3 3" xfId="6949" xr:uid="{280DAD8E-88F0-4190-9172-938AFBFA156B}"/>
    <cellStyle name="20% - Акцент1 45 4" xfId="3997" xr:uid="{00000000-0005-0000-0000-000044010000}"/>
    <cellStyle name="20% - Акцент1 45 4 2" xfId="7933" xr:uid="{7AEE344E-1756-4965-B494-3C11EF461342}"/>
    <cellStyle name="20% - Акцент1 45 5" xfId="5965" xr:uid="{8FD46194-0A4A-4956-9153-9D0914AD8832}"/>
    <cellStyle name="20% - Акцент1 5" xfId="74" xr:uid="{00000000-0005-0000-0000-000045010000}"/>
    <cellStyle name="20% - Акцент1 5 2" xfId="2481" xr:uid="{00000000-0005-0000-0000-000046010000}"/>
    <cellStyle name="20% - Акцент1 5 2 2" xfId="3506" xr:uid="{00000000-0005-0000-0000-000047010000}"/>
    <cellStyle name="20% - Акцент1 5 2 2 2" xfId="5474" xr:uid="{00000000-0005-0000-0000-000048010000}"/>
    <cellStyle name="20% - Акцент1 5 2 2 2 2" xfId="9410" xr:uid="{C41C091F-1022-4684-9FCE-66A18FA3B1C4}"/>
    <cellStyle name="20% - Акцент1 5 2 2 3" xfId="7442" xr:uid="{E919A6D0-6F43-4A6F-A5CA-ED5BE8AD06F2}"/>
    <cellStyle name="20% - Акцент1 5 2 3" xfId="4490" xr:uid="{00000000-0005-0000-0000-000049010000}"/>
    <cellStyle name="20% - Акцент1 5 2 3 2" xfId="8426" xr:uid="{787E3C65-9C79-451C-B6C2-44149E9CAA22}"/>
    <cellStyle name="20% - Акцент1 5 2 4" xfId="6458" xr:uid="{8D36702F-B7D0-424E-A9B2-B1B3839A0FB3}"/>
    <cellStyle name="20% - Акцент1 5 3" xfId="3014" xr:uid="{00000000-0005-0000-0000-00004A010000}"/>
    <cellStyle name="20% - Акцент1 5 3 2" xfId="4982" xr:uid="{00000000-0005-0000-0000-00004B010000}"/>
    <cellStyle name="20% - Акцент1 5 3 2 2" xfId="8918" xr:uid="{4124E1AC-87B1-472F-BCBB-54E5C26FBF87}"/>
    <cellStyle name="20% - Акцент1 5 3 3" xfId="6950" xr:uid="{AB2E16AF-2120-420F-BF08-13F27C77205A}"/>
    <cellStyle name="20% - Акцент1 5 4" xfId="3998" xr:uid="{00000000-0005-0000-0000-00004C010000}"/>
    <cellStyle name="20% - Акцент1 5 4 2" xfId="7934" xr:uid="{B2E39640-F6C0-4EA5-9FA2-5CC7087EE6E5}"/>
    <cellStyle name="20% - Акцент1 5 5" xfId="5966" xr:uid="{2BFBDFB1-702A-4098-9E2C-5A10058D99D3}"/>
    <cellStyle name="20% - Акцент1 6" xfId="75" xr:uid="{00000000-0005-0000-0000-00004D010000}"/>
    <cellStyle name="20% - Акцент1 6 2" xfId="2482" xr:uid="{00000000-0005-0000-0000-00004E010000}"/>
    <cellStyle name="20% - Акцент1 6 2 2" xfId="3507" xr:uid="{00000000-0005-0000-0000-00004F010000}"/>
    <cellStyle name="20% - Акцент1 6 2 2 2" xfId="5475" xr:uid="{00000000-0005-0000-0000-000050010000}"/>
    <cellStyle name="20% - Акцент1 6 2 2 2 2" xfId="9411" xr:uid="{5E3DDB08-E292-4305-BCC1-EC0CFA3E7C9A}"/>
    <cellStyle name="20% - Акцент1 6 2 2 3" xfId="7443" xr:uid="{1D7C5CC4-5BDC-470E-B971-BF7ACA4AA2B5}"/>
    <cellStyle name="20% - Акцент1 6 2 3" xfId="4491" xr:uid="{00000000-0005-0000-0000-000051010000}"/>
    <cellStyle name="20% - Акцент1 6 2 3 2" xfId="8427" xr:uid="{41A38E09-5C95-4871-B543-3D3B071E5B5B}"/>
    <cellStyle name="20% - Акцент1 6 2 4" xfId="6459" xr:uid="{0BFBEA8E-8E3D-4134-9071-DF88749A4474}"/>
    <cellStyle name="20% - Акцент1 6 3" xfId="3015" xr:uid="{00000000-0005-0000-0000-000052010000}"/>
    <cellStyle name="20% - Акцент1 6 3 2" xfId="4983" xr:uid="{00000000-0005-0000-0000-000053010000}"/>
    <cellStyle name="20% - Акцент1 6 3 2 2" xfId="8919" xr:uid="{3FCE2638-960A-40D5-A625-980E57800045}"/>
    <cellStyle name="20% - Акцент1 6 3 3" xfId="6951" xr:uid="{7F223267-ADE7-4798-847B-ED65566A263D}"/>
    <cellStyle name="20% - Акцент1 6 4" xfId="3999" xr:uid="{00000000-0005-0000-0000-000054010000}"/>
    <cellStyle name="20% - Акцент1 6 4 2" xfId="7935" xr:uid="{BD4E02A3-72DF-4B4E-B252-B217D469BB48}"/>
    <cellStyle name="20% - Акцент1 6 5" xfId="5967" xr:uid="{32D653AC-D84D-416F-838A-43DD328E9A84}"/>
    <cellStyle name="20% - Акцент1 7" xfId="76" xr:uid="{00000000-0005-0000-0000-000055010000}"/>
    <cellStyle name="20% - Акцент1 7 2" xfId="2483" xr:uid="{00000000-0005-0000-0000-000056010000}"/>
    <cellStyle name="20% - Акцент1 7 2 2" xfId="3508" xr:uid="{00000000-0005-0000-0000-000057010000}"/>
    <cellStyle name="20% - Акцент1 7 2 2 2" xfId="5476" xr:uid="{00000000-0005-0000-0000-000058010000}"/>
    <cellStyle name="20% - Акцент1 7 2 2 2 2" xfId="9412" xr:uid="{6CC41600-7A92-4E9F-94F6-126E19000ACF}"/>
    <cellStyle name="20% - Акцент1 7 2 2 3" xfId="7444" xr:uid="{B7635234-234D-4539-A667-CA550B51BD07}"/>
    <cellStyle name="20% - Акцент1 7 2 3" xfId="4492" xr:uid="{00000000-0005-0000-0000-000059010000}"/>
    <cellStyle name="20% - Акцент1 7 2 3 2" xfId="8428" xr:uid="{6597E0BB-6903-400E-99B7-C184E9FA415E}"/>
    <cellStyle name="20% - Акцент1 7 2 4" xfId="6460" xr:uid="{BCD649E7-A9C5-4FE9-A994-07DB7F181EB2}"/>
    <cellStyle name="20% - Акцент1 7 3" xfId="3016" xr:uid="{00000000-0005-0000-0000-00005A010000}"/>
    <cellStyle name="20% - Акцент1 7 3 2" xfId="4984" xr:uid="{00000000-0005-0000-0000-00005B010000}"/>
    <cellStyle name="20% - Акцент1 7 3 2 2" xfId="8920" xr:uid="{6B524389-6DBF-4EFE-9F4D-00B3E26DF935}"/>
    <cellStyle name="20% - Акцент1 7 3 3" xfId="6952" xr:uid="{362230D9-BA95-4F38-8F12-32F9A53B12DA}"/>
    <cellStyle name="20% - Акцент1 7 4" xfId="4000" xr:uid="{00000000-0005-0000-0000-00005C010000}"/>
    <cellStyle name="20% - Акцент1 7 4 2" xfId="7936" xr:uid="{9E8FE27B-9E46-45CB-A299-F038FF14E649}"/>
    <cellStyle name="20% - Акцент1 7 5" xfId="5968" xr:uid="{A72E4B10-47B7-4072-ADB3-543351FE3B2F}"/>
    <cellStyle name="20% - Акцент1 8" xfId="77" xr:uid="{00000000-0005-0000-0000-00005D010000}"/>
    <cellStyle name="20% - Акцент1 8 2" xfId="2484" xr:uid="{00000000-0005-0000-0000-00005E010000}"/>
    <cellStyle name="20% - Акцент1 8 2 2" xfId="3509" xr:uid="{00000000-0005-0000-0000-00005F010000}"/>
    <cellStyle name="20% - Акцент1 8 2 2 2" xfId="5477" xr:uid="{00000000-0005-0000-0000-000060010000}"/>
    <cellStyle name="20% - Акцент1 8 2 2 2 2" xfId="9413" xr:uid="{8EC0603D-E6E8-4DAA-BC05-1A56676D0FB5}"/>
    <cellStyle name="20% - Акцент1 8 2 2 3" xfId="7445" xr:uid="{FFFA86F6-74A4-4B0B-BEB5-275FA79A03DA}"/>
    <cellStyle name="20% - Акцент1 8 2 3" xfId="4493" xr:uid="{00000000-0005-0000-0000-000061010000}"/>
    <cellStyle name="20% - Акцент1 8 2 3 2" xfId="8429" xr:uid="{2DF371A0-3B89-4893-95A9-3144B59C0068}"/>
    <cellStyle name="20% - Акцент1 8 2 4" xfId="6461" xr:uid="{CA9F6E2E-B617-469A-812C-DDA3EEB809AB}"/>
    <cellStyle name="20% - Акцент1 8 3" xfId="3017" xr:uid="{00000000-0005-0000-0000-000062010000}"/>
    <cellStyle name="20% - Акцент1 8 3 2" xfId="4985" xr:uid="{00000000-0005-0000-0000-000063010000}"/>
    <cellStyle name="20% - Акцент1 8 3 2 2" xfId="8921" xr:uid="{6830DEF0-B93C-40C7-85F3-99A9056480A3}"/>
    <cellStyle name="20% - Акцент1 8 3 3" xfId="6953" xr:uid="{BC6F3D7E-C7B2-4C0F-90C3-C59AEF1FE56C}"/>
    <cellStyle name="20% - Акцент1 8 4" xfId="4001" xr:uid="{00000000-0005-0000-0000-000064010000}"/>
    <cellStyle name="20% - Акцент1 8 4 2" xfId="7937" xr:uid="{D9473F43-B796-4706-989E-DF32DFB7BB9E}"/>
    <cellStyle name="20% - Акцент1 8 5" xfId="5969" xr:uid="{5EE04787-4D11-46EE-B534-2AFA49EB4C3E}"/>
    <cellStyle name="20% - Акцент1 9" xfId="78" xr:uid="{00000000-0005-0000-0000-000065010000}"/>
    <cellStyle name="20% - Акцент1 9 2" xfId="2485" xr:uid="{00000000-0005-0000-0000-000066010000}"/>
    <cellStyle name="20% - Акцент1 9 2 2" xfId="3510" xr:uid="{00000000-0005-0000-0000-000067010000}"/>
    <cellStyle name="20% - Акцент1 9 2 2 2" xfId="5478" xr:uid="{00000000-0005-0000-0000-000068010000}"/>
    <cellStyle name="20% - Акцент1 9 2 2 2 2" xfId="9414" xr:uid="{5D9CD916-7ED1-44B6-A0EF-11F7C54BC0CA}"/>
    <cellStyle name="20% - Акцент1 9 2 2 3" xfId="7446" xr:uid="{4F0EDEC0-21F4-4EFB-92BB-A1F2F36BAB5B}"/>
    <cellStyle name="20% - Акцент1 9 2 3" xfId="4494" xr:uid="{00000000-0005-0000-0000-000069010000}"/>
    <cellStyle name="20% - Акцент1 9 2 3 2" xfId="8430" xr:uid="{12A4C234-C959-49A7-87E8-4ADD35916081}"/>
    <cellStyle name="20% - Акцент1 9 2 4" xfId="6462" xr:uid="{4F7F2A86-4BB4-4D50-8AA9-83F3B41B61DF}"/>
    <cellStyle name="20% - Акцент1 9 3" xfId="3018" xr:uid="{00000000-0005-0000-0000-00006A010000}"/>
    <cellStyle name="20% - Акцент1 9 3 2" xfId="4986" xr:uid="{00000000-0005-0000-0000-00006B010000}"/>
    <cellStyle name="20% - Акцент1 9 3 2 2" xfId="8922" xr:uid="{221BE0CB-E91E-49A9-A56F-A9698F8E69C3}"/>
    <cellStyle name="20% - Акцент1 9 3 3" xfId="6954" xr:uid="{E02306BE-F775-4290-8033-699F5F3991FD}"/>
    <cellStyle name="20% - Акцент1 9 4" xfId="4002" xr:uid="{00000000-0005-0000-0000-00006C010000}"/>
    <cellStyle name="20% - Акцент1 9 4 2" xfId="7938" xr:uid="{5643F50D-69F5-41F2-B21D-CFA30E948FCD}"/>
    <cellStyle name="20% - Акцент1 9 5" xfId="5970" xr:uid="{24E782CC-E467-4DBD-9A8E-ACF825C4CE54}"/>
    <cellStyle name="20% — акцент1_Стоимость" xfId="79" xr:uid="{00000000-0005-0000-0000-00006D010000}"/>
    <cellStyle name="20% — акцент2" xfId="80" xr:uid="{00000000-0005-0000-0000-00006E010000}"/>
    <cellStyle name="20% - Акцент2 10" xfId="81" xr:uid="{00000000-0005-0000-0000-00006F010000}"/>
    <cellStyle name="20% - Акцент2 10 2" xfId="2486" xr:uid="{00000000-0005-0000-0000-000070010000}"/>
    <cellStyle name="20% - Акцент2 10 2 2" xfId="3511" xr:uid="{00000000-0005-0000-0000-000071010000}"/>
    <cellStyle name="20% - Акцент2 10 2 2 2" xfId="5479" xr:uid="{00000000-0005-0000-0000-000072010000}"/>
    <cellStyle name="20% - Акцент2 10 2 2 2 2" xfId="9415" xr:uid="{83E42E66-8A16-4F44-BA9A-33467153EF61}"/>
    <cellStyle name="20% - Акцент2 10 2 2 3" xfId="7447" xr:uid="{C2C59469-48AD-4CE1-B4A3-B7CDD97D2B4D}"/>
    <cellStyle name="20% - Акцент2 10 2 3" xfId="4495" xr:uid="{00000000-0005-0000-0000-000073010000}"/>
    <cellStyle name="20% - Акцент2 10 2 3 2" xfId="8431" xr:uid="{AEA6BD11-60E4-4118-8500-D512D8147C8F}"/>
    <cellStyle name="20% - Акцент2 10 2 4" xfId="6463" xr:uid="{3672F459-0281-4CDB-975D-A01803710069}"/>
    <cellStyle name="20% - Акцент2 10 3" xfId="3019" xr:uid="{00000000-0005-0000-0000-000074010000}"/>
    <cellStyle name="20% - Акцент2 10 3 2" xfId="4987" xr:uid="{00000000-0005-0000-0000-000075010000}"/>
    <cellStyle name="20% - Акцент2 10 3 2 2" xfId="8923" xr:uid="{99DF7C3C-4E00-4315-8079-811C26579197}"/>
    <cellStyle name="20% - Акцент2 10 3 3" xfId="6955" xr:uid="{8F4E22E4-8C39-4B9D-9C5A-7F17BA4A10FB}"/>
    <cellStyle name="20% - Акцент2 10 4" xfId="4003" xr:uid="{00000000-0005-0000-0000-000076010000}"/>
    <cellStyle name="20% - Акцент2 10 4 2" xfId="7939" xr:uid="{998444C9-8D18-45E6-A87D-18204A264C7D}"/>
    <cellStyle name="20% - Акцент2 10 5" xfId="5971" xr:uid="{C809543F-A2F0-49FC-B863-5F6A4602A15C}"/>
    <cellStyle name="20% - Акцент2 11" xfId="82" xr:uid="{00000000-0005-0000-0000-000077010000}"/>
    <cellStyle name="20% - Акцент2 11 2" xfId="2487" xr:uid="{00000000-0005-0000-0000-000078010000}"/>
    <cellStyle name="20% - Акцент2 11 2 2" xfId="3512" xr:uid="{00000000-0005-0000-0000-000079010000}"/>
    <cellStyle name="20% - Акцент2 11 2 2 2" xfId="5480" xr:uid="{00000000-0005-0000-0000-00007A010000}"/>
    <cellStyle name="20% - Акцент2 11 2 2 2 2" xfId="9416" xr:uid="{0D992C47-43BD-49DF-BB03-A3D2A58BF765}"/>
    <cellStyle name="20% - Акцент2 11 2 2 3" xfId="7448" xr:uid="{4D17A01A-98C1-4942-9A8F-95465E391DEC}"/>
    <cellStyle name="20% - Акцент2 11 2 3" xfId="4496" xr:uid="{00000000-0005-0000-0000-00007B010000}"/>
    <cellStyle name="20% - Акцент2 11 2 3 2" xfId="8432" xr:uid="{73F09100-35CB-4268-A614-03B319517734}"/>
    <cellStyle name="20% - Акцент2 11 2 4" xfId="6464" xr:uid="{1FA4ABD0-DF9D-41BC-89AE-9CC3041BC4BA}"/>
    <cellStyle name="20% - Акцент2 11 3" xfId="3020" xr:uid="{00000000-0005-0000-0000-00007C010000}"/>
    <cellStyle name="20% - Акцент2 11 3 2" xfId="4988" xr:uid="{00000000-0005-0000-0000-00007D010000}"/>
    <cellStyle name="20% - Акцент2 11 3 2 2" xfId="8924" xr:uid="{3AEED42C-B3D6-4B36-9064-46C1D6067CFC}"/>
    <cellStyle name="20% - Акцент2 11 3 3" xfId="6956" xr:uid="{E3CB3AA1-C15C-4639-97C7-69CB6119506B}"/>
    <cellStyle name="20% - Акцент2 11 4" xfId="4004" xr:uid="{00000000-0005-0000-0000-00007E010000}"/>
    <cellStyle name="20% - Акцент2 11 4 2" xfId="7940" xr:uid="{1CE26E6A-0BCA-42CA-A732-F74B9D1E72E1}"/>
    <cellStyle name="20% - Акцент2 11 5" xfId="5972" xr:uid="{EE06C266-46BC-426D-99C0-58F330FB36B0}"/>
    <cellStyle name="20% - Акцент2 12" xfId="83" xr:uid="{00000000-0005-0000-0000-00007F010000}"/>
    <cellStyle name="20% - Акцент2 12 2" xfId="2488" xr:uid="{00000000-0005-0000-0000-000080010000}"/>
    <cellStyle name="20% - Акцент2 12 2 2" xfId="3513" xr:uid="{00000000-0005-0000-0000-000081010000}"/>
    <cellStyle name="20% - Акцент2 12 2 2 2" xfId="5481" xr:uid="{00000000-0005-0000-0000-000082010000}"/>
    <cellStyle name="20% - Акцент2 12 2 2 2 2" xfId="9417" xr:uid="{C5A154D1-B35E-42A8-BB3A-71EA7A10494A}"/>
    <cellStyle name="20% - Акцент2 12 2 2 3" xfId="7449" xr:uid="{8FA6E938-1DA6-43FF-8241-C1B7A9C788A4}"/>
    <cellStyle name="20% - Акцент2 12 2 3" xfId="4497" xr:uid="{00000000-0005-0000-0000-000083010000}"/>
    <cellStyle name="20% - Акцент2 12 2 3 2" xfId="8433" xr:uid="{3E80113D-E0B3-4AE6-8670-4D26C061D0D4}"/>
    <cellStyle name="20% - Акцент2 12 2 4" xfId="6465" xr:uid="{E11F17E0-76EF-4D19-A611-0C6207CF054A}"/>
    <cellStyle name="20% - Акцент2 12 3" xfId="3021" xr:uid="{00000000-0005-0000-0000-000084010000}"/>
    <cellStyle name="20% - Акцент2 12 3 2" xfId="4989" xr:uid="{00000000-0005-0000-0000-000085010000}"/>
    <cellStyle name="20% - Акцент2 12 3 2 2" xfId="8925" xr:uid="{9F18E9F4-FBA4-423B-8B58-5E383D0B5085}"/>
    <cellStyle name="20% - Акцент2 12 3 3" xfId="6957" xr:uid="{D5F3E6AB-228D-4923-912D-2038C7486D80}"/>
    <cellStyle name="20% - Акцент2 12 4" xfId="4005" xr:uid="{00000000-0005-0000-0000-000086010000}"/>
    <cellStyle name="20% - Акцент2 12 4 2" xfId="7941" xr:uid="{7B8EF889-484D-46C5-8834-79221AFAAFB7}"/>
    <cellStyle name="20% - Акцент2 12 5" xfId="5973" xr:uid="{5B013DCE-13A2-4E42-8EB9-9F47C0B04D5C}"/>
    <cellStyle name="20% - Акцент2 13" xfId="84" xr:uid="{00000000-0005-0000-0000-000087010000}"/>
    <cellStyle name="20% - Акцент2 13 2" xfId="2489" xr:uid="{00000000-0005-0000-0000-000088010000}"/>
    <cellStyle name="20% - Акцент2 13 2 2" xfId="3514" xr:uid="{00000000-0005-0000-0000-000089010000}"/>
    <cellStyle name="20% - Акцент2 13 2 2 2" xfId="5482" xr:uid="{00000000-0005-0000-0000-00008A010000}"/>
    <cellStyle name="20% - Акцент2 13 2 2 2 2" xfId="9418" xr:uid="{04E55AD0-9A13-46DE-98F0-7F59987214DC}"/>
    <cellStyle name="20% - Акцент2 13 2 2 3" xfId="7450" xr:uid="{5D84A976-01D5-4926-85A5-9B9ACB76ECAB}"/>
    <cellStyle name="20% - Акцент2 13 2 3" xfId="4498" xr:uid="{00000000-0005-0000-0000-00008B010000}"/>
    <cellStyle name="20% - Акцент2 13 2 3 2" xfId="8434" xr:uid="{B837B179-4AE5-459C-91FB-AFB27A1CFF4D}"/>
    <cellStyle name="20% - Акцент2 13 2 4" xfId="6466" xr:uid="{6592C96B-0214-415D-B481-6FA9BA4E7B38}"/>
    <cellStyle name="20% - Акцент2 13 3" xfId="3022" xr:uid="{00000000-0005-0000-0000-00008C010000}"/>
    <cellStyle name="20% - Акцент2 13 3 2" xfId="4990" xr:uid="{00000000-0005-0000-0000-00008D010000}"/>
    <cellStyle name="20% - Акцент2 13 3 2 2" xfId="8926" xr:uid="{268AE469-9C51-4A3B-9702-5B7FA4D096A3}"/>
    <cellStyle name="20% - Акцент2 13 3 3" xfId="6958" xr:uid="{FD2553C6-8382-4900-A1EB-A9025B4C652A}"/>
    <cellStyle name="20% - Акцент2 13 4" xfId="4006" xr:uid="{00000000-0005-0000-0000-00008E010000}"/>
    <cellStyle name="20% - Акцент2 13 4 2" xfId="7942" xr:uid="{031834BC-A727-4169-9D68-E38628AF508D}"/>
    <cellStyle name="20% - Акцент2 13 5" xfId="5974" xr:uid="{A43D3657-D287-4AA0-863C-793815FBBA7B}"/>
    <cellStyle name="20% - Акцент2 14" xfId="85" xr:uid="{00000000-0005-0000-0000-00008F010000}"/>
    <cellStyle name="20% - Акцент2 14 2" xfId="2490" xr:uid="{00000000-0005-0000-0000-000090010000}"/>
    <cellStyle name="20% - Акцент2 14 2 2" xfId="3515" xr:uid="{00000000-0005-0000-0000-000091010000}"/>
    <cellStyle name="20% - Акцент2 14 2 2 2" xfId="5483" xr:uid="{00000000-0005-0000-0000-000092010000}"/>
    <cellStyle name="20% - Акцент2 14 2 2 2 2" xfId="9419" xr:uid="{EC5C9E3A-D48B-42DA-84DB-93D067D4C25B}"/>
    <cellStyle name="20% - Акцент2 14 2 2 3" xfId="7451" xr:uid="{F32043DE-0163-4CE6-84AE-CA1EA97BB358}"/>
    <cellStyle name="20% - Акцент2 14 2 3" xfId="4499" xr:uid="{00000000-0005-0000-0000-000093010000}"/>
    <cellStyle name="20% - Акцент2 14 2 3 2" xfId="8435" xr:uid="{5A4D3A7A-2AF8-4D5C-B243-6CE278ED7776}"/>
    <cellStyle name="20% - Акцент2 14 2 4" xfId="6467" xr:uid="{8D6C16B7-D9BB-48DF-A5D6-D9654C69DB63}"/>
    <cellStyle name="20% - Акцент2 14 3" xfId="3023" xr:uid="{00000000-0005-0000-0000-000094010000}"/>
    <cellStyle name="20% - Акцент2 14 3 2" xfId="4991" xr:uid="{00000000-0005-0000-0000-000095010000}"/>
    <cellStyle name="20% - Акцент2 14 3 2 2" xfId="8927" xr:uid="{119B8E4A-E029-499B-8162-1BAFE5BAB017}"/>
    <cellStyle name="20% - Акцент2 14 3 3" xfId="6959" xr:uid="{CF358EEA-9DBA-4C50-B936-A995A7D3C8C9}"/>
    <cellStyle name="20% - Акцент2 14 4" xfId="4007" xr:uid="{00000000-0005-0000-0000-000096010000}"/>
    <cellStyle name="20% - Акцент2 14 4 2" xfId="7943" xr:uid="{366D3A94-91C8-403B-8810-8C199C5FCC5C}"/>
    <cellStyle name="20% - Акцент2 14 5" xfId="5975" xr:uid="{44C00237-C8E0-4FCB-8271-5642D3E1B6C0}"/>
    <cellStyle name="20% - Акцент2 15" xfId="86" xr:uid="{00000000-0005-0000-0000-000097010000}"/>
    <cellStyle name="20% - Акцент2 15 2" xfId="2491" xr:uid="{00000000-0005-0000-0000-000098010000}"/>
    <cellStyle name="20% - Акцент2 15 2 2" xfId="3516" xr:uid="{00000000-0005-0000-0000-000099010000}"/>
    <cellStyle name="20% - Акцент2 15 2 2 2" xfId="5484" xr:uid="{00000000-0005-0000-0000-00009A010000}"/>
    <cellStyle name="20% - Акцент2 15 2 2 2 2" xfId="9420" xr:uid="{A494147B-A479-457A-8BE8-C97C014D5340}"/>
    <cellStyle name="20% - Акцент2 15 2 2 3" xfId="7452" xr:uid="{F06AD540-E435-424F-BA8E-E9C37D2EDAD4}"/>
    <cellStyle name="20% - Акцент2 15 2 3" xfId="4500" xr:uid="{00000000-0005-0000-0000-00009B010000}"/>
    <cellStyle name="20% - Акцент2 15 2 3 2" xfId="8436" xr:uid="{D8B7C6FC-A4A6-46C2-AA76-F071ACE7422B}"/>
    <cellStyle name="20% - Акцент2 15 2 4" xfId="6468" xr:uid="{338B1F02-FC77-496D-BD34-4CC2230E46F0}"/>
    <cellStyle name="20% - Акцент2 15 3" xfId="3024" xr:uid="{00000000-0005-0000-0000-00009C010000}"/>
    <cellStyle name="20% - Акцент2 15 3 2" xfId="4992" xr:uid="{00000000-0005-0000-0000-00009D010000}"/>
    <cellStyle name="20% - Акцент2 15 3 2 2" xfId="8928" xr:uid="{FAB9E1DF-FA39-4191-A223-52DD2606E746}"/>
    <cellStyle name="20% - Акцент2 15 3 3" xfId="6960" xr:uid="{7C060E46-5F53-4788-AD35-2A88F8C94F31}"/>
    <cellStyle name="20% - Акцент2 15 4" xfId="4008" xr:uid="{00000000-0005-0000-0000-00009E010000}"/>
    <cellStyle name="20% - Акцент2 15 4 2" xfId="7944" xr:uid="{67B0872C-E9F0-42DE-BE62-3E4EF6CF36D8}"/>
    <cellStyle name="20% - Акцент2 15 5" xfId="5976" xr:uid="{19BD7831-B5DD-4F98-9AA8-814B8C75974D}"/>
    <cellStyle name="20% - Акцент2 16" xfId="87" xr:uid="{00000000-0005-0000-0000-00009F010000}"/>
    <cellStyle name="20% - Акцент2 16 2" xfId="2492" xr:uid="{00000000-0005-0000-0000-0000A0010000}"/>
    <cellStyle name="20% - Акцент2 16 2 2" xfId="3517" xr:uid="{00000000-0005-0000-0000-0000A1010000}"/>
    <cellStyle name="20% - Акцент2 16 2 2 2" xfId="5485" xr:uid="{00000000-0005-0000-0000-0000A2010000}"/>
    <cellStyle name="20% - Акцент2 16 2 2 2 2" xfId="9421" xr:uid="{18A4B237-65A1-4DEB-A92A-C7D146C16003}"/>
    <cellStyle name="20% - Акцент2 16 2 2 3" xfId="7453" xr:uid="{F988DAC7-42EC-4040-AC9A-41AC2B5E61AE}"/>
    <cellStyle name="20% - Акцент2 16 2 3" xfId="4501" xr:uid="{00000000-0005-0000-0000-0000A3010000}"/>
    <cellStyle name="20% - Акцент2 16 2 3 2" xfId="8437" xr:uid="{5CB92D3E-882A-4DB2-BDE7-ACCF128C43A7}"/>
    <cellStyle name="20% - Акцент2 16 2 4" xfId="6469" xr:uid="{1BC77760-3564-42AA-BB1C-36BF09F91A2D}"/>
    <cellStyle name="20% - Акцент2 16 3" xfId="3025" xr:uid="{00000000-0005-0000-0000-0000A4010000}"/>
    <cellStyle name="20% - Акцент2 16 3 2" xfId="4993" xr:uid="{00000000-0005-0000-0000-0000A5010000}"/>
    <cellStyle name="20% - Акцент2 16 3 2 2" xfId="8929" xr:uid="{C6CF8362-68B9-4666-89A5-F07A47DC84F1}"/>
    <cellStyle name="20% - Акцент2 16 3 3" xfId="6961" xr:uid="{57C6846D-1559-43A8-ADC6-28137CB48504}"/>
    <cellStyle name="20% - Акцент2 16 4" xfId="4009" xr:uid="{00000000-0005-0000-0000-0000A6010000}"/>
    <cellStyle name="20% - Акцент2 16 4 2" xfId="7945" xr:uid="{25B4F623-8B96-429F-B6DA-B0875928AA6D}"/>
    <cellStyle name="20% - Акцент2 16 5" xfId="5977" xr:uid="{CABF8F28-3440-4CC1-A2B3-F431DA613C16}"/>
    <cellStyle name="20% - Акцент2 17" xfId="88" xr:uid="{00000000-0005-0000-0000-0000A7010000}"/>
    <cellStyle name="20% - Акцент2 17 2" xfId="2493" xr:uid="{00000000-0005-0000-0000-0000A8010000}"/>
    <cellStyle name="20% - Акцент2 17 2 2" xfId="3518" xr:uid="{00000000-0005-0000-0000-0000A9010000}"/>
    <cellStyle name="20% - Акцент2 17 2 2 2" xfId="5486" xr:uid="{00000000-0005-0000-0000-0000AA010000}"/>
    <cellStyle name="20% - Акцент2 17 2 2 2 2" xfId="9422" xr:uid="{E8ECAB06-F3EE-4F37-91B1-B0FD9BB949B7}"/>
    <cellStyle name="20% - Акцент2 17 2 2 3" xfId="7454" xr:uid="{4C5B1A1D-5FB1-46C1-BC27-C9BBC6A5DB3D}"/>
    <cellStyle name="20% - Акцент2 17 2 3" xfId="4502" xr:uid="{00000000-0005-0000-0000-0000AB010000}"/>
    <cellStyle name="20% - Акцент2 17 2 3 2" xfId="8438" xr:uid="{80CE61AD-4179-4872-8642-018F88357F9A}"/>
    <cellStyle name="20% - Акцент2 17 2 4" xfId="6470" xr:uid="{65569B5F-A704-4893-AE1C-DF5B174D5882}"/>
    <cellStyle name="20% - Акцент2 17 3" xfId="3026" xr:uid="{00000000-0005-0000-0000-0000AC010000}"/>
    <cellStyle name="20% - Акцент2 17 3 2" xfId="4994" xr:uid="{00000000-0005-0000-0000-0000AD010000}"/>
    <cellStyle name="20% - Акцент2 17 3 2 2" xfId="8930" xr:uid="{462FB9CA-5725-46F1-AF75-9A5DF7BF91D8}"/>
    <cellStyle name="20% - Акцент2 17 3 3" xfId="6962" xr:uid="{4D46823C-C5C6-4E27-954E-8491157BC511}"/>
    <cellStyle name="20% - Акцент2 17 4" xfId="4010" xr:uid="{00000000-0005-0000-0000-0000AE010000}"/>
    <cellStyle name="20% - Акцент2 17 4 2" xfId="7946" xr:uid="{88B360C6-B09F-4387-929E-66C399B79BC5}"/>
    <cellStyle name="20% - Акцент2 17 5" xfId="5978" xr:uid="{91C1B881-D38A-4B55-85F5-BE15F67F90BD}"/>
    <cellStyle name="20% - Акцент2 18" xfId="89" xr:uid="{00000000-0005-0000-0000-0000AF010000}"/>
    <cellStyle name="20% - Акцент2 18 2" xfId="2494" xr:uid="{00000000-0005-0000-0000-0000B0010000}"/>
    <cellStyle name="20% - Акцент2 18 2 2" xfId="3519" xr:uid="{00000000-0005-0000-0000-0000B1010000}"/>
    <cellStyle name="20% - Акцент2 18 2 2 2" xfId="5487" xr:uid="{00000000-0005-0000-0000-0000B2010000}"/>
    <cellStyle name="20% - Акцент2 18 2 2 2 2" xfId="9423" xr:uid="{13E7010A-8CA9-47DB-8766-BB1CBBBBE1C5}"/>
    <cellStyle name="20% - Акцент2 18 2 2 3" xfId="7455" xr:uid="{22CAE968-0769-4409-A70C-868B83570ACA}"/>
    <cellStyle name="20% - Акцент2 18 2 3" xfId="4503" xr:uid="{00000000-0005-0000-0000-0000B3010000}"/>
    <cellStyle name="20% - Акцент2 18 2 3 2" xfId="8439" xr:uid="{C4875404-468A-42A8-9B6A-1CEF2F251218}"/>
    <cellStyle name="20% - Акцент2 18 2 4" xfId="6471" xr:uid="{3869D654-3A51-454E-960B-F1A81E398021}"/>
    <cellStyle name="20% - Акцент2 18 3" xfId="3027" xr:uid="{00000000-0005-0000-0000-0000B4010000}"/>
    <cellStyle name="20% - Акцент2 18 3 2" xfId="4995" xr:uid="{00000000-0005-0000-0000-0000B5010000}"/>
    <cellStyle name="20% - Акцент2 18 3 2 2" xfId="8931" xr:uid="{43D036A9-C840-4CF4-ACBD-5AB3F1818FB3}"/>
    <cellStyle name="20% - Акцент2 18 3 3" xfId="6963" xr:uid="{C6069694-9B1F-4645-8A50-FADB6C663004}"/>
    <cellStyle name="20% - Акцент2 18 4" xfId="4011" xr:uid="{00000000-0005-0000-0000-0000B6010000}"/>
    <cellStyle name="20% - Акцент2 18 4 2" xfId="7947" xr:uid="{0C640E10-83D9-48A5-9B18-728C694382F5}"/>
    <cellStyle name="20% - Акцент2 18 5" xfId="5979" xr:uid="{613B83E6-764C-4D34-91C2-863767430555}"/>
    <cellStyle name="20% - Акцент2 19" xfId="90" xr:uid="{00000000-0005-0000-0000-0000B7010000}"/>
    <cellStyle name="20% - Акцент2 19 2" xfId="2495" xr:uid="{00000000-0005-0000-0000-0000B8010000}"/>
    <cellStyle name="20% - Акцент2 19 2 2" xfId="3520" xr:uid="{00000000-0005-0000-0000-0000B9010000}"/>
    <cellStyle name="20% - Акцент2 19 2 2 2" xfId="5488" xr:uid="{00000000-0005-0000-0000-0000BA010000}"/>
    <cellStyle name="20% - Акцент2 19 2 2 2 2" xfId="9424" xr:uid="{115C5B32-D330-4AC1-8A0D-01C50D276E51}"/>
    <cellStyle name="20% - Акцент2 19 2 2 3" xfId="7456" xr:uid="{C64609F9-630D-48FC-B8FB-A02A8AAC5EAF}"/>
    <cellStyle name="20% - Акцент2 19 2 3" xfId="4504" xr:uid="{00000000-0005-0000-0000-0000BB010000}"/>
    <cellStyle name="20% - Акцент2 19 2 3 2" xfId="8440" xr:uid="{15632C86-4929-4F74-935E-EE961C7529A7}"/>
    <cellStyle name="20% - Акцент2 19 2 4" xfId="6472" xr:uid="{C4708860-7DA3-45B0-ABAB-0D1D94B8AC0A}"/>
    <cellStyle name="20% - Акцент2 19 3" xfId="3028" xr:uid="{00000000-0005-0000-0000-0000BC010000}"/>
    <cellStyle name="20% - Акцент2 19 3 2" xfId="4996" xr:uid="{00000000-0005-0000-0000-0000BD010000}"/>
    <cellStyle name="20% - Акцент2 19 3 2 2" xfId="8932" xr:uid="{90EAE9CC-57F6-40AB-B72B-C449355DDE0E}"/>
    <cellStyle name="20% - Акцент2 19 3 3" xfId="6964" xr:uid="{130D2789-420B-40B2-9DD7-454691A00D91}"/>
    <cellStyle name="20% - Акцент2 19 4" xfId="4012" xr:uid="{00000000-0005-0000-0000-0000BE010000}"/>
    <cellStyle name="20% - Акцент2 19 4 2" xfId="7948" xr:uid="{FF06A9E0-AA27-4055-BBCD-3E5F2F9902C0}"/>
    <cellStyle name="20% - Акцент2 19 5" xfId="5980" xr:uid="{A810FBB1-A493-46FC-9537-A6BC6B1D834F}"/>
    <cellStyle name="20% - Акцент2 2" xfId="91" xr:uid="{00000000-0005-0000-0000-0000BF010000}"/>
    <cellStyle name="20% — акцент2 2" xfId="92" xr:uid="{00000000-0005-0000-0000-0000C0010000}"/>
    <cellStyle name="20% - Акцент2 2_Приложение 1" xfId="93" xr:uid="{00000000-0005-0000-0000-0000C1010000}"/>
    <cellStyle name="20% — акцент2 2_Приложение 1" xfId="94" xr:uid="{00000000-0005-0000-0000-0000C2010000}"/>
    <cellStyle name="20% - Акцент2 2_Приложение 1_1" xfId="95" xr:uid="{00000000-0005-0000-0000-0000C3010000}"/>
    <cellStyle name="20% — акцент2 2_Приложение 2" xfId="96" xr:uid="{00000000-0005-0000-0000-0000C4010000}"/>
    <cellStyle name="20% - Акцент2 2_Приложение 2_1" xfId="97" xr:uid="{00000000-0005-0000-0000-0000C5010000}"/>
    <cellStyle name="20% — акцент2 2_Стоимость" xfId="98" xr:uid="{00000000-0005-0000-0000-0000C6010000}"/>
    <cellStyle name="20% - Акцент2 2_Стоимость_1" xfId="99" xr:uid="{00000000-0005-0000-0000-0000C7010000}"/>
    <cellStyle name="20% — акцент2 2_Стоимость_1" xfId="100" xr:uid="{00000000-0005-0000-0000-0000C8010000}"/>
    <cellStyle name="20% - Акцент2 2_Стоимость_Стоимость" xfId="101" xr:uid="{00000000-0005-0000-0000-0000C9010000}"/>
    <cellStyle name="20% — акцент2 2_Стоимость_Стоимость" xfId="102" xr:uid="{00000000-0005-0000-0000-0000CA010000}"/>
    <cellStyle name="20% - Акцент2 20" xfId="103" xr:uid="{00000000-0005-0000-0000-0000CB010000}"/>
    <cellStyle name="20% - Акцент2 20 2" xfId="2496" xr:uid="{00000000-0005-0000-0000-0000CC010000}"/>
    <cellStyle name="20% - Акцент2 20 2 2" xfId="3521" xr:uid="{00000000-0005-0000-0000-0000CD010000}"/>
    <cellStyle name="20% - Акцент2 20 2 2 2" xfId="5489" xr:uid="{00000000-0005-0000-0000-0000CE010000}"/>
    <cellStyle name="20% - Акцент2 20 2 2 2 2" xfId="9425" xr:uid="{90C85321-5835-4D32-9874-C4AC21226603}"/>
    <cellStyle name="20% - Акцент2 20 2 2 3" xfId="7457" xr:uid="{7762D647-A2F6-48D4-8701-DFC84ACB2A64}"/>
    <cellStyle name="20% - Акцент2 20 2 3" xfId="4505" xr:uid="{00000000-0005-0000-0000-0000CF010000}"/>
    <cellStyle name="20% - Акцент2 20 2 3 2" xfId="8441" xr:uid="{1A351C98-8BBF-421F-BA03-25A15B7D900A}"/>
    <cellStyle name="20% - Акцент2 20 2 4" xfId="6473" xr:uid="{63F3D741-C21E-419B-99CE-4EF3D99D3E6D}"/>
    <cellStyle name="20% - Акцент2 20 3" xfId="3029" xr:uid="{00000000-0005-0000-0000-0000D0010000}"/>
    <cellStyle name="20% - Акцент2 20 3 2" xfId="4997" xr:uid="{00000000-0005-0000-0000-0000D1010000}"/>
    <cellStyle name="20% - Акцент2 20 3 2 2" xfId="8933" xr:uid="{04FB064F-F18E-4A74-9980-A7AA3BB25A51}"/>
    <cellStyle name="20% - Акцент2 20 3 3" xfId="6965" xr:uid="{585086CC-BE1F-405E-8E43-C7749E30BB21}"/>
    <cellStyle name="20% - Акцент2 20 4" xfId="4013" xr:uid="{00000000-0005-0000-0000-0000D2010000}"/>
    <cellStyle name="20% - Акцент2 20 4 2" xfId="7949" xr:uid="{120BA38C-09F9-4CEB-AC94-BF9E006884F2}"/>
    <cellStyle name="20% - Акцент2 20 5" xfId="5981" xr:uid="{C9B6D47D-0738-4670-975E-E8F678533DB0}"/>
    <cellStyle name="20% - Акцент2 21" xfId="104" xr:uid="{00000000-0005-0000-0000-0000D3010000}"/>
    <cellStyle name="20% - Акцент2 21 2" xfId="2497" xr:uid="{00000000-0005-0000-0000-0000D4010000}"/>
    <cellStyle name="20% - Акцент2 21 2 2" xfId="3522" xr:uid="{00000000-0005-0000-0000-0000D5010000}"/>
    <cellStyle name="20% - Акцент2 21 2 2 2" xfId="5490" xr:uid="{00000000-0005-0000-0000-0000D6010000}"/>
    <cellStyle name="20% - Акцент2 21 2 2 2 2" xfId="9426" xr:uid="{72AE2311-DEB7-4291-B56D-F2C7699E3737}"/>
    <cellStyle name="20% - Акцент2 21 2 2 3" xfId="7458" xr:uid="{F10529F4-8088-42E7-91DF-63A2AA46AFAF}"/>
    <cellStyle name="20% - Акцент2 21 2 3" xfId="4506" xr:uid="{00000000-0005-0000-0000-0000D7010000}"/>
    <cellStyle name="20% - Акцент2 21 2 3 2" xfId="8442" xr:uid="{76063CBB-52E2-4D89-966C-FEDBB0C623C1}"/>
    <cellStyle name="20% - Акцент2 21 2 4" xfId="6474" xr:uid="{A4A0002B-0481-4DD7-B8E7-01C2526B8C3A}"/>
    <cellStyle name="20% - Акцент2 21 3" xfId="3030" xr:uid="{00000000-0005-0000-0000-0000D8010000}"/>
    <cellStyle name="20% - Акцент2 21 3 2" xfId="4998" xr:uid="{00000000-0005-0000-0000-0000D9010000}"/>
    <cellStyle name="20% - Акцент2 21 3 2 2" xfId="8934" xr:uid="{994BCD69-11F3-4569-B540-20CC64C88DAD}"/>
    <cellStyle name="20% - Акцент2 21 3 3" xfId="6966" xr:uid="{66D3402B-E927-4FD6-93BA-C7F48D07FA19}"/>
    <cellStyle name="20% - Акцент2 21 4" xfId="4014" xr:uid="{00000000-0005-0000-0000-0000DA010000}"/>
    <cellStyle name="20% - Акцент2 21 4 2" xfId="7950" xr:uid="{92B36277-D9DF-4C9C-B37E-3A0B579970E4}"/>
    <cellStyle name="20% - Акцент2 21 5" xfId="5982" xr:uid="{453D2C40-8B94-4483-B174-8442CFCD7E95}"/>
    <cellStyle name="20% - Акцент2 22" xfId="105" xr:uid="{00000000-0005-0000-0000-0000DB010000}"/>
    <cellStyle name="20% - Акцент2 22 2" xfId="2498" xr:uid="{00000000-0005-0000-0000-0000DC010000}"/>
    <cellStyle name="20% - Акцент2 22 2 2" xfId="3523" xr:uid="{00000000-0005-0000-0000-0000DD010000}"/>
    <cellStyle name="20% - Акцент2 22 2 2 2" xfId="5491" xr:uid="{00000000-0005-0000-0000-0000DE010000}"/>
    <cellStyle name="20% - Акцент2 22 2 2 2 2" xfId="9427" xr:uid="{5A1CA498-490F-4876-9333-3028961A384E}"/>
    <cellStyle name="20% - Акцент2 22 2 2 3" xfId="7459" xr:uid="{0FD089B3-CFFD-460E-B743-22EC818F776E}"/>
    <cellStyle name="20% - Акцент2 22 2 3" xfId="4507" xr:uid="{00000000-0005-0000-0000-0000DF010000}"/>
    <cellStyle name="20% - Акцент2 22 2 3 2" xfId="8443" xr:uid="{5922A809-4D0B-4671-AC19-2B551F49A48F}"/>
    <cellStyle name="20% - Акцент2 22 2 4" xfId="6475" xr:uid="{01BE00EF-3B4E-4DEA-8BF1-B0F24521F3F1}"/>
    <cellStyle name="20% - Акцент2 22 3" xfId="3031" xr:uid="{00000000-0005-0000-0000-0000E0010000}"/>
    <cellStyle name="20% - Акцент2 22 3 2" xfId="4999" xr:uid="{00000000-0005-0000-0000-0000E1010000}"/>
    <cellStyle name="20% - Акцент2 22 3 2 2" xfId="8935" xr:uid="{5BE100A0-F7D1-4C5E-AB02-B6636EE42545}"/>
    <cellStyle name="20% - Акцент2 22 3 3" xfId="6967" xr:uid="{6404EB6B-8310-4CD5-B31D-51C0A00C6A32}"/>
    <cellStyle name="20% - Акцент2 22 4" xfId="4015" xr:uid="{00000000-0005-0000-0000-0000E2010000}"/>
    <cellStyle name="20% - Акцент2 22 4 2" xfId="7951" xr:uid="{A5BE3019-7CAD-4B57-BA39-72211A56680D}"/>
    <cellStyle name="20% - Акцент2 22 5" xfId="5983" xr:uid="{E53515E2-60E9-4BBB-BD06-4810143D9660}"/>
    <cellStyle name="20% - Акцент2 23" xfId="106" xr:uid="{00000000-0005-0000-0000-0000E3010000}"/>
    <cellStyle name="20% - Акцент2 23 2" xfId="2499" xr:uid="{00000000-0005-0000-0000-0000E4010000}"/>
    <cellStyle name="20% - Акцент2 23 2 2" xfId="3524" xr:uid="{00000000-0005-0000-0000-0000E5010000}"/>
    <cellStyle name="20% - Акцент2 23 2 2 2" xfId="5492" xr:uid="{00000000-0005-0000-0000-0000E6010000}"/>
    <cellStyle name="20% - Акцент2 23 2 2 2 2" xfId="9428" xr:uid="{D716BF08-D262-41FB-8940-ED5E528005D2}"/>
    <cellStyle name="20% - Акцент2 23 2 2 3" xfId="7460" xr:uid="{F8D4B473-6304-483F-A3BC-66F406326E70}"/>
    <cellStyle name="20% - Акцент2 23 2 3" xfId="4508" xr:uid="{00000000-0005-0000-0000-0000E7010000}"/>
    <cellStyle name="20% - Акцент2 23 2 3 2" xfId="8444" xr:uid="{5AD288CD-245C-4F09-9312-9CA21F5C5BF4}"/>
    <cellStyle name="20% - Акцент2 23 2 4" xfId="6476" xr:uid="{A32F1BF7-A16D-48FF-9C28-2C7B8F0C4692}"/>
    <cellStyle name="20% - Акцент2 23 3" xfId="3032" xr:uid="{00000000-0005-0000-0000-0000E8010000}"/>
    <cellStyle name="20% - Акцент2 23 3 2" xfId="5000" xr:uid="{00000000-0005-0000-0000-0000E9010000}"/>
    <cellStyle name="20% - Акцент2 23 3 2 2" xfId="8936" xr:uid="{07A589FB-28F9-4A6D-8EB5-FB7AD4C6BB91}"/>
    <cellStyle name="20% - Акцент2 23 3 3" xfId="6968" xr:uid="{6818A24B-E0CB-40FB-AC3F-52DEF36F79A8}"/>
    <cellStyle name="20% - Акцент2 23 4" xfId="4016" xr:uid="{00000000-0005-0000-0000-0000EA010000}"/>
    <cellStyle name="20% - Акцент2 23 4 2" xfId="7952" xr:uid="{8E3F5498-7503-444A-BC07-55BF7770B120}"/>
    <cellStyle name="20% - Акцент2 23 5" xfId="5984" xr:uid="{6C7A6EDF-BB60-4293-95F8-111DAC03A0A7}"/>
    <cellStyle name="20% - Акцент2 24" xfId="107" xr:uid="{00000000-0005-0000-0000-0000EB010000}"/>
    <cellStyle name="20% - Акцент2 24 2" xfId="2500" xr:uid="{00000000-0005-0000-0000-0000EC010000}"/>
    <cellStyle name="20% - Акцент2 24 2 2" xfId="3525" xr:uid="{00000000-0005-0000-0000-0000ED010000}"/>
    <cellStyle name="20% - Акцент2 24 2 2 2" xfId="5493" xr:uid="{00000000-0005-0000-0000-0000EE010000}"/>
    <cellStyle name="20% - Акцент2 24 2 2 2 2" xfId="9429" xr:uid="{549B1D94-6ABE-427A-B0C4-400579291808}"/>
    <cellStyle name="20% - Акцент2 24 2 2 3" xfId="7461" xr:uid="{1A62A889-1976-42E7-A7CD-C31A54468167}"/>
    <cellStyle name="20% - Акцент2 24 2 3" xfId="4509" xr:uid="{00000000-0005-0000-0000-0000EF010000}"/>
    <cellStyle name="20% - Акцент2 24 2 3 2" xfId="8445" xr:uid="{55AA2328-5784-454E-A345-5EDC7DAB43C3}"/>
    <cellStyle name="20% - Акцент2 24 2 4" xfId="6477" xr:uid="{6C028D40-7D94-4228-B6D5-EE6850E1D4E3}"/>
    <cellStyle name="20% - Акцент2 24 3" xfId="3033" xr:uid="{00000000-0005-0000-0000-0000F0010000}"/>
    <cellStyle name="20% - Акцент2 24 3 2" xfId="5001" xr:uid="{00000000-0005-0000-0000-0000F1010000}"/>
    <cellStyle name="20% - Акцент2 24 3 2 2" xfId="8937" xr:uid="{ACD5472A-AA15-4323-8ADC-E9D03F0E0491}"/>
    <cellStyle name="20% - Акцент2 24 3 3" xfId="6969" xr:uid="{BB1C00B5-7546-43E3-8995-785566455A71}"/>
    <cellStyle name="20% - Акцент2 24 4" xfId="4017" xr:uid="{00000000-0005-0000-0000-0000F2010000}"/>
    <cellStyle name="20% - Акцент2 24 4 2" xfId="7953" xr:uid="{12E59DB4-F62E-4096-8292-A590D9A6EF23}"/>
    <cellStyle name="20% - Акцент2 24 5" xfId="5985" xr:uid="{81DDDD71-502A-465D-9CC0-C55FB3E5A98B}"/>
    <cellStyle name="20% - Акцент2 25" xfId="108" xr:uid="{00000000-0005-0000-0000-0000F3010000}"/>
    <cellStyle name="20% - Акцент2 25 2" xfId="2501" xr:uid="{00000000-0005-0000-0000-0000F4010000}"/>
    <cellStyle name="20% - Акцент2 25 2 2" xfId="3526" xr:uid="{00000000-0005-0000-0000-0000F5010000}"/>
    <cellStyle name="20% - Акцент2 25 2 2 2" xfId="5494" xr:uid="{00000000-0005-0000-0000-0000F6010000}"/>
    <cellStyle name="20% - Акцент2 25 2 2 2 2" xfId="9430" xr:uid="{8B45F294-F956-430E-995D-B032F884436C}"/>
    <cellStyle name="20% - Акцент2 25 2 2 3" xfId="7462" xr:uid="{7C06552A-9AB6-4058-A694-2BC6BF345D69}"/>
    <cellStyle name="20% - Акцент2 25 2 3" xfId="4510" xr:uid="{00000000-0005-0000-0000-0000F7010000}"/>
    <cellStyle name="20% - Акцент2 25 2 3 2" xfId="8446" xr:uid="{92C9D643-A456-45CF-940B-91A2256ECE99}"/>
    <cellStyle name="20% - Акцент2 25 2 4" xfId="6478" xr:uid="{AAEECEC2-76D2-409F-9BBC-5B645C131ADE}"/>
    <cellStyle name="20% - Акцент2 25 3" xfId="3034" xr:uid="{00000000-0005-0000-0000-0000F8010000}"/>
    <cellStyle name="20% - Акцент2 25 3 2" xfId="5002" xr:uid="{00000000-0005-0000-0000-0000F9010000}"/>
    <cellStyle name="20% - Акцент2 25 3 2 2" xfId="8938" xr:uid="{7631435B-AB4D-49DF-ACA1-4226065EFFFA}"/>
    <cellStyle name="20% - Акцент2 25 3 3" xfId="6970" xr:uid="{20394AFC-4A60-4E54-AE17-D7CA5E1E441A}"/>
    <cellStyle name="20% - Акцент2 25 4" xfId="4018" xr:uid="{00000000-0005-0000-0000-0000FA010000}"/>
    <cellStyle name="20% - Акцент2 25 4 2" xfId="7954" xr:uid="{F2CD49FB-CFB4-4886-B9D8-04A5CF1B9FA2}"/>
    <cellStyle name="20% - Акцент2 25 5" xfId="5986" xr:uid="{A3A62C5F-E890-4CF9-867E-03D4487FFACA}"/>
    <cellStyle name="20% - Акцент2 26" xfId="109" xr:uid="{00000000-0005-0000-0000-0000FB010000}"/>
    <cellStyle name="20% - Акцент2 26 2" xfId="2502" xr:uid="{00000000-0005-0000-0000-0000FC010000}"/>
    <cellStyle name="20% - Акцент2 26 2 2" xfId="3527" xr:uid="{00000000-0005-0000-0000-0000FD010000}"/>
    <cellStyle name="20% - Акцент2 26 2 2 2" xfId="5495" xr:uid="{00000000-0005-0000-0000-0000FE010000}"/>
    <cellStyle name="20% - Акцент2 26 2 2 2 2" xfId="9431" xr:uid="{9EE688A1-1078-44FE-A7C2-02EDE8C25639}"/>
    <cellStyle name="20% - Акцент2 26 2 2 3" xfId="7463" xr:uid="{FB330C7A-6C20-49C1-99CB-780E4D62BE8F}"/>
    <cellStyle name="20% - Акцент2 26 2 3" xfId="4511" xr:uid="{00000000-0005-0000-0000-0000FF010000}"/>
    <cellStyle name="20% - Акцент2 26 2 3 2" xfId="8447" xr:uid="{BA9C8B68-25BE-40A4-9042-8202BEA1F9BD}"/>
    <cellStyle name="20% - Акцент2 26 2 4" xfId="6479" xr:uid="{2248864D-C0C9-4C24-BAAA-0ABB5D2FB394}"/>
    <cellStyle name="20% - Акцент2 26 3" xfId="3035" xr:uid="{00000000-0005-0000-0000-000000020000}"/>
    <cellStyle name="20% - Акцент2 26 3 2" xfId="5003" xr:uid="{00000000-0005-0000-0000-000001020000}"/>
    <cellStyle name="20% - Акцент2 26 3 2 2" xfId="8939" xr:uid="{6AD3D166-B82A-4924-AEF0-F4673D134B9E}"/>
    <cellStyle name="20% - Акцент2 26 3 3" xfId="6971" xr:uid="{9FBBDBE3-7FE0-4C17-BF7D-1102FA90DDD9}"/>
    <cellStyle name="20% - Акцент2 26 4" xfId="4019" xr:uid="{00000000-0005-0000-0000-000002020000}"/>
    <cellStyle name="20% - Акцент2 26 4 2" xfId="7955" xr:uid="{11F62FCA-800B-42AB-940B-67B34F12B566}"/>
    <cellStyle name="20% - Акцент2 26 5" xfId="5987" xr:uid="{8266E0B2-3CFC-4601-84CE-7798F4A1C4E4}"/>
    <cellStyle name="20% - Акцент2 27" xfId="110" xr:uid="{00000000-0005-0000-0000-000003020000}"/>
    <cellStyle name="20% - Акцент2 27 2" xfId="2503" xr:uid="{00000000-0005-0000-0000-000004020000}"/>
    <cellStyle name="20% - Акцент2 27 2 2" xfId="3528" xr:uid="{00000000-0005-0000-0000-000005020000}"/>
    <cellStyle name="20% - Акцент2 27 2 2 2" xfId="5496" xr:uid="{00000000-0005-0000-0000-000006020000}"/>
    <cellStyle name="20% - Акцент2 27 2 2 2 2" xfId="9432" xr:uid="{0E472E76-9192-4329-B5CE-45218DDA5C43}"/>
    <cellStyle name="20% - Акцент2 27 2 2 3" xfId="7464" xr:uid="{C1AFC5A9-3A66-4871-A2C0-88BBB1CA84E4}"/>
    <cellStyle name="20% - Акцент2 27 2 3" xfId="4512" xr:uid="{00000000-0005-0000-0000-000007020000}"/>
    <cellStyle name="20% - Акцент2 27 2 3 2" xfId="8448" xr:uid="{D7A6E091-F61F-45C9-88A5-2606F0526E15}"/>
    <cellStyle name="20% - Акцент2 27 2 4" xfId="6480" xr:uid="{8020B96A-DD52-4222-98CB-1730EA7AFC0F}"/>
    <cellStyle name="20% - Акцент2 27 3" xfId="3036" xr:uid="{00000000-0005-0000-0000-000008020000}"/>
    <cellStyle name="20% - Акцент2 27 3 2" xfId="5004" xr:uid="{00000000-0005-0000-0000-000009020000}"/>
    <cellStyle name="20% - Акцент2 27 3 2 2" xfId="8940" xr:uid="{F76FC37E-E1EB-4AA8-AEA3-EC1892F7DA1A}"/>
    <cellStyle name="20% - Акцент2 27 3 3" xfId="6972" xr:uid="{1167FA7B-98EB-4D18-AFC5-04BA9F228C04}"/>
    <cellStyle name="20% - Акцент2 27 4" xfId="4020" xr:uid="{00000000-0005-0000-0000-00000A020000}"/>
    <cellStyle name="20% - Акцент2 27 4 2" xfId="7956" xr:uid="{A7872CCF-D964-4B91-A0EA-5A5D2ED81DD4}"/>
    <cellStyle name="20% - Акцент2 27 5" xfId="5988" xr:uid="{4DFBEA8A-2DF8-4FE5-8DCC-FF51F23E6C06}"/>
    <cellStyle name="20% - Акцент2 28" xfId="111" xr:uid="{00000000-0005-0000-0000-00000B020000}"/>
    <cellStyle name="20% - Акцент2 28 2" xfId="2504" xr:uid="{00000000-0005-0000-0000-00000C020000}"/>
    <cellStyle name="20% - Акцент2 28 2 2" xfId="3529" xr:uid="{00000000-0005-0000-0000-00000D020000}"/>
    <cellStyle name="20% - Акцент2 28 2 2 2" xfId="5497" xr:uid="{00000000-0005-0000-0000-00000E020000}"/>
    <cellStyle name="20% - Акцент2 28 2 2 2 2" xfId="9433" xr:uid="{63C115DE-2CEE-4B46-B423-52CA7193378B}"/>
    <cellStyle name="20% - Акцент2 28 2 2 3" xfId="7465" xr:uid="{F0A35C11-D60D-4F32-B478-F5442D36CFA0}"/>
    <cellStyle name="20% - Акцент2 28 2 3" xfId="4513" xr:uid="{00000000-0005-0000-0000-00000F020000}"/>
    <cellStyle name="20% - Акцент2 28 2 3 2" xfId="8449" xr:uid="{E72D5B3C-20EC-4990-AA34-F7E2DD49A5A4}"/>
    <cellStyle name="20% - Акцент2 28 2 4" xfId="6481" xr:uid="{48499D81-8E71-426A-A253-AABFFDA58345}"/>
    <cellStyle name="20% - Акцент2 28 3" xfId="3037" xr:uid="{00000000-0005-0000-0000-000010020000}"/>
    <cellStyle name="20% - Акцент2 28 3 2" xfId="5005" xr:uid="{00000000-0005-0000-0000-000011020000}"/>
    <cellStyle name="20% - Акцент2 28 3 2 2" xfId="8941" xr:uid="{971A14EE-B371-44AC-8876-C174DD581972}"/>
    <cellStyle name="20% - Акцент2 28 3 3" xfId="6973" xr:uid="{B1D916EC-A11C-45FC-8A99-8ED3353839B5}"/>
    <cellStyle name="20% - Акцент2 28 4" xfId="4021" xr:uid="{00000000-0005-0000-0000-000012020000}"/>
    <cellStyle name="20% - Акцент2 28 4 2" xfId="7957" xr:uid="{102FAE33-D9CC-48EA-8E48-395DE48F28B5}"/>
    <cellStyle name="20% - Акцент2 28 5" xfId="5989" xr:uid="{7E5A377C-DA1A-428B-8D6A-3B8342B0850F}"/>
    <cellStyle name="20% - Акцент2 29" xfId="112" xr:uid="{00000000-0005-0000-0000-000013020000}"/>
    <cellStyle name="20% - Акцент2 29 2" xfId="2505" xr:uid="{00000000-0005-0000-0000-000014020000}"/>
    <cellStyle name="20% - Акцент2 29 2 2" xfId="3530" xr:uid="{00000000-0005-0000-0000-000015020000}"/>
    <cellStyle name="20% - Акцент2 29 2 2 2" xfId="5498" xr:uid="{00000000-0005-0000-0000-000016020000}"/>
    <cellStyle name="20% - Акцент2 29 2 2 2 2" xfId="9434" xr:uid="{CADB0865-D890-4323-AECF-D8FD673DCFB9}"/>
    <cellStyle name="20% - Акцент2 29 2 2 3" xfId="7466" xr:uid="{947743F9-FEDA-4B84-9E9D-30F0FFE5FAD5}"/>
    <cellStyle name="20% - Акцент2 29 2 3" xfId="4514" xr:uid="{00000000-0005-0000-0000-000017020000}"/>
    <cellStyle name="20% - Акцент2 29 2 3 2" xfId="8450" xr:uid="{65A6FB99-698D-4B92-B434-484C4B484527}"/>
    <cellStyle name="20% - Акцент2 29 2 4" xfId="6482" xr:uid="{2FB8A85B-294A-4675-A5C1-77FC7F94C116}"/>
    <cellStyle name="20% - Акцент2 29 3" xfId="3038" xr:uid="{00000000-0005-0000-0000-000018020000}"/>
    <cellStyle name="20% - Акцент2 29 3 2" xfId="5006" xr:uid="{00000000-0005-0000-0000-000019020000}"/>
    <cellStyle name="20% - Акцент2 29 3 2 2" xfId="8942" xr:uid="{C6F511C5-79FA-4D4D-93FD-B4FAA2CF082A}"/>
    <cellStyle name="20% - Акцент2 29 3 3" xfId="6974" xr:uid="{EDB3C535-30F8-4E35-B54A-12DD33B778A4}"/>
    <cellStyle name="20% - Акцент2 29 4" xfId="4022" xr:uid="{00000000-0005-0000-0000-00001A020000}"/>
    <cellStyle name="20% - Акцент2 29 4 2" xfId="7958" xr:uid="{FA4104E0-A051-425E-96A9-DA3973FBC302}"/>
    <cellStyle name="20% - Акцент2 29 5" xfId="5990" xr:uid="{632257D6-F6E9-47F5-9E9A-1F2CCCF85CBC}"/>
    <cellStyle name="20% - Акцент2 3" xfId="113" xr:uid="{00000000-0005-0000-0000-00001B020000}"/>
    <cellStyle name="20% — акцент2 3" xfId="114" xr:uid="{00000000-0005-0000-0000-00001C020000}"/>
    <cellStyle name="20% - Акцент2 3_Приложение 1" xfId="115" xr:uid="{00000000-0005-0000-0000-00001D020000}"/>
    <cellStyle name="20% — акцент2 3_Приложение 1" xfId="116" xr:uid="{00000000-0005-0000-0000-00001E020000}"/>
    <cellStyle name="20% - Акцент2 3_Приложение 1_1" xfId="117" xr:uid="{00000000-0005-0000-0000-00001F020000}"/>
    <cellStyle name="20% — акцент2 3_Приложение 2" xfId="118" xr:uid="{00000000-0005-0000-0000-000020020000}"/>
    <cellStyle name="20% - Акцент2 3_Приложение 2_1" xfId="119" xr:uid="{00000000-0005-0000-0000-000021020000}"/>
    <cellStyle name="20% — акцент2 3_Стоимость" xfId="120" xr:uid="{00000000-0005-0000-0000-000022020000}"/>
    <cellStyle name="20% - Акцент2 3_Стоимость_1" xfId="121" xr:uid="{00000000-0005-0000-0000-000023020000}"/>
    <cellStyle name="20% — акцент2 3_Стоимость_1" xfId="122" xr:uid="{00000000-0005-0000-0000-000024020000}"/>
    <cellStyle name="20% - Акцент2 3_Стоимость_Стоимость" xfId="123" xr:uid="{00000000-0005-0000-0000-000025020000}"/>
    <cellStyle name="20% — акцент2 3_Стоимость_Стоимость" xfId="124" xr:uid="{00000000-0005-0000-0000-000026020000}"/>
    <cellStyle name="20% - Акцент2 30" xfId="125" xr:uid="{00000000-0005-0000-0000-000027020000}"/>
    <cellStyle name="20% - Акцент2 30 2" xfId="2506" xr:uid="{00000000-0005-0000-0000-000028020000}"/>
    <cellStyle name="20% - Акцент2 30 2 2" xfId="3531" xr:uid="{00000000-0005-0000-0000-000029020000}"/>
    <cellStyle name="20% - Акцент2 30 2 2 2" xfId="5499" xr:uid="{00000000-0005-0000-0000-00002A020000}"/>
    <cellStyle name="20% - Акцент2 30 2 2 2 2" xfId="9435" xr:uid="{78410638-94D3-413C-9C97-CD5C74422223}"/>
    <cellStyle name="20% - Акцент2 30 2 2 3" xfId="7467" xr:uid="{2198F002-8764-4579-88B1-A6A53B201802}"/>
    <cellStyle name="20% - Акцент2 30 2 3" xfId="4515" xr:uid="{00000000-0005-0000-0000-00002B020000}"/>
    <cellStyle name="20% - Акцент2 30 2 3 2" xfId="8451" xr:uid="{92A2938C-E482-4504-8DD8-7E107A8972F2}"/>
    <cellStyle name="20% - Акцент2 30 2 4" xfId="6483" xr:uid="{16C5C79D-2711-4030-A736-AD65D59252D6}"/>
    <cellStyle name="20% - Акцент2 30 3" xfId="3039" xr:uid="{00000000-0005-0000-0000-00002C020000}"/>
    <cellStyle name="20% - Акцент2 30 3 2" xfId="5007" xr:uid="{00000000-0005-0000-0000-00002D020000}"/>
    <cellStyle name="20% - Акцент2 30 3 2 2" xfId="8943" xr:uid="{500A6F60-D19D-44C7-84D3-9D7ADB537453}"/>
    <cellStyle name="20% - Акцент2 30 3 3" xfId="6975" xr:uid="{BB09D573-C4FB-4E2A-87C9-521E09B4DE51}"/>
    <cellStyle name="20% - Акцент2 30 4" xfId="4023" xr:uid="{00000000-0005-0000-0000-00002E020000}"/>
    <cellStyle name="20% - Акцент2 30 4 2" xfId="7959" xr:uid="{10440A2E-E487-4A92-AB88-8A09506E1D62}"/>
    <cellStyle name="20% - Акцент2 30 5" xfId="5991" xr:uid="{4519B5EA-1629-4456-8785-0901EECD5608}"/>
    <cellStyle name="20% - Акцент2 31" xfId="126" xr:uid="{00000000-0005-0000-0000-00002F020000}"/>
    <cellStyle name="20% - Акцент2 31 2" xfId="2507" xr:uid="{00000000-0005-0000-0000-000030020000}"/>
    <cellStyle name="20% - Акцент2 31 2 2" xfId="3532" xr:uid="{00000000-0005-0000-0000-000031020000}"/>
    <cellStyle name="20% - Акцент2 31 2 2 2" xfId="5500" xr:uid="{00000000-0005-0000-0000-000032020000}"/>
    <cellStyle name="20% - Акцент2 31 2 2 2 2" xfId="9436" xr:uid="{8F72308E-8FE5-4C9A-B980-29450D590443}"/>
    <cellStyle name="20% - Акцент2 31 2 2 3" xfId="7468" xr:uid="{6ACA0001-53AB-4C1A-BE53-0A0323B76635}"/>
    <cellStyle name="20% - Акцент2 31 2 3" xfId="4516" xr:uid="{00000000-0005-0000-0000-000033020000}"/>
    <cellStyle name="20% - Акцент2 31 2 3 2" xfId="8452" xr:uid="{55BE740E-78FD-4FE6-8AE7-F79650F9C138}"/>
    <cellStyle name="20% - Акцент2 31 2 4" xfId="6484" xr:uid="{9B1F61CB-01AE-40FF-86AC-91BE055D2441}"/>
    <cellStyle name="20% - Акцент2 31 3" xfId="3040" xr:uid="{00000000-0005-0000-0000-000034020000}"/>
    <cellStyle name="20% - Акцент2 31 3 2" xfId="5008" xr:uid="{00000000-0005-0000-0000-000035020000}"/>
    <cellStyle name="20% - Акцент2 31 3 2 2" xfId="8944" xr:uid="{80F5500A-D2EC-451F-99FE-59ADBA588016}"/>
    <cellStyle name="20% - Акцент2 31 3 3" xfId="6976" xr:uid="{B606A2A7-CA90-4E20-B9C5-579EF9AA06C8}"/>
    <cellStyle name="20% - Акцент2 31 4" xfId="4024" xr:uid="{00000000-0005-0000-0000-000036020000}"/>
    <cellStyle name="20% - Акцент2 31 4 2" xfId="7960" xr:uid="{962F41D5-7364-478B-B1AC-E6372319F783}"/>
    <cellStyle name="20% - Акцент2 31 5" xfId="5992" xr:uid="{40DEFE16-6C75-4FD7-AE75-DF25A832B595}"/>
    <cellStyle name="20% - Акцент2 32" xfId="127" xr:uid="{00000000-0005-0000-0000-000037020000}"/>
    <cellStyle name="20% - Акцент2 32 2" xfId="2508" xr:uid="{00000000-0005-0000-0000-000038020000}"/>
    <cellStyle name="20% - Акцент2 32 2 2" xfId="3533" xr:uid="{00000000-0005-0000-0000-000039020000}"/>
    <cellStyle name="20% - Акцент2 32 2 2 2" xfId="5501" xr:uid="{00000000-0005-0000-0000-00003A020000}"/>
    <cellStyle name="20% - Акцент2 32 2 2 2 2" xfId="9437" xr:uid="{0768893E-5E64-4FF3-ACDA-21CC4299A7DF}"/>
    <cellStyle name="20% - Акцент2 32 2 2 3" xfId="7469" xr:uid="{E56FD941-F113-44B0-B83F-73A1FA56340B}"/>
    <cellStyle name="20% - Акцент2 32 2 3" xfId="4517" xr:uid="{00000000-0005-0000-0000-00003B020000}"/>
    <cellStyle name="20% - Акцент2 32 2 3 2" xfId="8453" xr:uid="{B0903C14-7534-46FE-9765-E259FAAFC454}"/>
    <cellStyle name="20% - Акцент2 32 2 4" xfId="6485" xr:uid="{859DD3A2-F34F-4346-8C7C-F225F5E2180B}"/>
    <cellStyle name="20% - Акцент2 32 3" xfId="3041" xr:uid="{00000000-0005-0000-0000-00003C020000}"/>
    <cellStyle name="20% - Акцент2 32 3 2" xfId="5009" xr:uid="{00000000-0005-0000-0000-00003D020000}"/>
    <cellStyle name="20% - Акцент2 32 3 2 2" xfId="8945" xr:uid="{069611AB-7282-4D47-8DA9-9D6B5DD27F78}"/>
    <cellStyle name="20% - Акцент2 32 3 3" xfId="6977" xr:uid="{2E38BEEE-E051-471D-A99C-153C5D6E00FE}"/>
    <cellStyle name="20% - Акцент2 32 4" xfId="4025" xr:uid="{00000000-0005-0000-0000-00003E020000}"/>
    <cellStyle name="20% - Акцент2 32 4 2" xfId="7961" xr:uid="{2C68D22B-12E5-4A95-819A-AF0E4B2F4F0E}"/>
    <cellStyle name="20% - Акцент2 32 5" xfId="5993" xr:uid="{2686A1B4-9031-4B71-9E71-8D05CDD03B3B}"/>
    <cellStyle name="20% - Акцент2 33" xfId="128" xr:uid="{00000000-0005-0000-0000-00003F020000}"/>
    <cellStyle name="20% - Акцент2 33 2" xfId="2509" xr:uid="{00000000-0005-0000-0000-000040020000}"/>
    <cellStyle name="20% - Акцент2 33 2 2" xfId="3534" xr:uid="{00000000-0005-0000-0000-000041020000}"/>
    <cellStyle name="20% - Акцент2 33 2 2 2" xfId="5502" xr:uid="{00000000-0005-0000-0000-000042020000}"/>
    <cellStyle name="20% - Акцент2 33 2 2 2 2" xfId="9438" xr:uid="{3B59EC1E-34BC-49BF-AB61-24CE6B4590B2}"/>
    <cellStyle name="20% - Акцент2 33 2 2 3" xfId="7470" xr:uid="{16ECF9E0-EB5D-415E-AE23-5D819690A8A4}"/>
    <cellStyle name="20% - Акцент2 33 2 3" xfId="4518" xr:uid="{00000000-0005-0000-0000-000043020000}"/>
    <cellStyle name="20% - Акцент2 33 2 3 2" xfId="8454" xr:uid="{AC8BA3CE-CBAB-4D90-AD7E-0EB70D4278D6}"/>
    <cellStyle name="20% - Акцент2 33 2 4" xfId="6486" xr:uid="{8BBA008A-BB42-4E47-8CB0-5CA70E081F7E}"/>
    <cellStyle name="20% - Акцент2 33 3" xfId="3042" xr:uid="{00000000-0005-0000-0000-000044020000}"/>
    <cellStyle name="20% - Акцент2 33 3 2" xfId="5010" xr:uid="{00000000-0005-0000-0000-000045020000}"/>
    <cellStyle name="20% - Акцент2 33 3 2 2" xfId="8946" xr:uid="{B0274B0E-F1F8-47A8-8192-F60C2CB3393D}"/>
    <cellStyle name="20% - Акцент2 33 3 3" xfId="6978" xr:uid="{70A496C0-6629-44EA-9F4C-E04072A7A904}"/>
    <cellStyle name="20% - Акцент2 33 4" xfId="4026" xr:uid="{00000000-0005-0000-0000-000046020000}"/>
    <cellStyle name="20% - Акцент2 33 4 2" xfId="7962" xr:uid="{34A5B077-1970-43D0-9088-143091F215B1}"/>
    <cellStyle name="20% - Акцент2 33 5" xfId="5994" xr:uid="{6E36FFB1-1C1B-4D9C-A6E8-15B0493ECF50}"/>
    <cellStyle name="20% - Акцент2 34" xfId="129" xr:uid="{00000000-0005-0000-0000-000047020000}"/>
    <cellStyle name="20% - Акцент2 34 2" xfId="2510" xr:uid="{00000000-0005-0000-0000-000048020000}"/>
    <cellStyle name="20% - Акцент2 34 2 2" xfId="3535" xr:uid="{00000000-0005-0000-0000-000049020000}"/>
    <cellStyle name="20% - Акцент2 34 2 2 2" xfId="5503" xr:uid="{00000000-0005-0000-0000-00004A020000}"/>
    <cellStyle name="20% - Акцент2 34 2 2 2 2" xfId="9439" xr:uid="{7403B9B8-6B13-4E7E-BE0C-FCBF509D2CBE}"/>
    <cellStyle name="20% - Акцент2 34 2 2 3" xfId="7471" xr:uid="{1B85DF4B-0C6D-40C7-AA68-529F5AF92731}"/>
    <cellStyle name="20% - Акцент2 34 2 3" xfId="4519" xr:uid="{00000000-0005-0000-0000-00004B020000}"/>
    <cellStyle name="20% - Акцент2 34 2 3 2" xfId="8455" xr:uid="{751DC8DB-15DC-475A-AECD-CDF3E22D31E3}"/>
    <cellStyle name="20% - Акцент2 34 2 4" xfId="6487" xr:uid="{B30D2EDA-FF8E-4A41-915E-B4597F739802}"/>
    <cellStyle name="20% - Акцент2 34 3" xfId="3043" xr:uid="{00000000-0005-0000-0000-00004C020000}"/>
    <cellStyle name="20% - Акцент2 34 3 2" xfId="5011" xr:uid="{00000000-0005-0000-0000-00004D020000}"/>
    <cellStyle name="20% - Акцент2 34 3 2 2" xfId="8947" xr:uid="{28C1B00D-7D24-4FC9-926D-115F11CDB236}"/>
    <cellStyle name="20% - Акцент2 34 3 3" xfId="6979" xr:uid="{776213B8-7F64-46B0-ABC9-BFAC99CAF317}"/>
    <cellStyle name="20% - Акцент2 34 4" xfId="4027" xr:uid="{00000000-0005-0000-0000-00004E020000}"/>
    <cellStyle name="20% - Акцент2 34 4 2" xfId="7963" xr:uid="{4D9D5257-893A-47C3-AEA6-AAE92784EDAC}"/>
    <cellStyle name="20% - Акцент2 34 5" xfId="5995" xr:uid="{153F5864-EA3A-491D-A843-9EDC34C7AB13}"/>
    <cellStyle name="20% - Акцент2 35" xfId="130" xr:uid="{00000000-0005-0000-0000-00004F020000}"/>
    <cellStyle name="20% - Акцент2 35 2" xfId="2511" xr:uid="{00000000-0005-0000-0000-000050020000}"/>
    <cellStyle name="20% - Акцент2 35 2 2" xfId="3536" xr:uid="{00000000-0005-0000-0000-000051020000}"/>
    <cellStyle name="20% - Акцент2 35 2 2 2" xfId="5504" xr:uid="{00000000-0005-0000-0000-000052020000}"/>
    <cellStyle name="20% - Акцент2 35 2 2 2 2" xfId="9440" xr:uid="{651A4089-6DC1-4196-8C3B-7EB53DF194F7}"/>
    <cellStyle name="20% - Акцент2 35 2 2 3" xfId="7472" xr:uid="{4957ABF8-985C-48C2-B0C8-5417011712F9}"/>
    <cellStyle name="20% - Акцент2 35 2 3" xfId="4520" xr:uid="{00000000-0005-0000-0000-000053020000}"/>
    <cellStyle name="20% - Акцент2 35 2 3 2" xfId="8456" xr:uid="{5B0B35EB-1D11-4B8E-8BE1-CD384C455866}"/>
    <cellStyle name="20% - Акцент2 35 2 4" xfId="6488" xr:uid="{53D7AD20-E96D-485F-9CAC-1A8F158461A3}"/>
    <cellStyle name="20% - Акцент2 35 3" xfId="3044" xr:uid="{00000000-0005-0000-0000-000054020000}"/>
    <cellStyle name="20% - Акцент2 35 3 2" xfId="5012" xr:uid="{00000000-0005-0000-0000-000055020000}"/>
    <cellStyle name="20% - Акцент2 35 3 2 2" xfId="8948" xr:uid="{CB67DD64-5BA6-4F1C-BF85-73EE8BCC42A6}"/>
    <cellStyle name="20% - Акцент2 35 3 3" xfId="6980" xr:uid="{6A3F3B9B-81D6-45D2-81E3-1E2852219BD9}"/>
    <cellStyle name="20% - Акцент2 35 4" xfId="4028" xr:uid="{00000000-0005-0000-0000-000056020000}"/>
    <cellStyle name="20% - Акцент2 35 4 2" xfId="7964" xr:uid="{2A3E307A-7531-438E-91FE-5F9B2E67E07A}"/>
    <cellStyle name="20% - Акцент2 35 5" xfId="5996" xr:uid="{551F1FF3-C384-48B7-B0B1-8E9D0457933E}"/>
    <cellStyle name="20% - Акцент2 36" xfId="131" xr:uid="{00000000-0005-0000-0000-000057020000}"/>
    <cellStyle name="20% - Акцент2 36 2" xfId="2512" xr:uid="{00000000-0005-0000-0000-000058020000}"/>
    <cellStyle name="20% - Акцент2 36 2 2" xfId="3537" xr:uid="{00000000-0005-0000-0000-000059020000}"/>
    <cellStyle name="20% - Акцент2 36 2 2 2" xfId="5505" xr:uid="{00000000-0005-0000-0000-00005A020000}"/>
    <cellStyle name="20% - Акцент2 36 2 2 2 2" xfId="9441" xr:uid="{07681D35-4985-4046-9843-853AA410FAC6}"/>
    <cellStyle name="20% - Акцент2 36 2 2 3" xfId="7473" xr:uid="{9B2942BC-8B0D-4079-80FC-B69297E28528}"/>
    <cellStyle name="20% - Акцент2 36 2 3" xfId="4521" xr:uid="{00000000-0005-0000-0000-00005B020000}"/>
    <cellStyle name="20% - Акцент2 36 2 3 2" xfId="8457" xr:uid="{4038A83E-E09B-45FE-A974-A358E43BC34E}"/>
    <cellStyle name="20% - Акцент2 36 2 4" xfId="6489" xr:uid="{AB1061AC-E2CE-492D-82E0-0A7F06DBCA47}"/>
    <cellStyle name="20% - Акцент2 36 3" xfId="3045" xr:uid="{00000000-0005-0000-0000-00005C020000}"/>
    <cellStyle name="20% - Акцент2 36 3 2" xfId="5013" xr:uid="{00000000-0005-0000-0000-00005D020000}"/>
    <cellStyle name="20% - Акцент2 36 3 2 2" xfId="8949" xr:uid="{43A9C53D-9512-4F60-8993-38F2A76D5C15}"/>
    <cellStyle name="20% - Акцент2 36 3 3" xfId="6981" xr:uid="{D353DB8F-7734-4204-B58A-DA94C5EB167F}"/>
    <cellStyle name="20% - Акцент2 36 4" xfId="4029" xr:uid="{00000000-0005-0000-0000-00005E020000}"/>
    <cellStyle name="20% - Акцент2 36 4 2" xfId="7965" xr:uid="{DBABC697-32AB-451A-B5F3-18D0B69C0B7D}"/>
    <cellStyle name="20% - Акцент2 36 5" xfId="5997" xr:uid="{C08D43FD-12B3-4E1E-9F0E-239FAD1C541D}"/>
    <cellStyle name="20% - Акцент2 37" xfId="132" xr:uid="{00000000-0005-0000-0000-00005F020000}"/>
    <cellStyle name="20% - Акцент2 37 2" xfId="2513" xr:uid="{00000000-0005-0000-0000-000060020000}"/>
    <cellStyle name="20% - Акцент2 37 2 2" xfId="3538" xr:uid="{00000000-0005-0000-0000-000061020000}"/>
    <cellStyle name="20% - Акцент2 37 2 2 2" xfId="5506" xr:uid="{00000000-0005-0000-0000-000062020000}"/>
    <cellStyle name="20% - Акцент2 37 2 2 2 2" xfId="9442" xr:uid="{026F7D07-7301-4A5F-B7B7-6A3177BE3C32}"/>
    <cellStyle name="20% - Акцент2 37 2 2 3" xfId="7474" xr:uid="{AC3BB987-4A6E-4834-BC7F-9FB7E76C4178}"/>
    <cellStyle name="20% - Акцент2 37 2 3" xfId="4522" xr:uid="{00000000-0005-0000-0000-000063020000}"/>
    <cellStyle name="20% - Акцент2 37 2 3 2" xfId="8458" xr:uid="{7E6E25C9-EC66-4D9F-A050-806F4128C316}"/>
    <cellStyle name="20% - Акцент2 37 2 4" xfId="6490" xr:uid="{D370BEFD-8401-4519-9F7F-B0C91483FD94}"/>
    <cellStyle name="20% - Акцент2 37 3" xfId="3046" xr:uid="{00000000-0005-0000-0000-000064020000}"/>
    <cellStyle name="20% - Акцент2 37 3 2" xfId="5014" xr:uid="{00000000-0005-0000-0000-000065020000}"/>
    <cellStyle name="20% - Акцент2 37 3 2 2" xfId="8950" xr:uid="{8DBAAC82-6A6C-4F1F-84B5-74457998FCBF}"/>
    <cellStyle name="20% - Акцент2 37 3 3" xfId="6982" xr:uid="{67C1A619-7CBB-4976-92FB-8186642D83F5}"/>
    <cellStyle name="20% - Акцент2 37 4" xfId="4030" xr:uid="{00000000-0005-0000-0000-000066020000}"/>
    <cellStyle name="20% - Акцент2 37 4 2" xfId="7966" xr:uid="{FBE441A5-8859-4FE1-B4AB-110A8786766A}"/>
    <cellStyle name="20% - Акцент2 37 5" xfId="5998" xr:uid="{A86E8AF2-5039-4D3E-BCC5-A48CEF811952}"/>
    <cellStyle name="20% - Акцент2 38" xfId="133" xr:uid="{00000000-0005-0000-0000-000067020000}"/>
    <cellStyle name="20% - Акцент2 38 2" xfId="2514" xr:uid="{00000000-0005-0000-0000-000068020000}"/>
    <cellStyle name="20% - Акцент2 38 2 2" xfId="3539" xr:uid="{00000000-0005-0000-0000-000069020000}"/>
    <cellStyle name="20% - Акцент2 38 2 2 2" xfId="5507" xr:uid="{00000000-0005-0000-0000-00006A020000}"/>
    <cellStyle name="20% - Акцент2 38 2 2 2 2" xfId="9443" xr:uid="{B9FB1B58-EDD2-46C8-9649-4B36AA436E7C}"/>
    <cellStyle name="20% - Акцент2 38 2 2 3" xfId="7475" xr:uid="{6E2ED51A-C216-4D19-AADC-35DF79DB92A8}"/>
    <cellStyle name="20% - Акцент2 38 2 3" xfId="4523" xr:uid="{00000000-0005-0000-0000-00006B020000}"/>
    <cellStyle name="20% - Акцент2 38 2 3 2" xfId="8459" xr:uid="{3CCCC424-041A-4AEC-8FEB-ABB84C7D48F9}"/>
    <cellStyle name="20% - Акцент2 38 2 4" xfId="6491" xr:uid="{F4032B3C-F95B-4DF4-BB31-BD674753E2B1}"/>
    <cellStyle name="20% - Акцент2 38 3" xfId="3047" xr:uid="{00000000-0005-0000-0000-00006C020000}"/>
    <cellStyle name="20% - Акцент2 38 3 2" xfId="5015" xr:uid="{00000000-0005-0000-0000-00006D020000}"/>
    <cellStyle name="20% - Акцент2 38 3 2 2" xfId="8951" xr:uid="{FFF415FC-2D84-4051-AC38-3E93F66542CB}"/>
    <cellStyle name="20% - Акцент2 38 3 3" xfId="6983" xr:uid="{3895B5B0-B06D-46D5-945E-22E4DF6FBF7A}"/>
    <cellStyle name="20% - Акцент2 38 4" xfId="4031" xr:uid="{00000000-0005-0000-0000-00006E020000}"/>
    <cellStyle name="20% - Акцент2 38 4 2" xfId="7967" xr:uid="{B4E8B823-C1FC-4E1B-909F-161ABAA7D8E2}"/>
    <cellStyle name="20% - Акцент2 38 5" xfId="5999" xr:uid="{EEC9CE18-8DD1-4924-A629-B7F808E60013}"/>
    <cellStyle name="20% - Акцент2 39" xfId="134" xr:uid="{00000000-0005-0000-0000-00006F020000}"/>
    <cellStyle name="20% - Акцент2 39 2" xfId="2515" xr:uid="{00000000-0005-0000-0000-000070020000}"/>
    <cellStyle name="20% - Акцент2 39 2 2" xfId="3540" xr:uid="{00000000-0005-0000-0000-000071020000}"/>
    <cellStyle name="20% - Акцент2 39 2 2 2" xfId="5508" xr:uid="{00000000-0005-0000-0000-000072020000}"/>
    <cellStyle name="20% - Акцент2 39 2 2 2 2" xfId="9444" xr:uid="{8985B31F-C34B-47DF-8918-874DF96BEA71}"/>
    <cellStyle name="20% - Акцент2 39 2 2 3" xfId="7476" xr:uid="{8E129383-8B76-4A43-B88A-DC7F5A1A3B36}"/>
    <cellStyle name="20% - Акцент2 39 2 3" xfId="4524" xr:uid="{00000000-0005-0000-0000-000073020000}"/>
    <cellStyle name="20% - Акцент2 39 2 3 2" xfId="8460" xr:uid="{79E2E64C-13A7-4273-988E-817EE5CDD5A9}"/>
    <cellStyle name="20% - Акцент2 39 2 4" xfId="6492" xr:uid="{A0B74D67-8667-4ABA-B447-BA6218250E66}"/>
    <cellStyle name="20% - Акцент2 39 3" xfId="3048" xr:uid="{00000000-0005-0000-0000-000074020000}"/>
    <cellStyle name="20% - Акцент2 39 3 2" xfId="5016" xr:uid="{00000000-0005-0000-0000-000075020000}"/>
    <cellStyle name="20% - Акцент2 39 3 2 2" xfId="8952" xr:uid="{2725F281-57BB-48D8-B950-E5CC39184599}"/>
    <cellStyle name="20% - Акцент2 39 3 3" xfId="6984" xr:uid="{EBC7443F-DF29-4CAF-9AC3-8ADB4DFC722A}"/>
    <cellStyle name="20% - Акцент2 39 4" xfId="4032" xr:uid="{00000000-0005-0000-0000-000076020000}"/>
    <cellStyle name="20% - Акцент2 39 4 2" xfId="7968" xr:uid="{3C3D934E-08D0-42DC-87CC-C430D69FF529}"/>
    <cellStyle name="20% - Акцент2 39 5" xfId="6000" xr:uid="{557C581C-E55C-438B-850B-5B2055514210}"/>
    <cellStyle name="20% - Акцент2 4" xfId="135" xr:uid="{00000000-0005-0000-0000-000077020000}"/>
    <cellStyle name="20% — акцент2 4" xfId="136" xr:uid="{00000000-0005-0000-0000-000078020000}"/>
    <cellStyle name="20% - Акцент2 4_Приложение 1" xfId="137" xr:uid="{00000000-0005-0000-0000-000079020000}"/>
    <cellStyle name="20% — акцент2 4_Приложение 1" xfId="138" xr:uid="{00000000-0005-0000-0000-00007A020000}"/>
    <cellStyle name="20% - Акцент2 4_Приложение 1_1" xfId="139" xr:uid="{00000000-0005-0000-0000-00007B020000}"/>
    <cellStyle name="20% — акцент2 4_Приложение 2" xfId="140" xr:uid="{00000000-0005-0000-0000-00007C020000}"/>
    <cellStyle name="20% - Акцент2 4_Приложение 2_1" xfId="141" xr:uid="{00000000-0005-0000-0000-00007D020000}"/>
    <cellStyle name="20% — акцент2 4_Стоимость" xfId="142" xr:uid="{00000000-0005-0000-0000-00007E020000}"/>
    <cellStyle name="20% - Акцент2 4_Стоимость_1" xfId="143" xr:uid="{00000000-0005-0000-0000-00007F020000}"/>
    <cellStyle name="20% — акцент2 4_Стоимость_1" xfId="144" xr:uid="{00000000-0005-0000-0000-000080020000}"/>
    <cellStyle name="20% - Акцент2 4_Стоимость_Стоимость" xfId="145" xr:uid="{00000000-0005-0000-0000-000081020000}"/>
    <cellStyle name="20% — акцент2 4_Стоимость_Стоимость" xfId="146" xr:uid="{00000000-0005-0000-0000-000082020000}"/>
    <cellStyle name="20% - Акцент2 40" xfId="147" xr:uid="{00000000-0005-0000-0000-000083020000}"/>
    <cellStyle name="20% - Акцент2 40 2" xfId="2516" xr:uid="{00000000-0005-0000-0000-000084020000}"/>
    <cellStyle name="20% - Акцент2 40 2 2" xfId="3541" xr:uid="{00000000-0005-0000-0000-000085020000}"/>
    <cellStyle name="20% - Акцент2 40 2 2 2" xfId="5509" xr:uid="{00000000-0005-0000-0000-000086020000}"/>
    <cellStyle name="20% - Акцент2 40 2 2 2 2" xfId="9445" xr:uid="{D07BCD61-05D6-400E-B245-33086A94F517}"/>
    <cellStyle name="20% - Акцент2 40 2 2 3" xfId="7477" xr:uid="{282A779D-AE90-4275-9280-AE6C8CF04B0C}"/>
    <cellStyle name="20% - Акцент2 40 2 3" xfId="4525" xr:uid="{00000000-0005-0000-0000-000087020000}"/>
    <cellStyle name="20% - Акцент2 40 2 3 2" xfId="8461" xr:uid="{ACBBBA44-2A63-4BF0-A436-BFE82D59A051}"/>
    <cellStyle name="20% - Акцент2 40 2 4" xfId="6493" xr:uid="{1C238208-CD15-48C3-AEDD-926D4D56ED30}"/>
    <cellStyle name="20% - Акцент2 40 3" xfId="3049" xr:uid="{00000000-0005-0000-0000-000088020000}"/>
    <cellStyle name="20% - Акцент2 40 3 2" xfId="5017" xr:uid="{00000000-0005-0000-0000-000089020000}"/>
    <cellStyle name="20% - Акцент2 40 3 2 2" xfId="8953" xr:uid="{5144167B-08C5-4C79-8BBB-74E8E5B380EC}"/>
    <cellStyle name="20% - Акцент2 40 3 3" xfId="6985" xr:uid="{1D211605-998A-48FB-ADC9-8656585BB142}"/>
    <cellStyle name="20% - Акцент2 40 4" xfId="4033" xr:uid="{00000000-0005-0000-0000-00008A020000}"/>
    <cellStyle name="20% - Акцент2 40 4 2" xfId="7969" xr:uid="{8A46BFFF-DCCF-4034-8B9E-0EBB6167BD7D}"/>
    <cellStyle name="20% - Акцент2 40 5" xfId="6001" xr:uid="{37D21545-186A-4F7C-BC6E-233840FF8AAA}"/>
    <cellStyle name="20% - Акцент2 41" xfId="148" xr:uid="{00000000-0005-0000-0000-00008B020000}"/>
    <cellStyle name="20% - Акцент2 41 2" xfId="2517" xr:uid="{00000000-0005-0000-0000-00008C020000}"/>
    <cellStyle name="20% - Акцент2 41 2 2" xfId="3542" xr:uid="{00000000-0005-0000-0000-00008D020000}"/>
    <cellStyle name="20% - Акцент2 41 2 2 2" xfId="5510" xr:uid="{00000000-0005-0000-0000-00008E020000}"/>
    <cellStyle name="20% - Акцент2 41 2 2 2 2" xfId="9446" xr:uid="{515616D7-E66D-4CC7-B30B-7402F0AEEBFF}"/>
    <cellStyle name="20% - Акцент2 41 2 2 3" xfId="7478" xr:uid="{82A2F91F-4916-4991-BC4D-F01C5E3DB02E}"/>
    <cellStyle name="20% - Акцент2 41 2 3" xfId="4526" xr:uid="{00000000-0005-0000-0000-00008F020000}"/>
    <cellStyle name="20% - Акцент2 41 2 3 2" xfId="8462" xr:uid="{F38BC2AE-CFBA-4582-8065-0E79732DDA64}"/>
    <cellStyle name="20% - Акцент2 41 2 4" xfId="6494" xr:uid="{5D6D9F58-2548-41D2-BAA7-3BE4B5850C78}"/>
    <cellStyle name="20% - Акцент2 41 3" xfId="3050" xr:uid="{00000000-0005-0000-0000-000090020000}"/>
    <cellStyle name="20% - Акцент2 41 3 2" xfId="5018" xr:uid="{00000000-0005-0000-0000-000091020000}"/>
    <cellStyle name="20% - Акцент2 41 3 2 2" xfId="8954" xr:uid="{33FB255E-01D4-451E-921D-E8BF5E4980C7}"/>
    <cellStyle name="20% - Акцент2 41 3 3" xfId="6986" xr:uid="{D9E9DFEE-6CA5-4F82-9BEF-DF64FF35085F}"/>
    <cellStyle name="20% - Акцент2 41 4" xfId="4034" xr:uid="{00000000-0005-0000-0000-000092020000}"/>
    <cellStyle name="20% - Акцент2 41 4 2" xfId="7970" xr:uid="{6C5BF66A-4009-48DA-867B-73494F995184}"/>
    <cellStyle name="20% - Акцент2 41 5" xfId="6002" xr:uid="{B3F01FB5-8A6C-49E7-A56A-A7720EDF0256}"/>
    <cellStyle name="20% - Акцент2 42" xfId="149" xr:uid="{00000000-0005-0000-0000-000093020000}"/>
    <cellStyle name="20% - Акцент2 42 2" xfId="2518" xr:uid="{00000000-0005-0000-0000-000094020000}"/>
    <cellStyle name="20% - Акцент2 42 2 2" xfId="3543" xr:uid="{00000000-0005-0000-0000-000095020000}"/>
    <cellStyle name="20% - Акцент2 42 2 2 2" xfId="5511" xr:uid="{00000000-0005-0000-0000-000096020000}"/>
    <cellStyle name="20% - Акцент2 42 2 2 2 2" xfId="9447" xr:uid="{A85BB255-A55E-42D5-A649-9D316229E58B}"/>
    <cellStyle name="20% - Акцент2 42 2 2 3" xfId="7479" xr:uid="{592CE2EB-F545-4291-9697-31616DC408FC}"/>
    <cellStyle name="20% - Акцент2 42 2 3" xfId="4527" xr:uid="{00000000-0005-0000-0000-000097020000}"/>
    <cellStyle name="20% - Акцент2 42 2 3 2" xfId="8463" xr:uid="{281A4E16-66EE-4FE3-AF88-92218601B36E}"/>
    <cellStyle name="20% - Акцент2 42 2 4" xfId="6495" xr:uid="{6030AEB6-6D1F-4786-A1EF-D586E4AA5A2E}"/>
    <cellStyle name="20% - Акцент2 42 3" xfId="3051" xr:uid="{00000000-0005-0000-0000-000098020000}"/>
    <cellStyle name="20% - Акцент2 42 3 2" xfId="5019" xr:uid="{00000000-0005-0000-0000-000099020000}"/>
    <cellStyle name="20% - Акцент2 42 3 2 2" xfId="8955" xr:uid="{804573A2-09E6-4BCF-AB65-DDAE2FD6540F}"/>
    <cellStyle name="20% - Акцент2 42 3 3" xfId="6987" xr:uid="{E92B7B57-A555-48B2-9ED2-86B70A198178}"/>
    <cellStyle name="20% - Акцент2 42 4" xfId="4035" xr:uid="{00000000-0005-0000-0000-00009A020000}"/>
    <cellStyle name="20% - Акцент2 42 4 2" xfId="7971" xr:uid="{B37BB94A-0B87-4DEC-8B1F-5DACED33933D}"/>
    <cellStyle name="20% - Акцент2 42 5" xfId="6003" xr:uid="{20EE37AB-4AFD-46D9-8083-05EAFDC55D0E}"/>
    <cellStyle name="20% - Акцент2 43" xfId="150" xr:uid="{00000000-0005-0000-0000-00009B020000}"/>
    <cellStyle name="20% - Акцент2 43 2" xfId="2519" xr:uid="{00000000-0005-0000-0000-00009C020000}"/>
    <cellStyle name="20% - Акцент2 43 2 2" xfId="3544" xr:uid="{00000000-0005-0000-0000-00009D020000}"/>
    <cellStyle name="20% - Акцент2 43 2 2 2" xfId="5512" xr:uid="{00000000-0005-0000-0000-00009E020000}"/>
    <cellStyle name="20% - Акцент2 43 2 2 2 2" xfId="9448" xr:uid="{6B2EC95A-C811-4D5A-890E-8FF5A2CB1219}"/>
    <cellStyle name="20% - Акцент2 43 2 2 3" xfId="7480" xr:uid="{A675F170-5B55-4DD2-96AF-EE5B5D7EDE4E}"/>
    <cellStyle name="20% - Акцент2 43 2 3" xfId="4528" xr:uid="{00000000-0005-0000-0000-00009F020000}"/>
    <cellStyle name="20% - Акцент2 43 2 3 2" xfId="8464" xr:uid="{DB703784-71D8-430F-B821-091BE363B80C}"/>
    <cellStyle name="20% - Акцент2 43 2 4" xfId="6496" xr:uid="{08D2A80E-708C-4FAD-A93E-8EAC19AFFA47}"/>
    <cellStyle name="20% - Акцент2 43 3" xfId="3052" xr:uid="{00000000-0005-0000-0000-0000A0020000}"/>
    <cellStyle name="20% - Акцент2 43 3 2" xfId="5020" xr:uid="{00000000-0005-0000-0000-0000A1020000}"/>
    <cellStyle name="20% - Акцент2 43 3 2 2" xfId="8956" xr:uid="{113749A8-C150-4118-87DB-6C9F951F91CF}"/>
    <cellStyle name="20% - Акцент2 43 3 3" xfId="6988" xr:uid="{301FF247-6B39-43C0-B3F2-A77124207B93}"/>
    <cellStyle name="20% - Акцент2 43 4" xfId="4036" xr:uid="{00000000-0005-0000-0000-0000A2020000}"/>
    <cellStyle name="20% - Акцент2 43 4 2" xfId="7972" xr:uid="{2AC1B041-BE33-4CF3-998B-E5353B995055}"/>
    <cellStyle name="20% - Акцент2 43 5" xfId="6004" xr:uid="{BF7B9488-4EC2-48FA-B7CC-CC886CFFE63F}"/>
    <cellStyle name="20% - Акцент2 44" xfId="151" xr:uid="{00000000-0005-0000-0000-0000A3020000}"/>
    <cellStyle name="20% - Акцент2 44 2" xfId="2520" xr:uid="{00000000-0005-0000-0000-0000A4020000}"/>
    <cellStyle name="20% - Акцент2 44 2 2" xfId="3545" xr:uid="{00000000-0005-0000-0000-0000A5020000}"/>
    <cellStyle name="20% - Акцент2 44 2 2 2" xfId="5513" xr:uid="{00000000-0005-0000-0000-0000A6020000}"/>
    <cellStyle name="20% - Акцент2 44 2 2 2 2" xfId="9449" xr:uid="{3FCA8902-6E1C-44C7-8A8E-4B9D4801C3A6}"/>
    <cellStyle name="20% - Акцент2 44 2 2 3" xfId="7481" xr:uid="{DC0B7AC4-74BA-47EF-9D50-11E227C312D3}"/>
    <cellStyle name="20% - Акцент2 44 2 3" xfId="4529" xr:uid="{00000000-0005-0000-0000-0000A7020000}"/>
    <cellStyle name="20% - Акцент2 44 2 3 2" xfId="8465" xr:uid="{009BABDA-2268-4069-9493-FCA49BAEA22F}"/>
    <cellStyle name="20% - Акцент2 44 2 4" xfId="6497" xr:uid="{A6E7394F-BCFB-48B0-9398-9EBEC8C53D1C}"/>
    <cellStyle name="20% - Акцент2 44 3" xfId="3053" xr:uid="{00000000-0005-0000-0000-0000A8020000}"/>
    <cellStyle name="20% - Акцент2 44 3 2" xfId="5021" xr:uid="{00000000-0005-0000-0000-0000A9020000}"/>
    <cellStyle name="20% - Акцент2 44 3 2 2" xfId="8957" xr:uid="{F1728463-7210-48FB-8133-61B1815EE4F0}"/>
    <cellStyle name="20% - Акцент2 44 3 3" xfId="6989" xr:uid="{A7571C62-B0EB-400E-AD3C-E430B19E0DEE}"/>
    <cellStyle name="20% - Акцент2 44 4" xfId="4037" xr:uid="{00000000-0005-0000-0000-0000AA020000}"/>
    <cellStyle name="20% - Акцент2 44 4 2" xfId="7973" xr:uid="{D056A3F8-2699-4ECC-8DBA-E1CBEF2F6AA8}"/>
    <cellStyle name="20% - Акцент2 44 5" xfId="6005" xr:uid="{208CDB57-6ACB-4CE7-8EBE-518186AA4E5D}"/>
    <cellStyle name="20% - Акцент2 45" xfId="152" xr:uid="{00000000-0005-0000-0000-0000AB020000}"/>
    <cellStyle name="20% - Акцент2 45 2" xfId="2521" xr:uid="{00000000-0005-0000-0000-0000AC020000}"/>
    <cellStyle name="20% - Акцент2 45 2 2" xfId="3546" xr:uid="{00000000-0005-0000-0000-0000AD020000}"/>
    <cellStyle name="20% - Акцент2 45 2 2 2" xfId="5514" xr:uid="{00000000-0005-0000-0000-0000AE020000}"/>
    <cellStyle name="20% - Акцент2 45 2 2 2 2" xfId="9450" xr:uid="{DE172678-8A49-403B-BF17-7AB78ADB8FE6}"/>
    <cellStyle name="20% - Акцент2 45 2 2 3" xfId="7482" xr:uid="{40707E61-5FC2-4979-A41B-392AD34A1603}"/>
    <cellStyle name="20% - Акцент2 45 2 3" xfId="4530" xr:uid="{00000000-0005-0000-0000-0000AF020000}"/>
    <cellStyle name="20% - Акцент2 45 2 3 2" xfId="8466" xr:uid="{C36A2B28-65FB-4CD7-956F-9F4837456A8F}"/>
    <cellStyle name="20% - Акцент2 45 2 4" xfId="6498" xr:uid="{D8BA018E-D42B-4C55-BAB6-6BC67071BCBF}"/>
    <cellStyle name="20% - Акцент2 45 3" xfId="3054" xr:uid="{00000000-0005-0000-0000-0000B0020000}"/>
    <cellStyle name="20% - Акцент2 45 3 2" xfId="5022" xr:uid="{00000000-0005-0000-0000-0000B1020000}"/>
    <cellStyle name="20% - Акцент2 45 3 2 2" xfId="8958" xr:uid="{97E3E1B8-9A8B-4495-B0AF-C10C0E9B0335}"/>
    <cellStyle name="20% - Акцент2 45 3 3" xfId="6990" xr:uid="{F36DD2DD-6C60-4846-8A7C-4E06A45C1EE5}"/>
    <cellStyle name="20% - Акцент2 45 4" xfId="4038" xr:uid="{00000000-0005-0000-0000-0000B2020000}"/>
    <cellStyle name="20% - Акцент2 45 4 2" xfId="7974" xr:uid="{AD70C7C9-46F3-481C-B5ED-EF56B161DA8C}"/>
    <cellStyle name="20% - Акцент2 45 5" xfId="6006" xr:uid="{A277BE28-24A9-410B-BC07-21D24EB95898}"/>
    <cellStyle name="20% - Акцент2 5" xfId="153" xr:uid="{00000000-0005-0000-0000-0000B3020000}"/>
    <cellStyle name="20% - Акцент2 5 2" xfId="2522" xr:uid="{00000000-0005-0000-0000-0000B4020000}"/>
    <cellStyle name="20% - Акцент2 5 2 2" xfId="3547" xr:uid="{00000000-0005-0000-0000-0000B5020000}"/>
    <cellStyle name="20% - Акцент2 5 2 2 2" xfId="5515" xr:uid="{00000000-0005-0000-0000-0000B6020000}"/>
    <cellStyle name="20% - Акцент2 5 2 2 2 2" xfId="9451" xr:uid="{70E62F1C-4613-4249-B193-DDBE34BC445E}"/>
    <cellStyle name="20% - Акцент2 5 2 2 3" xfId="7483" xr:uid="{C7AE5B48-4FA7-490A-9329-6FF9DF448D17}"/>
    <cellStyle name="20% - Акцент2 5 2 3" xfId="4531" xr:uid="{00000000-0005-0000-0000-0000B7020000}"/>
    <cellStyle name="20% - Акцент2 5 2 3 2" xfId="8467" xr:uid="{18CC31F6-E304-4822-9828-971F21E76F0F}"/>
    <cellStyle name="20% - Акцент2 5 2 4" xfId="6499" xr:uid="{48564995-3B84-45D0-BDBA-5550A63847BE}"/>
    <cellStyle name="20% - Акцент2 5 3" xfId="3055" xr:uid="{00000000-0005-0000-0000-0000B8020000}"/>
    <cellStyle name="20% - Акцент2 5 3 2" xfId="5023" xr:uid="{00000000-0005-0000-0000-0000B9020000}"/>
    <cellStyle name="20% - Акцент2 5 3 2 2" xfId="8959" xr:uid="{8B2201F0-3F95-4989-A81B-8D5A0E27C63A}"/>
    <cellStyle name="20% - Акцент2 5 3 3" xfId="6991" xr:uid="{9681DAAE-B286-44F3-97C2-91CD5BA127C9}"/>
    <cellStyle name="20% - Акцент2 5 4" xfId="4039" xr:uid="{00000000-0005-0000-0000-0000BA020000}"/>
    <cellStyle name="20% - Акцент2 5 4 2" xfId="7975" xr:uid="{A9342B3E-AF90-4A68-B401-248ABBA6B624}"/>
    <cellStyle name="20% - Акцент2 5 5" xfId="6007" xr:uid="{37D771DB-7F23-40EC-90B2-E27F8B8A75A8}"/>
    <cellStyle name="20% - Акцент2 6" xfId="154" xr:uid="{00000000-0005-0000-0000-0000BB020000}"/>
    <cellStyle name="20% - Акцент2 6 2" xfId="2523" xr:uid="{00000000-0005-0000-0000-0000BC020000}"/>
    <cellStyle name="20% - Акцент2 6 2 2" xfId="3548" xr:uid="{00000000-0005-0000-0000-0000BD020000}"/>
    <cellStyle name="20% - Акцент2 6 2 2 2" xfId="5516" xr:uid="{00000000-0005-0000-0000-0000BE020000}"/>
    <cellStyle name="20% - Акцент2 6 2 2 2 2" xfId="9452" xr:uid="{6DDEBBCF-9DA7-422C-9F67-F6F3EE41F55F}"/>
    <cellStyle name="20% - Акцент2 6 2 2 3" xfId="7484" xr:uid="{A6C96272-9AC1-44EC-ACC7-C98190D1BD8A}"/>
    <cellStyle name="20% - Акцент2 6 2 3" xfId="4532" xr:uid="{00000000-0005-0000-0000-0000BF020000}"/>
    <cellStyle name="20% - Акцент2 6 2 3 2" xfId="8468" xr:uid="{16BFD7F7-C6BC-434B-AB84-D1F04BA083D9}"/>
    <cellStyle name="20% - Акцент2 6 2 4" xfId="6500" xr:uid="{3D4B90F6-500E-42B3-BFCB-9EF9AB8C58D3}"/>
    <cellStyle name="20% - Акцент2 6 3" xfId="3056" xr:uid="{00000000-0005-0000-0000-0000C0020000}"/>
    <cellStyle name="20% - Акцент2 6 3 2" xfId="5024" xr:uid="{00000000-0005-0000-0000-0000C1020000}"/>
    <cellStyle name="20% - Акцент2 6 3 2 2" xfId="8960" xr:uid="{23FD9CD1-523D-459A-A436-B4C52A9564B2}"/>
    <cellStyle name="20% - Акцент2 6 3 3" xfId="6992" xr:uid="{43DFCF16-CEDA-41DA-BE48-64A4BF27E4F9}"/>
    <cellStyle name="20% - Акцент2 6 4" xfId="4040" xr:uid="{00000000-0005-0000-0000-0000C2020000}"/>
    <cellStyle name="20% - Акцент2 6 4 2" xfId="7976" xr:uid="{60828788-9AFC-4A33-BC1A-C8C9D7BD1648}"/>
    <cellStyle name="20% - Акцент2 6 5" xfId="6008" xr:uid="{404EB871-F968-4495-AEC8-C75E5922A78B}"/>
    <cellStyle name="20% - Акцент2 7" xfId="155" xr:uid="{00000000-0005-0000-0000-0000C3020000}"/>
    <cellStyle name="20% - Акцент2 7 2" xfId="2524" xr:uid="{00000000-0005-0000-0000-0000C4020000}"/>
    <cellStyle name="20% - Акцент2 7 2 2" xfId="3549" xr:uid="{00000000-0005-0000-0000-0000C5020000}"/>
    <cellStyle name="20% - Акцент2 7 2 2 2" xfId="5517" xr:uid="{00000000-0005-0000-0000-0000C6020000}"/>
    <cellStyle name="20% - Акцент2 7 2 2 2 2" xfId="9453" xr:uid="{F49BC7F0-9EDA-46D5-84B2-F8248B8BC93F}"/>
    <cellStyle name="20% - Акцент2 7 2 2 3" xfId="7485" xr:uid="{86425C89-3730-46D5-8168-A0C0D7003836}"/>
    <cellStyle name="20% - Акцент2 7 2 3" xfId="4533" xr:uid="{00000000-0005-0000-0000-0000C7020000}"/>
    <cellStyle name="20% - Акцент2 7 2 3 2" xfId="8469" xr:uid="{36E00605-5434-4EF7-910A-50AAEB3576B5}"/>
    <cellStyle name="20% - Акцент2 7 2 4" xfId="6501" xr:uid="{B13C2797-7606-44E5-8550-7546C2A5867E}"/>
    <cellStyle name="20% - Акцент2 7 3" xfId="3057" xr:uid="{00000000-0005-0000-0000-0000C8020000}"/>
    <cellStyle name="20% - Акцент2 7 3 2" xfId="5025" xr:uid="{00000000-0005-0000-0000-0000C9020000}"/>
    <cellStyle name="20% - Акцент2 7 3 2 2" xfId="8961" xr:uid="{D7A3969C-1E26-4CF5-BF73-C45B8A41BDA4}"/>
    <cellStyle name="20% - Акцент2 7 3 3" xfId="6993" xr:uid="{11CFE508-F9A7-43AD-8A4D-1816E63DFFA4}"/>
    <cellStyle name="20% - Акцент2 7 4" xfId="4041" xr:uid="{00000000-0005-0000-0000-0000CA020000}"/>
    <cellStyle name="20% - Акцент2 7 4 2" xfId="7977" xr:uid="{373E1C77-0AE9-4ECD-8597-58036774984F}"/>
    <cellStyle name="20% - Акцент2 7 5" xfId="6009" xr:uid="{B08D2E33-D927-4B19-B11B-BCBD390C8E54}"/>
    <cellStyle name="20% - Акцент2 8" xfId="156" xr:uid="{00000000-0005-0000-0000-0000CB020000}"/>
    <cellStyle name="20% - Акцент2 8 2" xfId="2525" xr:uid="{00000000-0005-0000-0000-0000CC020000}"/>
    <cellStyle name="20% - Акцент2 8 2 2" xfId="3550" xr:uid="{00000000-0005-0000-0000-0000CD020000}"/>
    <cellStyle name="20% - Акцент2 8 2 2 2" xfId="5518" xr:uid="{00000000-0005-0000-0000-0000CE020000}"/>
    <cellStyle name="20% - Акцент2 8 2 2 2 2" xfId="9454" xr:uid="{807BC626-290F-45BC-AE4E-5A854BFCFFDB}"/>
    <cellStyle name="20% - Акцент2 8 2 2 3" xfId="7486" xr:uid="{EFB4A85E-6596-4AA7-941D-BD52C5F9BDF0}"/>
    <cellStyle name="20% - Акцент2 8 2 3" xfId="4534" xr:uid="{00000000-0005-0000-0000-0000CF020000}"/>
    <cellStyle name="20% - Акцент2 8 2 3 2" xfId="8470" xr:uid="{A5AD5A4E-3D46-42CB-B953-C06309BE1CC5}"/>
    <cellStyle name="20% - Акцент2 8 2 4" xfId="6502" xr:uid="{04ECA94C-FB12-4EB1-9A4D-591BFB3C22D4}"/>
    <cellStyle name="20% - Акцент2 8 3" xfId="3058" xr:uid="{00000000-0005-0000-0000-0000D0020000}"/>
    <cellStyle name="20% - Акцент2 8 3 2" xfId="5026" xr:uid="{00000000-0005-0000-0000-0000D1020000}"/>
    <cellStyle name="20% - Акцент2 8 3 2 2" xfId="8962" xr:uid="{97879BAB-AD61-4F0D-86F6-30DE387910E5}"/>
    <cellStyle name="20% - Акцент2 8 3 3" xfId="6994" xr:uid="{8DA70E01-4F91-4FAF-8E94-D413D75B84ED}"/>
    <cellStyle name="20% - Акцент2 8 4" xfId="4042" xr:uid="{00000000-0005-0000-0000-0000D2020000}"/>
    <cellStyle name="20% - Акцент2 8 4 2" xfId="7978" xr:uid="{9ED174B5-DF23-41EF-8884-60BB219689FF}"/>
    <cellStyle name="20% - Акцент2 8 5" xfId="6010" xr:uid="{77F2A002-07B3-4315-A5EE-D5C2F5D237A3}"/>
    <cellStyle name="20% - Акцент2 9" xfId="157" xr:uid="{00000000-0005-0000-0000-0000D3020000}"/>
    <cellStyle name="20% - Акцент2 9 2" xfId="2526" xr:uid="{00000000-0005-0000-0000-0000D4020000}"/>
    <cellStyle name="20% - Акцент2 9 2 2" xfId="3551" xr:uid="{00000000-0005-0000-0000-0000D5020000}"/>
    <cellStyle name="20% - Акцент2 9 2 2 2" xfId="5519" xr:uid="{00000000-0005-0000-0000-0000D6020000}"/>
    <cellStyle name="20% - Акцент2 9 2 2 2 2" xfId="9455" xr:uid="{810C040B-4471-49D0-BCED-A83ADF3C1926}"/>
    <cellStyle name="20% - Акцент2 9 2 2 3" xfId="7487" xr:uid="{2CADE892-2A9A-49A6-9EA8-A3860C2EE5E1}"/>
    <cellStyle name="20% - Акцент2 9 2 3" xfId="4535" xr:uid="{00000000-0005-0000-0000-0000D7020000}"/>
    <cellStyle name="20% - Акцент2 9 2 3 2" xfId="8471" xr:uid="{A754933D-DD9D-4FEB-8752-1CC1C6BDAA00}"/>
    <cellStyle name="20% - Акцент2 9 2 4" xfId="6503" xr:uid="{7B7D4144-4A7B-453B-BB5C-3D46BD497567}"/>
    <cellStyle name="20% - Акцент2 9 3" xfId="3059" xr:uid="{00000000-0005-0000-0000-0000D8020000}"/>
    <cellStyle name="20% - Акцент2 9 3 2" xfId="5027" xr:uid="{00000000-0005-0000-0000-0000D9020000}"/>
    <cellStyle name="20% - Акцент2 9 3 2 2" xfId="8963" xr:uid="{3ED8C0DA-6CA6-40A7-BDB3-79AA2776E8EF}"/>
    <cellStyle name="20% - Акцент2 9 3 3" xfId="6995" xr:uid="{8821BFDD-BAB5-4D8E-B646-2A0EF09BBB4F}"/>
    <cellStyle name="20% - Акцент2 9 4" xfId="4043" xr:uid="{00000000-0005-0000-0000-0000DA020000}"/>
    <cellStyle name="20% - Акцент2 9 4 2" xfId="7979" xr:uid="{2ABA7DAA-4324-45B9-9A56-6908FE0059DB}"/>
    <cellStyle name="20% - Акцент2 9 5" xfId="6011" xr:uid="{BF37AA78-94CC-4C96-8BA4-08C68CD6D7CB}"/>
    <cellStyle name="20% — акцент2_Стоимость" xfId="158" xr:uid="{00000000-0005-0000-0000-0000DB020000}"/>
    <cellStyle name="20% — акцент3" xfId="159" xr:uid="{00000000-0005-0000-0000-0000DC020000}"/>
    <cellStyle name="20% - Акцент3 10" xfId="160" xr:uid="{00000000-0005-0000-0000-0000DD020000}"/>
    <cellStyle name="20% - Акцент3 10 2" xfId="2527" xr:uid="{00000000-0005-0000-0000-0000DE020000}"/>
    <cellStyle name="20% - Акцент3 10 2 2" xfId="3552" xr:uid="{00000000-0005-0000-0000-0000DF020000}"/>
    <cellStyle name="20% - Акцент3 10 2 2 2" xfId="5520" xr:uid="{00000000-0005-0000-0000-0000E0020000}"/>
    <cellStyle name="20% - Акцент3 10 2 2 2 2" xfId="9456" xr:uid="{D985A81B-312D-4ACF-B026-8EA222548DE6}"/>
    <cellStyle name="20% - Акцент3 10 2 2 3" xfId="7488" xr:uid="{D5917460-55B3-4910-A396-580981F48EFB}"/>
    <cellStyle name="20% - Акцент3 10 2 3" xfId="4536" xr:uid="{00000000-0005-0000-0000-0000E1020000}"/>
    <cellStyle name="20% - Акцент3 10 2 3 2" xfId="8472" xr:uid="{D377A9FC-25C7-470F-B3AB-7EB7AECCAFC1}"/>
    <cellStyle name="20% - Акцент3 10 2 4" xfId="6504" xr:uid="{567333B3-537F-42B4-9F7B-41D354E71DA5}"/>
    <cellStyle name="20% - Акцент3 10 3" xfId="3060" xr:uid="{00000000-0005-0000-0000-0000E2020000}"/>
    <cellStyle name="20% - Акцент3 10 3 2" xfId="5028" xr:uid="{00000000-0005-0000-0000-0000E3020000}"/>
    <cellStyle name="20% - Акцент3 10 3 2 2" xfId="8964" xr:uid="{8DCC6513-EBDE-45E3-990A-3F9556C4D4D5}"/>
    <cellStyle name="20% - Акцент3 10 3 3" xfId="6996" xr:uid="{7CCA83C8-3112-49ED-B0D2-52E8CF160816}"/>
    <cellStyle name="20% - Акцент3 10 4" xfId="4044" xr:uid="{00000000-0005-0000-0000-0000E4020000}"/>
    <cellStyle name="20% - Акцент3 10 4 2" xfId="7980" xr:uid="{F662D8FA-E302-48D7-A82D-E45446576519}"/>
    <cellStyle name="20% - Акцент3 10 5" xfId="6012" xr:uid="{2B1D27DB-5089-443B-B4F4-40EED9ED1380}"/>
    <cellStyle name="20% - Акцент3 11" xfId="161" xr:uid="{00000000-0005-0000-0000-0000E5020000}"/>
    <cellStyle name="20% - Акцент3 11 2" xfId="2528" xr:uid="{00000000-0005-0000-0000-0000E6020000}"/>
    <cellStyle name="20% - Акцент3 11 2 2" xfId="3553" xr:uid="{00000000-0005-0000-0000-0000E7020000}"/>
    <cellStyle name="20% - Акцент3 11 2 2 2" xfId="5521" xr:uid="{00000000-0005-0000-0000-0000E8020000}"/>
    <cellStyle name="20% - Акцент3 11 2 2 2 2" xfId="9457" xr:uid="{392B9526-A4D6-4C05-8157-447BBB289DF8}"/>
    <cellStyle name="20% - Акцент3 11 2 2 3" xfId="7489" xr:uid="{07C87AE9-2D0D-4062-BDC6-F9DD3D95165D}"/>
    <cellStyle name="20% - Акцент3 11 2 3" xfId="4537" xr:uid="{00000000-0005-0000-0000-0000E9020000}"/>
    <cellStyle name="20% - Акцент3 11 2 3 2" xfId="8473" xr:uid="{617143D5-4809-426F-AA5A-18C8B317B275}"/>
    <cellStyle name="20% - Акцент3 11 2 4" xfId="6505" xr:uid="{E9F9DA2D-6FBD-4A58-B3C8-A60BA8B08591}"/>
    <cellStyle name="20% - Акцент3 11 3" xfId="3061" xr:uid="{00000000-0005-0000-0000-0000EA020000}"/>
    <cellStyle name="20% - Акцент3 11 3 2" xfId="5029" xr:uid="{00000000-0005-0000-0000-0000EB020000}"/>
    <cellStyle name="20% - Акцент3 11 3 2 2" xfId="8965" xr:uid="{B2425880-D361-4405-9C06-03120B9E0EBE}"/>
    <cellStyle name="20% - Акцент3 11 3 3" xfId="6997" xr:uid="{AF1FD607-1EA7-4E4E-BC44-1455BCD24EA6}"/>
    <cellStyle name="20% - Акцент3 11 4" xfId="4045" xr:uid="{00000000-0005-0000-0000-0000EC020000}"/>
    <cellStyle name="20% - Акцент3 11 4 2" xfId="7981" xr:uid="{D578ACA3-5AA9-42B4-BDCA-05C7F43D0DC4}"/>
    <cellStyle name="20% - Акцент3 11 5" xfId="6013" xr:uid="{39D60386-06FC-4523-ACD4-9FDB085FEA45}"/>
    <cellStyle name="20% - Акцент3 12" xfId="162" xr:uid="{00000000-0005-0000-0000-0000ED020000}"/>
    <cellStyle name="20% - Акцент3 12 2" xfId="2529" xr:uid="{00000000-0005-0000-0000-0000EE020000}"/>
    <cellStyle name="20% - Акцент3 12 2 2" xfId="3554" xr:uid="{00000000-0005-0000-0000-0000EF020000}"/>
    <cellStyle name="20% - Акцент3 12 2 2 2" xfId="5522" xr:uid="{00000000-0005-0000-0000-0000F0020000}"/>
    <cellStyle name="20% - Акцент3 12 2 2 2 2" xfId="9458" xr:uid="{689DFACF-5CCA-45A8-A639-27EF9CED3D1A}"/>
    <cellStyle name="20% - Акцент3 12 2 2 3" xfId="7490" xr:uid="{74DDE0DB-D80D-478B-84CA-67A7BAFC5671}"/>
    <cellStyle name="20% - Акцент3 12 2 3" xfId="4538" xr:uid="{00000000-0005-0000-0000-0000F1020000}"/>
    <cellStyle name="20% - Акцент3 12 2 3 2" xfId="8474" xr:uid="{B570582D-3D4A-4719-96E2-85CB22E3ECD1}"/>
    <cellStyle name="20% - Акцент3 12 2 4" xfId="6506" xr:uid="{784DB492-0A86-42E4-A72E-6144ABD2F8E4}"/>
    <cellStyle name="20% - Акцент3 12 3" xfId="3062" xr:uid="{00000000-0005-0000-0000-0000F2020000}"/>
    <cellStyle name="20% - Акцент3 12 3 2" xfId="5030" xr:uid="{00000000-0005-0000-0000-0000F3020000}"/>
    <cellStyle name="20% - Акцент3 12 3 2 2" xfId="8966" xr:uid="{D0919B42-8FEA-4A87-9DBE-EF498F1E455D}"/>
    <cellStyle name="20% - Акцент3 12 3 3" xfId="6998" xr:uid="{0CB5036E-628C-40CB-BC70-9C16D60B70CE}"/>
    <cellStyle name="20% - Акцент3 12 4" xfId="4046" xr:uid="{00000000-0005-0000-0000-0000F4020000}"/>
    <cellStyle name="20% - Акцент3 12 4 2" xfId="7982" xr:uid="{3810DC8C-37FC-49CA-A268-A3DF0B1FEE7F}"/>
    <cellStyle name="20% - Акцент3 12 5" xfId="6014" xr:uid="{AF028C54-395E-4A24-ADE8-DC2C70930E12}"/>
    <cellStyle name="20% - Акцент3 13" xfId="163" xr:uid="{00000000-0005-0000-0000-0000F5020000}"/>
    <cellStyle name="20% - Акцент3 13 2" xfId="2530" xr:uid="{00000000-0005-0000-0000-0000F6020000}"/>
    <cellStyle name="20% - Акцент3 13 2 2" xfId="3555" xr:uid="{00000000-0005-0000-0000-0000F7020000}"/>
    <cellStyle name="20% - Акцент3 13 2 2 2" xfId="5523" xr:uid="{00000000-0005-0000-0000-0000F8020000}"/>
    <cellStyle name="20% - Акцент3 13 2 2 2 2" xfId="9459" xr:uid="{04B447A9-9CD4-4DD8-8E7C-39E9A01DE178}"/>
    <cellStyle name="20% - Акцент3 13 2 2 3" xfId="7491" xr:uid="{AE675848-1191-4C74-9B81-70CA5F1619B4}"/>
    <cellStyle name="20% - Акцент3 13 2 3" xfId="4539" xr:uid="{00000000-0005-0000-0000-0000F9020000}"/>
    <cellStyle name="20% - Акцент3 13 2 3 2" xfId="8475" xr:uid="{726CAD7D-8E3F-4D3B-B0D2-3EE3BD37F535}"/>
    <cellStyle name="20% - Акцент3 13 2 4" xfId="6507" xr:uid="{CBB37F47-356A-4F91-96C2-04F8AB9ACB26}"/>
    <cellStyle name="20% - Акцент3 13 3" xfId="3063" xr:uid="{00000000-0005-0000-0000-0000FA020000}"/>
    <cellStyle name="20% - Акцент3 13 3 2" xfId="5031" xr:uid="{00000000-0005-0000-0000-0000FB020000}"/>
    <cellStyle name="20% - Акцент3 13 3 2 2" xfId="8967" xr:uid="{AC3B58EE-6FAF-408C-9AFF-31E562003EF3}"/>
    <cellStyle name="20% - Акцент3 13 3 3" xfId="6999" xr:uid="{AAC5F6C7-46C0-4CFB-A108-A5B91BCE7FB9}"/>
    <cellStyle name="20% - Акцент3 13 4" xfId="4047" xr:uid="{00000000-0005-0000-0000-0000FC020000}"/>
    <cellStyle name="20% - Акцент3 13 4 2" xfId="7983" xr:uid="{5977E03A-0E2B-49F6-9BB9-290A37900EB1}"/>
    <cellStyle name="20% - Акцент3 13 5" xfId="6015" xr:uid="{AC2F6E6D-9845-4527-AA44-D5CD5F91566A}"/>
    <cellStyle name="20% - Акцент3 14" xfId="164" xr:uid="{00000000-0005-0000-0000-0000FD020000}"/>
    <cellStyle name="20% - Акцент3 14 2" xfId="2531" xr:uid="{00000000-0005-0000-0000-0000FE020000}"/>
    <cellStyle name="20% - Акцент3 14 2 2" xfId="3556" xr:uid="{00000000-0005-0000-0000-0000FF020000}"/>
    <cellStyle name="20% - Акцент3 14 2 2 2" xfId="5524" xr:uid="{00000000-0005-0000-0000-000000030000}"/>
    <cellStyle name="20% - Акцент3 14 2 2 2 2" xfId="9460" xr:uid="{1A4B7E45-3E8A-464E-ACA7-64A5FD2CE999}"/>
    <cellStyle name="20% - Акцент3 14 2 2 3" xfId="7492" xr:uid="{1DCC51AF-DCD8-447C-8741-05EDA0AC4D1F}"/>
    <cellStyle name="20% - Акцент3 14 2 3" xfId="4540" xr:uid="{00000000-0005-0000-0000-000001030000}"/>
    <cellStyle name="20% - Акцент3 14 2 3 2" xfId="8476" xr:uid="{0B50752A-E4FF-45FF-BF64-8064F5BD8B07}"/>
    <cellStyle name="20% - Акцент3 14 2 4" xfId="6508" xr:uid="{DDEA88BF-6C52-4305-A02C-1D6BFF01E77C}"/>
    <cellStyle name="20% - Акцент3 14 3" xfId="3064" xr:uid="{00000000-0005-0000-0000-000002030000}"/>
    <cellStyle name="20% - Акцент3 14 3 2" xfId="5032" xr:uid="{00000000-0005-0000-0000-000003030000}"/>
    <cellStyle name="20% - Акцент3 14 3 2 2" xfId="8968" xr:uid="{55EB0494-F6A0-4518-8EEB-56A0EFF49BDC}"/>
    <cellStyle name="20% - Акцент3 14 3 3" xfId="7000" xr:uid="{883C911C-69F5-492A-9F4A-FCB702EEA7EB}"/>
    <cellStyle name="20% - Акцент3 14 4" xfId="4048" xr:uid="{00000000-0005-0000-0000-000004030000}"/>
    <cellStyle name="20% - Акцент3 14 4 2" xfId="7984" xr:uid="{2C6F8831-F2CF-47C6-B2EA-011ED0868C84}"/>
    <cellStyle name="20% - Акцент3 14 5" xfId="6016" xr:uid="{DDE2BA8B-BACA-477A-BD48-97E4307722D2}"/>
    <cellStyle name="20% - Акцент3 15" xfId="165" xr:uid="{00000000-0005-0000-0000-000005030000}"/>
    <cellStyle name="20% - Акцент3 15 2" xfId="2532" xr:uid="{00000000-0005-0000-0000-000006030000}"/>
    <cellStyle name="20% - Акцент3 15 2 2" xfId="3557" xr:uid="{00000000-0005-0000-0000-000007030000}"/>
    <cellStyle name="20% - Акцент3 15 2 2 2" xfId="5525" xr:uid="{00000000-0005-0000-0000-000008030000}"/>
    <cellStyle name="20% - Акцент3 15 2 2 2 2" xfId="9461" xr:uid="{1C64D669-9040-4267-8FB1-29FA20A2C746}"/>
    <cellStyle name="20% - Акцент3 15 2 2 3" xfId="7493" xr:uid="{68E8AA7C-7CCE-44E9-8A2D-8A8E6B1C60DE}"/>
    <cellStyle name="20% - Акцент3 15 2 3" xfId="4541" xr:uid="{00000000-0005-0000-0000-000009030000}"/>
    <cellStyle name="20% - Акцент3 15 2 3 2" xfId="8477" xr:uid="{66512EF1-1DD3-466F-AB55-EF9350AB3AAD}"/>
    <cellStyle name="20% - Акцент3 15 2 4" xfId="6509" xr:uid="{04129409-FE72-49A1-BB83-AD1295469E21}"/>
    <cellStyle name="20% - Акцент3 15 3" xfId="3065" xr:uid="{00000000-0005-0000-0000-00000A030000}"/>
    <cellStyle name="20% - Акцент3 15 3 2" xfId="5033" xr:uid="{00000000-0005-0000-0000-00000B030000}"/>
    <cellStyle name="20% - Акцент3 15 3 2 2" xfId="8969" xr:uid="{76B1AA00-53D4-4F84-B1F4-495F4ECEED38}"/>
    <cellStyle name="20% - Акцент3 15 3 3" xfId="7001" xr:uid="{D446BA54-5683-4CDB-A59B-60A60A319C23}"/>
    <cellStyle name="20% - Акцент3 15 4" xfId="4049" xr:uid="{00000000-0005-0000-0000-00000C030000}"/>
    <cellStyle name="20% - Акцент3 15 4 2" xfId="7985" xr:uid="{B84E5E77-E2DD-4B87-9032-6A519468DAF1}"/>
    <cellStyle name="20% - Акцент3 15 5" xfId="6017" xr:uid="{F6F1BE3A-2C6C-4E77-B121-1D6078E898A6}"/>
    <cellStyle name="20% - Акцент3 16" xfId="166" xr:uid="{00000000-0005-0000-0000-00000D030000}"/>
    <cellStyle name="20% - Акцент3 16 2" xfId="2533" xr:uid="{00000000-0005-0000-0000-00000E030000}"/>
    <cellStyle name="20% - Акцент3 16 2 2" xfId="3558" xr:uid="{00000000-0005-0000-0000-00000F030000}"/>
    <cellStyle name="20% - Акцент3 16 2 2 2" xfId="5526" xr:uid="{00000000-0005-0000-0000-000010030000}"/>
    <cellStyle name="20% - Акцент3 16 2 2 2 2" xfId="9462" xr:uid="{69A11CF5-BCE8-41AA-B5B3-11A3108237FE}"/>
    <cellStyle name="20% - Акцент3 16 2 2 3" xfId="7494" xr:uid="{89787F85-02A8-4655-A444-3D771FCBE1A5}"/>
    <cellStyle name="20% - Акцент3 16 2 3" xfId="4542" xr:uid="{00000000-0005-0000-0000-000011030000}"/>
    <cellStyle name="20% - Акцент3 16 2 3 2" xfId="8478" xr:uid="{3BE81C9D-BF0E-4776-8BB8-AC69E3E76078}"/>
    <cellStyle name="20% - Акцент3 16 2 4" xfId="6510" xr:uid="{EDC9D8B2-D7C1-44BC-A21D-F1B42534368D}"/>
    <cellStyle name="20% - Акцент3 16 3" xfId="3066" xr:uid="{00000000-0005-0000-0000-000012030000}"/>
    <cellStyle name="20% - Акцент3 16 3 2" xfId="5034" xr:uid="{00000000-0005-0000-0000-000013030000}"/>
    <cellStyle name="20% - Акцент3 16 3 2 2" xfId="8970" xr:uid="{48C8E57D-339A-4286-9E9A-021BC153BDA8}"/>
    <cellStyle name="20% - Акцент3 16 3 3" xfId="7002" xr:uid="{338A6772-963D-476B-B767-9D8E2EDA2583}"/>
    <cellStyle name="20% - Акцент3 16 4" xfId="4050" xr:uid="{00000000-0005-0000-0000-000014030000}"/>
    <cellStyle name="20% - Акцент3 16 4 2" xfId="7986" xr:uid="{706D5ACA-10E0-4729-8785-A170EC44B859}"/>
    <cellStyle name="20% - Акцент3 16 5" xfId="6018" xr:uid="{033EB1C9-5E08-446A-8386-1C85605203AD}"/>
    <cellStyle name="20% - Акцент3 17" xfId="167" xr:uid="{00000000-0005-0000-0000-000015030000}"/>
    <cellStyle name="20% - Акцент3 17 2" xfId="2534" xr:uid="{00000000-0005-0000-0000-000016030000}"/>
    <cellStyle name="20% - Акцент3 17 2 2" xfId="3559" xr:uid="{00000000-0005-0000-0000-000017030000}"/>
    <cellStyle name="20% - Акцент3 17 2 2 2" xfId="5527" xr:uid="{00000000-0005-0000-0000-000018030000}"/>
    <cellStyle name="20% - Акцент3 17 2 2 2 2" xfId="9463" xr:uid="{E69437EF-81DB-4A2C-A036-64D73ED14A2D}"/>
    <cellStyle name="20% - Акцент3 17 2 2 3" xfId="7495" xr:uid="{9614F368-EAB7-4D16-87C2-DC31870C701C}"/>
    <cellStyle name="20% - Акцент3 17 2 3" xfId="4543" xr:uid="{00000000-0005-0000-0000-000019030000}"/>
    <cellStyle name="20% - Акцент3 17 2 3 2" xfId="8479" xr:uid="{D0D69D05-8873-4E2B-9528-DB55F8E96C97}"/>
    <cellStyle name="20% - Акцент3 17 2 4" xfId="6511" xr:uid="{FE4A8019-5307-4E63-ADA2-21ADCAE8ED54}"/>
    <cellStyle name="20% - Акцент3 17 3" xfId="3067" xr:uid="{00000000-0005-0000-0000-00001A030000}"/>
    <cellStyle name="20% - Акцент3 17 3 2" xfId="5035" xr:uid="{00000000-0005-0000-0000-00001B030000}"/>
    <cellStyle name="20% - Акцент3 17 3 2 2" xfId="8971" xr:uid="{B90708A9-B27D-4F21-9AD2-93CA86F4321E}"/>
    <cellStyle name="20% - Акцент3 17 3 3" xfId="7003" xr:uid="{9AD12E48-1286-4657-AC61-F8D47590D2F1}"/>
    <cellStyle name="20% - Акцент3 17 4" xfId="4051" xr:uid="{00000000-0005-0000-0000-00001C030000}"/>
    <cellStyle name="20% - Акцент3 17 4 2" xfId="7987" xr:uid="{4EB23079-4565-4946-A4A9-A1F4F66347CB}"/>
    <cellStyle name="20% - Акцент3 17 5" xfId="6019" xr:uid="{DC0788E7-9F49-4C82-91FD-AF681D5782B4}"/>
    <cellStyle name="20% - Акцент3 18" xfId="168" xr:uid="{00000000-0005-0000-0000-00001D030000}"/>
    <cellStyle name="20% - Акцент3 18 2" xfId="2535" xr:uid="{00000000-0005-0000-0000-00001E030000}"/>
    <cellStyle name="20% - Акцент3 18 2 2" xfId="3560" xr:uid="{00000000-0005-0000-0000-00001F030000}"/>
    <cellStyle name="20% - Акцент3 18 2 2 2" xfId="5528" xr:uid="{00000000-0005-0000-0000-000020030000}"/>
    <cellStyle name="20% - Акцент3 18 2 2 2 2" xfId="9464" xr:uid="{0FE583E1-AEB1-41EC-A4D7-995C1AD23C3D}"/>
    <cellStyle name="20% - Акцент3 18 2 2 3" xfId="7496" xr:uid="{0EE30A3D-0F6D-48A9-899D-D5C178A42FD6}"/>
    <cellStyle name="20% - Акцент3 18 2 3" xfId="4544" xr:uid="{00000000-0005-0000-0000-000021030000}"/>
    <cellStyle name="20% - Акцент3 18 2 3 2" xfId="8480" xr:uid="{4E167DC4-1F4A-42EC-AD55-6E87E3BC6FCE}"/>
    <cellStyle name="20% - Акцент3 18 2 4" xfId="6512" xr:uid="{C2B6B485-DD8D-4FBF-BE82-6474E1119088}"/>
    <cellStyle name="20% - Акцент3 18 3" xfId="3068" xr:uid="{00000000-0005-0000-0000-000022030000}"/>
    <cellStyle name="20% - Акцент3 18 3 2" xfId="5036" xr:uid="{00000000-0005-0000-0000-000023030000}"/>
    <cellStyle name="20% - Акцент3 18 3 2 2" xfId="8972" xr:uid="{A97E91A4-3AD9-4967-B7C2-07E117D786A2}"/>
    <cellStyle name="20% - Акцент3 18 3 3" xfId="7004" xr:uid="{36C15587-0566-4336-A634-FB1D5F3C1669}"/>
    <cellStyle name="20% - Акцент3 18 4" xfId="4052" xr:uid="{00000000-0005-0000-0000-000024030000}"/>
    <cellStyle name="20% - Акцент3 18 4 2" xfId="7988" xr:uid="{6CAA40E0-0111-46FD-B2BE-EBBF5BD038F1}"/>
    <cellStyle name="20% - Акцент3 18 5" xfId="6020" xr:uid="{C0588F47-3B3C-4846-8E47-DD32E1586D42}"/>
    <cellStyle name="20% - Акцент3 19" xfId="169" xr:uid="{00000000-0005-0000-0000-000025030000}"/>
    <cellStyle name="20% - Акцент3 19 2" xfId="2536" xr:uid="{00000000-0005-0000-0000-000026030000}"/>
    <cellStyle name="20% - Акцент3 19 2 2" xfId="3561" xr:uid="{00000000-0005-0000-0000-000027030000}"/>
    <cellStyle name="20% - Акцент3 19 2 2 2" xfId="5529" xr:uid="{00000000-0005-0000-0000-000028030000}"/>
    <cellStyle name="20% - Акцент3 19 2 2 2 2" xfId="9465" xr:uid="{40055618-AD9F-459D-B684-848792055A8A}"/>
    <cellStyle name="20% - Акцент3 19 2 2 3" xfId="7497" xr:uid="{0BC93A07-8930-49A7-8AE3-7F4DB86BCD5D}"/>
    <cellStyle name="20% - Акцент3 19 2 3" xfId="4545" xr:uid="{00000000-0005-0000-0000-000029030000}"/>
    <cellStyle name="20% - Акцент3 19 2 3 2" xfId="8481" xr:uid="{CD81D964-E8A1-424F-B03D-8D01EC5F9FE7}"/>
    <cellStyle name="20% - Акцент3 19 2 4" xfId="6513" xr:uid="{BBF0CBEE-99C3-49AB-80CD-BCF1F095C0C8}"/>
    <cellStyle name="20% - Акцент3 19 3" xfId="3069" xr:uid="{00000000-0005-0000-0000-00002A030000}"/>
    <cellStyle name="20% - Акцент3 19 3 2" xfId="5037" xr:uid="{00000000-0005-0000-0000-00002B030000}"/>
    <cellStyle name="20% - Акцент3 19 3 2 2" xfId="8973" xr:uid="{267C2D73-1DEE-4645-A01E-A9156F274734}"/>
    <cellStyle name="20% - Акцент3 19 3 3" xfId="7005" xr:uid="{6EB904B3-A03D-4D3C-AC1B-52BDB2350664}"/>
    <cellStyle name="20% - Акцент3 19 4" xfId="4053" xr:uid="{00000000-0005-0000-0000-00002C030000}"/>
    <cellStyle name="20% - Акцент3 19 4 2" xfId="7989" xr:uid="{BC9F7106-685A-4BF7-8C3F-688CD233EBA4}"/>
    <cellStyle name="20% - Акцент3 19 5" xfId="6021" xr:uid="{02E8BC8C-1337-4BD7-9B86-3116564CE09E}"/>
    <cellStyle name="20% - Акцент3 2" xfId="170" xr:uid="{00000000-0005-0000-0000-00002D030000}"/>
    <cellStyle name="20% — акцент3 2" xfId="171" xr:uid="{00000000-0005-0000-0000-00002E030000}"/>
    <cellStyle name="20% - Акцент3 2_Приложение 1" xfId="172" xr:uid="{00000000-0005-0000-0000-00002F030000}"/>
    <cellStyle name="20% — акцент3 2_Приложение 1" xfId="173" xr:uid="{00000000-0005-0000-0000-000030030000}"/>
    <cellStyle name="20% - Акцент3 2_Приложение 1_1" xfId="174" xr:uid="{00000000-0005-0000-0000-000031030000}"/>
    <cellStyle name="20% — акцент3 2_Приложение 2" xfId="175" xr:uid="{00000000-0005-0000-0000-000032030000}"/>
    <cellStyle name="20% - Акцент3 2_Приложение 2_1" xfId="176" xr:uid="{00000000-0005-0000-0000-000033030000}"/>
    <cellStyle name="20% — акцент3 2_Стоимость" xfId="177" xr:uid="{00000000-0005-0000-0000-000034030000}"/>
    <cellStyle name="20% - Акцент3 2_Стоимость_1" xfId="178" xr:uid="{00000000-0005-0000-0000-000035030000}"/>
    <cellStyle name="20% — акцент3 2_Стоимость_1" xfId="179" xr:uid="{00000000-0005-0000-0000-000036030000}"/>
    <cellStyle name="20% - Акцент3 2_Стоимость_Стоимость" xfId="180" xr:uid="{00000000-0005-0000-0000-000037030000}"/>
    <cellStyle name="20% — акцент3 2_Стоимость_Стоимость" xfId="181" xr:uid="{00000000-0005-0000-0000-000038030000}"/>
    <cellStyle name="20% - Акцент3 20" xfId="182" xr:uid="{00000000-0005-0000-0000-000039030000}"/>
    <cellStyle name="20% - Акцент3 20 2" xfId="2537" xr:uid="{00000000-0005-0000-0000-00003A030000}"/>
    <cellStyle name="20% - Акцент3 20 2 2" xfId="3562" xr:uid="{00000000-0005-0000-0000-00003B030000}"/>
    <cellStyle name="20% - Акцент3 20 2 2 2" xfId="5530" xr:uid="{00000000-0005-0000-0000-00003C030000}"/>
    <cellStyle name="20% - Акцент3 20 2 2 2 2" xfId="9466" xr:uid="{9B61DC70-58E1-4074-84E7-3CA9450D94AF}"/>
    <cellStyle name="20% - Акцент3 20 2 2 3" xfId="7498" xr:uid="{5DC10534-83A4-4C62-81C0-9CB9BBC8196D}"/>
    <cellStyle name="20% - Акцент3 20 2 3" xfId="4546" xr:uid="{00000000-0005-0000-0000-00003D030000}"/>
    <cellStyle name="20% - Акцент3 20 2 3 2" xfId="8482" xr:uid="{A1565AFB-8687-4C7A-987B-C508A4C24DEF}"/>
    <cellStyle name="20% - Акцент3 20 2 4" xfId="6514" xr:uid="{C0F76D6C-563E-4A44-844B-FAA006D3FD8F}"/>
    <cellStyle name="20% - Акцент3 20 3" xfId="3070" xr:uid="{00000000-0005-0000-0000-00003E030000}"/>
    <cellStyle name="20% - Акцент3 20 3 2" xfId="5038" xr:uid="{00000000-0005-0000-0000-00003F030000}"/>
    <cellStyle name="20% - Акцент3 20 3 2 2" xfId="8974" xr:uid="{B5218419-DC38-4299-A54F-B9F024074CFF}"/>
    <cellStyle name="20% - Акцент3 20 3 3" xfId="7006" xr:uid="{9008A698-687B-4DEC-9B6D-1B7DCDD62CF7}"/>
    <cellStyle name="20% - Акцент3 20 4" xfId="4054" xr:uid="{00000000-0005-0000-0000-000040030000}"/>
    <cellStyle name="20% - Акцент3 20 4 2" xfId="7990" xr:uid="{55C53E27-2456-4627-AB53-126FB5388BEB}"/>
    <cellStyle name="20% - Акцент3 20 5" xfId="6022" xr:uid="{123C7676-0E7D-4374-A183-906484F4FF25}"/>
    <cellStyle name="20% - Акцент3 21" xfId="183" xr:uid="{00000000-0005-0000-0000-000041030000}"/>
    <cellStyle name="20% - Акцент3 21 2" xfId="2538" xr:uid="{00000000-0005-0000-0000-000042030000}"/>
    <cellStyle name="20% - Акцент3 21 2 2" xfId="3563" xr:uid="{00000000-0005-0000-0000-000043030000}"/>
    <cellStyle name="20% - Акцент3 21 2 2 2" xfId="5531" xr:uid="{00000000-0005-0000-0000-000044030000}"/>
    <cellStyle name="20% - Акцент3 21 2 2 2 2" xfId="9467" xr:uid="{040DFB9A-BC33-4C06-9D02-82C1117E65EF}"/>
    <cellStyle name="20% - Акцент3 21 2 2 3" xfId="7499" xr:uid="{70A4B83E-674B-4F32-8E60-D8C19E179AD7}"/>
    <cellStyle name="20% - Акцент3 21 2 3" xfId="4547" xr:uid="{00000000-0005-0000-0000-000045030000}"/>
    <cellStyle name="20% - Акцент3 21 2 3 2" xfId="8483" xr:uid="{7B0DD7CF-401A-483F-8D20-095D663B680A}"/>
    <cellStyle name="20% - Акцент3 21 2 4" xfId="6515" xr:uid="{C8FAD067-1C0F-4EEE-9230-F2C1F5FB4AD2}"/>
    <cellStyle name="20% - Акцент3 21 3" xfId="3071" xr:uid="{00000000-0005-0000-0000-000046030000}"/>
    <cellStyle name="20% - Акцент3 21 3 2" xfId="5039" xr:uid="{00000000-0005-0000-0000-000047030000}"/>
    <cellStyle name="20% - Акцент3 21 3 2 2" xfId="8975" xr:uid="{334F1D6E-B993-4C9D-B0E9-A95BEB89C8C7}"/>
    <cellStyle name="20% - Акцент3 21 3 3" xfId="7007" xr:uid="{529D4293-6D65-4CD0-930D-332D30EA5145}"/>
    <cellStyle name="20% - Акцент3 21 4" xfId="4055" xr:uid="{00000000-0005-0000-0000-000048030000}"/>
    <cellStyle name="20% - Акцент3 21 4 2" xfId="7991" xr:uid="{FBAE58E5-48A9-40A7-8B3C-2ACA63E6A2D2}"/>
    <cellStyle name="20% - Акцент3 21 5" xfId="6023" xr:uid="{BE19E4A7-A271-4318-8D94-AAFC400580DE}"/>
    <cellStyle name="20% - Акцент3 22" xfId="184" xr:uid="{00000000-0005-0000-0000-000049030000}"/>
    <cellStyle name="20% - Акцент3 22 2" xfId="2539" xr:uid="{00000000-0005-0000-0000-00004A030000}"/>
    <cellStyle name="20% - Акцент3 22 2 2" xfId="3564" xr:uid="{00000000-0005-0000-0000-00004B030000}"/>
    <cellStyle name="20% - Акцент3 22 2 2 2" xfId="5532" xr:uid="{00000000-0005-0000-0000-00004C030000}"/>
    <cellStyle name="20% - Акцент3 22 2 2 2 2" xfId="9468" xr:uid="{CB407BBB-BFF4-4ED6-9A59-A6B954E3862B}"/>
    <cellStyle name="20% - Акцент3 22 2 2 3" xfId="7500" xr:uid="{BBA027F0-F585-43A6-B2BD-A2ED3FA316E3}"/>
    <cellStyle name="20% - Акцент3 22 2 3" xfId="4548" xr:uid="{00000000-0005-0000-0000-00004D030000}"/>
    <cellStyle name="20% - Акцент3 22 2 3 2" xfId="8484" xr:uid="{E5D32146-9F22-48F4-A175-DF8691E9291F}"/>
    <cellStyle name="20% - Акцент3 22 2 4" xfId="6516" xr:uid="{5CB33951-AA42-48F1-B642-DF0599BAEFC7}"/>
    <cellStyle name="20% - Акцент3 22 3" xfId="3072" xr:uid="{00000000-0005-0000-0000-00004E030000}"/>
    <cellStyle name="20% - Акцент3 22 3 2" xfId="5040" xr:uid="{00000000-0005-0000-0000-00004F030000}"/>
    <cellStyle name="20% - Акцент3 22 3 2 2" xfId="8976" xr:uid="{F1A2AEF5-346C-4D12-8283-8228AFBB6609}"/>
    <cellStyle name="20% - Акцент3 22 3 3" xfId="7008" xr:uid="{EE7B10D0-5942-4F5D-A79D-5B335481A515}"/>
    <cellStyle name="20% - Акцент3 22 4" xfId="4056" xr:uid="{00000000-0005-0000-0000-000050030000}"/>
    <cellStyle name="20% - Акцент3 22 4 2" xfId="7992" xr:uid="{E3C4590A-50EC-49DC-9676-4EBF39F64490}"/>
    <cellStyle name="20% - Акцент3 22 5" xfId="6024" xr:uid="{B02125E5-8A47-4996-B1B0-758E118CAA85}"/>
    <cellStyle name="20% - Акцент3 23" xfId="185" xr:uid="{00000000-0005-0000-0000-000051030000}"/>
    <cellStyle name="20% - Акцент3 23 2" xfId="2540" xr:uid="{00000000-0005-0000-0000-000052030000}"/>
    <cellStyle name="20% - Акцент3 23 2 2" xfId="3565" xr:uid="{00000000-0005-0000-0000-000053030000}"/>
    <cellStyle name="20% - Акцент3 23 2 2 2" xfId="5533" xr:uid="{00000000-0005-0000-0000-000054030000}"/>
    <cellStyle name="20% - Акцент3 23 2 2 2 2" xfId="9469" xr:uid="{4D0E2D30-BEDD-4024-85AC-3810F0AB463D}"/>
    <cellStyle name="20% - Акцент3 23 2 2 3" xfId="7501" xr:uid="{5FD384BB-B740-4062-8ECE-EB112C8EDADB}"/>
    <cellStyle name="20% - Акцент3 23 2 3" xfId="4549" xr:uid="{00000000-0005-0000-0000-000055030000}"/>
    <cellStyle name="20% - Акцент3 23 2 3 2" xfId="8485" xr:uid="{1548186F-38CB-4B59-8BBB-FB9FFC4670BF}"/>
    <cellStyle name="20% - Акцент3 23 2 4" xfId="6517" xr:uid="{F9AEA4DD-31F0-48A2-A7C2-6515EF7F6535}"/>
    <cellStyle name="20% - Акцент3 23 3" xfId="3073" xr:uid="{00000000-0005-0000-0000-000056030000}"/>
    <cellStyle name="20% - Акцент3 23 3 2" xfId="5041" xr:uid="{00000000-0005-0000-0000-000057030000}"/>
    <cellStyle name="20% - Акцент3 23 3 2 2" xfId="8977" xr:uid="{9479764B-BCC5-434B-994E-F988E5EFEB2D}"/>
    <cellStyle name="20% - Акцент3 23 3 3" xfId="7009" xr:uid="{890E76DC-86A8-4B96-8D66-F572F34766EC}"/>
    <cellStyle name="20% - Акцент3 23 4" xfId="4057" xr:uid="{00000000-0005-0000-0000-000058030000}"/>
    <cellStyle name="20% - Акцент3 23 4 2" xfId="7993" xr:uid="{B98C250E-CBD7-40B5-B851-DC9B55A0E970}"/>
    <cellStyle name="20% - Акцент3 23 5" xfId="6025" xr:uid="{CC2BF18D-B55A-4EE0-A3D3-0D2462D45DDF}"/>
    <cellStyle name="20% - Акцент3 24" xfId="186" xr:uid="{00000000-0005-0000-0000-000059030000}"/>
    <cellStyle name="20% - Акцент3 24 2" xfId="2541" xr:uid="{00000000-0005-0000-0000-00005A030000}"/>
    <cellStyle name="20% - Акцент3 24 2 2" xfId="3566" xr:uid="{00000000-0005-0000-0000-00005B030000}"/>
    <cellStyle name="20% - Акцент3 24 2 2 2" xfId="5534" xr:uid="{00000000-0005-0000-0000-00005C030000}"/>
    <cellStyle name="20% - Акцент3 24 2 2 2 2" xfId="9470" xr:uid="{61777698-2783-4C87-BFB3-7647F403FC88}"/>
    <cellStyle name="20% - Акцент3 24 2 2 3" xfId="7502" xr:uid="{7381412E-E92C-4C1A-9AD1-3C78311C5DB2}"/>
    <cellStyle name="20% - Акцент3 24 2 3" xfId="4550" xr:uid="{00000000-0005-0000-0000-00005D030000}"/>
    <cellStyle name="20% - Акцент3 24 2 3 2" xfId="8486" xr:uid="{CC702692-9C3F-4DD4-81B0-5DF0EA766C19}"/>
    <cellStyle name="20% - Акцент3 24 2 4" xfId="6518" xr:uid="{6F06CF2D-0911-4806-985D-68229FD30324}"/>
    <cellStyle name="20% - Акцент3 24 3" xfId="3074" xr:uid="{00000000-0005-0000-0000-00005E030000}"/>
    <cellStyle name="20% - Акцент3 24 3 2" xfId="5042" xr:uid="{00000000-0005-0000-0000-00005F030000}"/>
    <cellStyle name="20% - Акцент3 24 3 2 2" xfId="8978" xr:uid="{9661345A-C889-43B2-B3A7-3D075A5BEC44}"/>
    <cellStyle name="20% - Акцент3 24 3 3" xfId="7010" xr:uid="{30DCFBA6-5BE4-44FC-9894-48D1FD758473}"/>
    <cellStyle name="20% - Акцент3 24 4" xfId="4058" xr:uid="{00000000-0005-0000-0000-000060030000}"/>
    <cellStyle name="20% - Акцент3 24 4 2" xfId="7994" xr:uid="{858B3BC7-BA5B-41E5-86F4-9FACD53333D1}"/>
    <cellStyle name="20% - Акцент3 24 5" xfId="6026" xr:uid="{AE505C75-A5BB-4C45-BB63-3A88E73A4C17}"/>
    <cellStyle name="20% - Акцент3 25" xfId="187" xr:uid="{00000000-0005-0000-0000-000061030000}"/>
    <cellStyle name="20% - Акцент3 25 2" xfId="2542" xr:uid="{00000000-0005-0000-0000-000062030000}"/>
    <cellStyle name="20% - Акцент3 25 2 2" xfId="3567" xr:uid="{00000000-0005-0000-0000-000063030000}"/>
    <cellStyle name="20% - Акцент3 25 2 2 2" xfId="5535" xr:uid="{00000000-0005-0000-0000-000064030000}"/>
    <cellStyle name="20% - Акцент3 25 2 2 2 2" xfId="9471" xr:uid="{E5D1945E-0D60-4D2B-B081-28D3DDB1A23D}"/>
    <cellStyle name="20% - Акцент3 25 2 2 3" xfId="7503" xr:uid="{5B50DA71-2CEE-4731-92AB-84EDD49CE363}"/>
    <cellStyle name="20% - Акцент3 25 2 3" xfId="4551" xr:uid="{00000000-0005-0000-0000-000065030000}"/>
    <cellStyle name="20% - Акцент3 25 2 3 2" xfId="8487" xr:uid="{226B1930-34DD-47BB-9E24-9E29528BC7BF}"/>
    <cellStyle name="20% - Акцент3 25 2 4" xfId="6519" xr:uid="{155535A3-B527-41D6-B8CB-888C9797AEBD}"/>
    <cellStyle name="20% - Акцент3 25 3" xfId="3075" xr:uid="{00000000-0005-0000-0000-000066030000}"/>
    <cellStyle name="20% - Акцент3 25 3 2" xfId="5043" xr:uid="{00000000-0005-0000-0000-000067030000}"/>
    <cellStyle name="20% - Акцент3 25 3 2 2" xfId="8979" xr:uid="{3D09ED0F-724A-447C-B905-F8E3BF6FE135}"/>
    <cellStyle name="20% - Акцент3 25 3 3" xfId="7011" xr:uid="{19D3C5B5-7157-4CFD-8188-8E7A3B1F557A}"/>
    <cellStyle name="20% - Акцент3 25 4" xfId="4059" xr:uid="{00000000-0005-0000-0000-000068030000}"/>
    <cellStyle name="20% - Акцент3 25 4 2" xfId="7995" xr:uid="{DD1B81CD-4A96-4031-B550-78F6ABC505D0}"/>
    <cellStyle name="20% - Акцент3 25 5" xfId="6027" xr:uid="{192248D1-7015-4F81-AB26-8A9A4BB8CD37}"/>
    <cellStyle name="20% - Акцент3 26" xfId="188" xr:uid="{00000000-0005-0000-0000-000069030000}"/>
    <cellStyle name="20% - Акцент3 26 2" xfId="2543" xr:uid="{00000000-0005-0000-0000-00006A030000}"/>
    <cellStyle name="20% - Акцент3 26 2 2" xfId="3568" xr:uid="{00000000-0005-0000-0000-00006B030000}"/>
    <cellStyle name="20% - Акцент3 26 2 2 2" xfId="5536" xr:uid="{00000000-0005-0000-0000-00006C030000}"/>
    <cellStyle name="20% - Акцент3 26 2 2 2 2" xfId="9472" xr:uid="{E2C62886-78D0-4A9E-8A0D-74716D362B12}"/>
    <cellStyle name="20% - Акцент3 26 2 2 3" xfId="7504" xr:uid="{D9DD91EB-6CC8-4582-9F79-FC722665F3E3}"/>
    <cellStyle name="20% - Акцент3 26 2 3" xfId="4552" xr:uid="{00000000-0005-0000-0000-00006D030000}"/>
    <cellStyle name="20% - Акцент3 26 2 3 2" xfId="8488" xr:uid="{3403D1C4-1A18-4B2F-9CF1-24DF0A21E50D}"/>
    <cellStyle name="20% - Акцент3 26 2 4" xfId="6520" xr:uid="{B7BC9B83-AA96-44E6-B2C3-F62805C0B66E}"/>
    <cellStyle name="20% - Акцент3 26 3" xfId="3076" xr:uid="{00000000-0005-0000-0000-00006E030000}"/>
    <cellStyle name="20% - Акцент3 26 3 2" xfId="5044" xr:uid="{00000000-0005-0000-0000-00006F030000}"/>
    <cellStyle name="20% - Акцент3 26 3 2 2" xfId="8980" xr:uid="{E8C7E78F-CD6F-4E3A-AE51-6E387BED84FB}"/>
    <cellStyle name="20% - Акцент3 26 3 3" xfId="7012" xr:uid="{1133290B-B4C0-4E45-A684-E9E4148C9FC0}"/>
    <cellStyle name="20% - Акцент3 26 4" xfId="4060" xr:uid="{00000000-0005-0000-0000-000070030000}"/>
    <cellStyle name="20% - Акцент3 26 4 2" xfId="7996" xr:uid="{29CBCB06-3417-42B8-9432-AF87E580DEA7}"/>
    <cellStyle name="20% - Акцент3 26 5" xfId="6028" xr:uid="{8109403F-C00C-4048-9934-A3DA06879329}"/>
    <cellStyle name="20% - Акцент3 27" xfId="189" xr:uid="{00000000-0005-0000-0000-000071030000}"/>
    <cellStyle name="20% - Акцент3 27 2" xfId="2544" xr:uid="{00000000-0005-0000-0000-000072030000}"/>
    <cellStyle name="20% - Акцент3 27 2 2" xfId="3569" xr:uid="{00000000-0005-0000-0000-000073030000}"/>
    <cellStyle name="20% - Акцент3 27 2 2 2" xfId="5537" xr:uid="{00000000-0005-0000-0000-000074030000}"/>
    <cellStyle name="20% - Акцент3 27 2 2 2 2" xfId="9473" xr:uid="{D9017BB0-D08B-41EA-B45E-B1EE9B5A9A5B}"/>
    <cellStyle name="20% - Акцент3 27 2 2 3" xfId="7505" xr:uid="{F4E5F48C-5E48-4301-9493-E8EEA3455670}"/>
    <cellStyle name="20% - Акцент3 27 2 3" xfId="4553" xr:uid="{00000000-0005-0000-0000-000075030000}"/>
    <cellStyle name="20% - Акцент3 27 2 3 2" xfId="8489" xr:uid="{5F8DC4E8-2ABC-49D0-ACAE-7CCC5B9795AE}"/>
    <cellStyle name="20% - Акцент3 27 2 4" xfId="6521" xr:uid="{E37E59DF-2B7D-4D80-B77D-D4642460B722}"/>
    <cellStyle name="20% - Акцент3 27 3" xfId="3077" xr:uid="{00000000-0005-0000-0000-000076030000}"/>
    <cellStyle name="20% - Акцент3 27 3 2" xfId="5045" xr:uid="{00000000-0005-0000-0000-000077030000}"/>
    <cellStyle name="20% - Акцент3 27 3 2 2" xfId="8981" xr:uid="{DD1477C0-47F5-4C04-9BCE-AB8A9DC67A09}"/>
    <cellStyle name="20% - Акцент3 27 3 3" xfId="7013" xr:uid="{1E597E1B-E8EB-4E9E-BC03-B088B0422636}"/>
    <cellStyle name="20% - Акцент3 27 4" xfId="4061" xr:uid="{00000000-0005-0000-0000-000078030000}"/>
    <cellStyle name="20% - Акцент3 27 4 2" xfId="7997" xr:uid="{EDE1FC6A-E5C9-4924-94EB-CFED6DE68936}"/>
    <cellStyle name="20% - Акцент3 27 5" xfId="6029" xr:uid="{45A4FC7A-7C65-463D-BFF2-9A7105429B6B}"/>
    <cellStyle name="20% - Акцент3 28" xfId="190" xr:uid="{00000000-0005-0000-0000-000079030000}"/>
    <cellStyle name="20% - Акцент3 28 2" xfId="2545" xr:uid="{00000000-0005-0000-0000-00007A030000}"/>
    <cellStyle name="20% - Акцент3 28 2 2" xfId="3570" xr:uid="{00000000-0005-0000-0000-00007B030000}"/>
    <cellStyle name="20% - Акцент3 28 2 2 2" xfId="5538" xr:uid="{00000000-0005-0000-0000-00007C030000}"/>
    <cellStyle name="20% - Акцент3 28 2 2 2 2" xfId="9474" xr:uid="{D15E3844-6AB3-4C80-A06F-EE2A9AF4427F}"/>
    <cellStyle name="20% - Акцент3 28 2 2 3" xfId="7506" xr:uid="{D65F8305-758B-42FE-9D51-0E2C2746716A}"/>
    <cellStyle name="20% - Акцент3 28 2 3" xfId="4554" xr:uid="{00000000-0005-0000-0000-00007D030000}"/>
    <cellStyle name="20% - Акцент3 28 2 3 2" xfId="8490" xr:uid="{54469A62-9216-4F0B-97CE-ECBAEEF6A082}"/>
    <cellStyle name="20% - Акцент3 28 2 4" xfId="6522" xr:uid="{C4D4B5E6-D98A-46D9-9303-AADB1EBE99BC}"/>
    <cellStyle name="20% - Акцент3 28 3" xfId="3078" xr:uid="{00000000-0005-0000-0000-00007E030000}"/>
    <cellStyle name="20% - Акцент3 28 3 2" xfId="5046" xr:uid="{00000000-0005-0000-0000-00007F030000}"/>
    <cellStyle name="20% - Акцент3 28 3 2 2" xfId="8982" xr:uid="{BF520B47-F6A5-4F3B-96A4-74AC3F176C01}"/>
    <cellStyle name="20% - Акцент3 28 3 3" xfId="7014" xr:uid="{99D1660A-0F61-4CF0-B3A1-02999CDB36B8}"/>
    <cellStyle name="20% - Акцент3 28 4" xfId="4062" xr:uid="{00000000-0005-0000-0000-000080030000}"/>
    <cellStyle name="20% - Акцент3 28 4 2" xfId="7998" xr:uid="{A96C8348-E996-444E-BF53-9522E0D6BEBB}"/>
    <cellStyle name="20% - Акцент3 28 5" xfId="6030" xr:uid="{66AADBFE-35BD-4AF7-A851-AF4CA04C57AD}"/>
    <cellStyle name="20% - Акцент3 29" xfId="191" xr:uid="{00000000-0005-0000-0000-000081030000}"/>
    <cellStyle name="20% - Акцент3 29 2" xfId="2546" xr:uid="{00000000-0005-0000-0000-000082030000}"/>
    <cellStyle name="20% - Акцент3 29 2 2" xfId="3571" xr:uid="{00000000-0005-0000-0000-000083030000}"/>
    <cellStyle name="20% - Акцент3 29 2 2 2" xfId="5539" xr:uid="{00000000-0005-0000-0000-000084030000}"/>
    <cellStyle name="20% - Акцент3 29 2 2 2 2" xfId="9475" xr:uid="{6DA265A7-986B-49BD-A0D8-7807F330637A}"/>
    <cellStyle name="20% - Акцент3 29 2 2 3" xfId="7507" xr:uid="{EB86346A-A4DA-4F9A-8FD0-2F585C7ADD7A}"/>
    <cellStyle name="20% - Акцент3 29 2 3" xfId="4555" xr:uid="{00000000-0005-0000-0000-000085030000}"/>
    <cellStyle name="20% - Акцент3 29 2 3 2" xfId="8491" xr:uid="{D8AECA7C-B90D-42D8-B4FE-EF2BCD735B2D}"/>
    <cellStyle name="20% - Акцент3 29 2 4" xfId="6523" xr:uid="{59098541-756A-4303-B0CA-A0079C9C13AA}"/>
    <cellStyle name="20% - Акцент3 29 3" xfId="3079" xr:uid="{00000000-0005-0000-0000-000086030000}"/>
    <cellStyle name="20% - Акцент3 29 3 2" xfId="5047" xr:uid="{00000000-0005-0000-0000-000087030000}"/>
    <cellStyle name="20% - Акцент3 29 3 2 2" xfId="8983" xr:uid="{2E8BC2B0-2C92-4201-852C-034E6CED0290}"/>
    <cellStyle name="20% - Акцент3 29 3 3" xfId="7015" xr:uid="{DF0F8420-CC4A-482E-BF24-872F0E451063}"/>
    <cellStyle name="20% - Акцент3 29 4" xfId="4063" xr:uid="{00000000-0005-0000-0000-000088030000}"/>
    <cellStyle name="20% - Акцент3 29 4 2" xfId="7999" xr:uid="{0CCAABCC-592B-44DF-BFDA-CF1C0D588B17}"/>
    <cellStyle name="20% - Акцент3 29 5" xfId="6031" xr:uid="{E5DD0223-6171-4429-B6F8-E73102334ECA}"/>
    <cellStyle name="20% - Акцент3 3" xfId="192" xr:uid="{00000000-0005-0000-0000-000089030000}"/>
    <cellStyle name="20% — акцент3 3" xfId="193" xr:uid="{00000000-0005-0000-0000-00008A030000}"/>
    <cellStyle name="20% - Акцент3 3_Приложение 1" xfId="194" xr:uid="{00000000-0005-0000-0000-00008B030000}"/>
    <cellStyle name="20% — акцент3 3_Приложение 1" xfId="195" xr:uid="{00000000-0005-0000-0000-00008C030000}"/>
    <cellStyle name="20% - Акцент3 3_Приложение 1_1" xfId="196" xr:uid="{00000000-0005-0000-0000-00008D030000}"/>
    <cellStyle name="20% — акцент3 3_Приложение 2" xfId="197" xr:uid="{00000000-0005-0000-0000-00008E030000}"/>
    <cellStyle name="20% - Акцент3 3_Приложение 2_1" xfId="198" xr:uid="{00000000-0005-0000-0000-00008F030000}"/>
    <cellStyle name="20% — акцент3 3_Стоимость" xfId="199" xr:uid="{00000000-0005-0000-0000-000090030000}"/>
    <cellStyle name="20% - Акцент3 3_Стоимость_1" xfId="200" xr:uid="{00000000-0005-0000-0000-000091030000}"/>
    <cellStyle name="20% — акцент3 3_Стоимость_1" xfId="201" xr:uid="{00000000-0005-0000-0000-000092030000}"/>
    <cellStyle name="20% - Акцент3 3_Стоимость_Стоимость" xfId="202" xr:uid="{00000000-0005-0000-0000-000093030000}"/>
    <cellStyle name="20% — акцент3 3_Стоимость_Стоимость" xfId="203" xr:uid="{00000000-0005-0000-0000-000094030000}"/>
    <cellStyle name="20% - Акцент3 30" xfId="204" xr:uid="{00000000-0005-0000-0000-000095030000}"/>
    <cellStyle name="20% - Акцент3 30 2" xfId="2547" xr:uid="{00000000-0005-0000-0000-000096030000}"/>
    <cellStyle name="20% - Акцент3 30 2 2" xfId="3572" xr:uid="{00000000-0005-0000-0000-000097030000}"/>
    <cellStyle name="20% - Акцент3 30 2 2 2" xfId="5540" xr:uid="{00000000-0005-0000-0000-000098030000}"/>
    <cellStyle name="20% - Акцент3 30 2 2 2 2" xfId="9476" xr:uid="{D420301E-BEF2-45EC-BF1F-A934C25D5A8F}"/>
    <cellStyle name="20% - Акцент3 30 2 2 3" xfId="7508" xr:uid="{EB8F1DEA-AB83-4BA2-9F1F-64F348AF2621}"/>
    <cellStyle name="20% - Акцент3 30 2 3" xfId="4556" xr:uid="{00000000-0005-0000-0000-000099030000}"/>
    <cellStyle name="20% - Акцент3 30 2 3 2" xfId="8492" xr:uid="{95F6BC96-56AD-422C-A1CD-956A229FFA0B}"/>
    <cellStyle name="20% - Акцент3 30 2 4" xfId="6524" xr:uid="{6050E4DA-7570-4454-A72E-A4E5D71A2663}"/>
    <cellStyle name="20% - Акцент3 30 3" xfId="3080" xr:uid="{00000000-0005-0000-0000-00009A030000}"/>
    <cellStyle name="20% - Акцент3 30 3 2" xfId="5048" xr:uid="{00000000-0005-0000-0000-00009B030000}"/>
    <cellStyle name="20% - Акцент3 30 3 2 2" xfId="8984" xr:uid="{4EBD4F42-D758-4A03-976A-A0AFB73181FA}"/>
    <cellStyle name="20% - Акцент3 30 3 3" xfId="7016" xr:uid="{562E8631-2D23-42E9-ADAC-51E2417CAB8A}"/>
    <cellStyle name="20% - Акцент3 30 4" xfId="4064" xr:uid="{00000000-0005-0000-0000-00009C030000}"/>
    <cellStyle name="20% - Акцент3 30 4 2" xfId="8000" xr:uid="{ADF9D8D2-BAD7-4579-A1E7-C2D13E7AAA9E}"/>
    <cellStyle name="20% - Акцент3 30 5" xfId="6032" xr:uid="{35ACA4B6-FF54-4C47-B6B3-F0DA9A951973}"/>
    <cellStyle name="20% - Акцент3 31" xfId="205" xr:uid="{00000000-0005-0000-0000-00009D030000}"/>
    <cellStyle name="20% - Акцент3 31 2" xfId="2548" xr:uid="{00000000-0005-0000-0000-00009E030000}"/>
    <cellStyle name="20% - Акцент3 31 2 2" xfId="3573" xr:uid="{00000000-0005-0000-0000-00009F030000}"/>
    <cellStyle name="20% - Акцент3 31 2 2 2" xfId="5541" xr:uid="{00000000-0005-0000-0000-0000A0030000}"/>
    <cellStyle name="20% - Акцент3 31 2 2 2 2" xfId="9477" xr:uid="{6904F44D-23A4-43EC-A00A-DB8922DBC6F7}"/>
    <cellStyle name="20% - Акцент3 31 2 2 3" xfId="7509" xr:uid="{5843D15A-59F4-49ED-8FA3-6A1737917286}"/>
    <cellStyle name="20% - Акцент3 31 2 3" xfId="4557" xr:uid="{00000000-0005-0000-0000-0000A1030000}"/>
    <cellStyle name="20% - Акцент3 31 2 3 2" xfId="8493" xr:uid="{20A59A64-C0EA-4F48-ADC4-6088731A0FAA}"/>
    <cellStyle name="20% - Акцент3 31 2 4" xfId="6525" xr:uid="{51842C4E-668B-4510-B9D0-66329247E3C8}"/>
    <cellStyle name="20% - Акцент3 31 3" xfId="3081" xr:uid="{00000000-0005-0000-0000-0000A2030000}"/>
    <cellStyle name="20% - Акцент3 31 3 2" xfId="5049" xr:uid="{00000000-0005-0000-0000-0000A3030000}"/>
    <cellStyle name="20% - Акцент3 31 3 2 2" xfId="8985" xr:uid="{4706BCE5-959A-4C92-A037-3A14A2C5DE7D}"/>
    <cellStyle name="20% - Акцент3 31 3 3" xfId="7017" xr:uid="{9C28F45C-6D8B-4201-B4AB-527FE5462846}"/>
    <cellStyle name="20% - Акцент3 31 4" xfId="4065" xr:uid="{00000000-0005-0000-0000-0000A4030000}"/>
    <cellStyle name="20% - Акцент3 31 4 2" xfId="8001" xr:uid="{D4C75330-0319-4814-8BDC-AF0794ED8D86}"/>
    <cellStyle name="20% - Акцент3 31 5" xfId="6033" xr:uid="{970544E9-BDAB-4135-B000-9DF81E8D9497}"/>
    <cellStyle name="20% - Акцент3 32" xfId="206" xr:uid="{00000000-0005-0000-0000-0000A5030000}"/>
    <cellStyle name="20% - Акцент3 32 2" xfId="2549" xr:uid="{00000000-0005-0000-0000-0000A6030000}"/>
    <cellStyle name="20% - Акцент3 32 2 2" xfId="3574" xr:uid="{00000000-0005-0000-0000-0000A7030000}"/>
    <cellStyle name="20% - Акцент3 32 2 2 2" xfId="5542" xr:uid="{00000000-0005-0000-0000-0000A8030000}"/>
    <cellStyle name="20% - Акцент3 32 2 2 2 2" xfId="9478" xr:uid="{B5CD5EF0-9C21-42D3-A6FC-1244DF1C2E80}"/>
    <cellStyle name="20% - Акцент3 32 2 2 3" xfId="7510" xr:uid="{87C76A15-B1B0-4E4A-9E5B-CAC40340963C}"/>
    <cellStyle name="20% - Акцент3 32 2 3" xfId="4558" xr:uid="{00000000-0005-0000-0000-0000A9030000}"/>
    <cellStyle name="20% - Акцент3 32 2 3 2" xfId="8494" xr:uid="{3F36B701-80B9-4D78-B5A6-6CF0E80CB685}"/>
    <cellStyle name="20% - Акцент3 32 2 4" xfId="6526" xr:uid="{C93304D9-9813-4AFE-8F1A-37C28F221DA4}"/>
    <cellStyle name="20% - Акцент3 32 3" xfId="3082" xr:uid="{00000000-0005-0000-0000-0000AA030000}"/>
    <cellStyle name="20% - Акцент3 32 3 2" xfId="5050" xr:uid="{00000000-0005-0000-0000-0000AB030000}"/>
    <cellStyle name="20% - Акцент3 32 3 2 2" xfId="8986" xr:uid="{F6A5703A-7BE0-48FD-AE5C-E5EF2FC4C86E}"/>
    <cellStyle name="20% - Акцент3 32 3 3" xfId="7018" xr:uid="{A0405C00-E4D9-4339-AEAA-B1B7D873C817}"/>
    <cellStyle name="20% - Акцент3 32 4" xfId="4066" xr:uid="{00000000-0005-0000-0000-0000AC030000}"/>
    <cellStyle name="20% - Акцент3 32 4 2" xfId="8002" xr:uid="{1AA0722D-3826-404C-8689-00368664DBC4}"/>
    <cellStyle name="20% - Акцент3 32 5" xfId="6034" xr:uid="{EFD55FA1-DEF9-40F5-9F1F-F21FB667C60E}"/>
    <cellStyle name="20% - Акцент3 33" xfId="207" xr:uid="{00000000-0005-0000-0000-0000AD030000}"/>
    <cellStyle name="20% - Акцент3 33 2" xfId="2550" xr:uid="{00000000-0005-0000-0000-0000AE030000}"/>
    <cellStyle name="20% - Акцент3 33 2 2" xfId="3575" xr:uid="{00000000-0005-0000-0000-0000AF030000}"/>
    <cellStyle name="20% - Акцент3 33 2 2 2" xfId="5543" xr:uid="{00000000-0005-0000-0000-0000B0030000}"/>
    <cellStyle name="20% - Акцент3 33 2 2 2 2" xfId="9479" xr:uid="{8253C8E4-E684-4C77-9A77-EE58B0C3A22C}"/>
    <cellStyle name="20% - Акцент3 33 2 2 3" xfId="7511" xr:uid="{BDD10307-B1AE-4898-A3F1-F42D415FEE5C}"/>
    <cellStyle name="20% - Акцент3 33 2 3" xfId="4559" xr:uid="{00000000-0005-0000-0000-0000B1030000}"/>
    <cellStyle name="20% - Акцент3 33 2 3 2" xfId="8495" xr:uid="{FB625C32-AF23-49A3-9EDA-6E2885856592}"/>
    <cellStyle name="20% - Акцент3 33 2 4" xfId="6527" xr:uid="{0B6F1B71-CA04-4FAB-8824-FF0B609C97FF}"/>
    <cellStyle name="20% - Акцент3 33 3" xfId="3083" xr:uid="{00000000-0005-0000-0000-0000B2030000}"/>
    <cellStyle name="20% - Акцент3 33 3 2" xfId="5051" xr:uid="{00000000-0005-0000-0000-0000B3030000}"/>
    <cellStyle name="20% - Акцент3 33 3 2 2" xfId="8987" xr:uid="{D2F7B2F8-4C2F-46B7-A6C9-B0BEAAE2B4FA}"/>
    <cellStyle name="20% - Акцент3 33 3 3" xfId="7019" xr:uid="{681D967E-C6C4-4376-A497-3C895AF7EA5F}"/>
    <cellStyle name="20% - Акцент3 33 4" xfId="4067" xr:uid="{00000000-0005-0000-0000-0000B4030000}"/>
    <cellStyle name="20% - Акцент3 33 4 2" xfId="8003" xr:uid="{C37423F4-537B-45C2-A964-DFDF06C4C1FB}"/>
    <cellStyle name="20% - Акцент3 33 5" xfId="6035" xr:uid="{24861757-2CEC-49E1-8D0B-7D2F658BF468}"/>
    <cellStyle name="20% - Акцент3 34" xfId="208" xr:uid="{00000000-0005-0000-0000-0000B5030000}"/>
    <cellStyle name="20% - Акцент3 34 2" xfId="2551" xr:uid="{00000000-0005-0000-0000-0000B6030000}"/>
    <cellStyle name="20% - Акцент3 34 2 2" xfId="3576" xr:uid="{00000000-0005-0000-0000-0000B7030000}"/>
    <cellStyle name="20% - Акцент3 34 2 2 2" xfId="5544" xr:uid="{00000000-0005-0000-0000-0000B8030000}"/>
    <cellStyle name="20% - Акцент3 34 2 2 2 2" xfId="9480" xr:uid="{4FB350ED-272D-41BF-B862-F25512C8C1F0}"/>
    <cellStyle name="20% - Акцент3 34 2 2 3" xfId="7512" xr:uid="{B530EB4E-3C66-4006-A309-CADEE9764702}"/>
    <cellStyle name="20% - Акцент3 34 2 3" xfId="4560" xr:uid="{00000000-0005-0000-0000-0000B9030000}"/>
    <cellStyle name="20% - Акцент3 34 2 3 2" xfId="8496" xr:uid="{DEAA99EC-17B2-4AC4-90CE-49D258965A96}"/>
    <cellStyle name="20% - Акцент3 34 2 4" xfId="6528" xr:uid="{82E8F15E-11E5-4C4B-AF5E-D89BFE78E4F3}"/>
    <cellStyle name="20% - Акцент3 34 3" xfId="3084" xr:uid="{00000000-0005-0000-0000-0000BA030000}"/>
    <cellStyle name="20% - Акцент3 34 3 2" xfId="5052" xr:uid="{00000000-0005-0000-0000-0000BB030000}"/>
    <cellStyle name="20% - Акцент3 34 3 2 2" xfId="8988" xr:uid="{CA71CEA3-5E2D-46EB-967A-96FAF5FC3CB3}"/>
    <cellStyle name="20% - Акцент3 34 3 3" xfId="7020" xr:uid="{7C579062-B4D0-4CC1-ADD4-18862E6CB659}"/>
    <cellStyle name="20% - Акцент3 34 4" xfId="4068" xr:uid="{00000000-0005-0000-0000-0000BC030000}"/>
    <cellStyle name="20% - Акцент3 34 4 2" xfId="8004" xr:uid="{F3329C5F-17E2-41B2-BF88-834199D5546D}"/>
    <cellStyle name="20% - Акцент3 34 5" xfId="6036" xr:uid="{270FA04A-A387-4882-BDCE-206E18E23C1C}"/>
    <cellStyle name="20% - Акцент3 35" xfId="209" xr:uid="{00000000-0005-0000-0000-0000BD030000}"/>
    <cellStyle name="20% - Акцент3 35 2" xfId="2552" xr:uid="{00000000-0005-0000-0000-0000BE030000}"/>
    <cellStyle name="20% - Акцент3 35 2 2" xfId="3577" xr:uid="{00000000-0005-0000-0000-0000BF030000}"/>
    <cellStyle name="20% - Акцент3 35 2 2 2" xfId="5545" xr:uid="{00000000-0005-0000-0000-0000C0030000}"/>
    <cellStyle name="20% - Акцент3 35 2 2 2 2" xfId="9481" xr:uid="{6B0D9237-BC82-4EF5-9161-FF648D6F466B}"/>
    <cellStyle name="20% - Акцент3 35 2 2 3" xfId="7513" xr:uid="{1C925AC8-F508-4348-AF02-2FFFF3E841D5}"/>
    <cellStyle name="20% - Акцент3 35 2 3" xfId="4561" xr:uid="{00000000-0005-0000-0000-0000C1030000}"/>
    <cellStyle name="20% - Акцент3 35 2 3 2" xfId="8497" xr:uid="{3E7C4B54-869D-4E56-AE2D-DFC8836AEBBF}"/>
    <cellStyle name="20% - Акцент3 35 2 4" xfId="6529" xr:uid="{28B94E99-AFCD-4043-A02B-E35F9139F819}"/>
    <cellStyle name="20% - Акцент3 35 3" xfId="3085" xr:uid="{00000000-0005-0000-0000-0000C2030000}"/>
    <cellStyle name="20% - Акцент3 35 3 2" xfId="5053" xr:uid="{00000000-0005-0000-0000-0000C3030000}"/>
    <cellStyle name="20% - Акцент3 35 3 2 2" xfId="8989" xr:uid="{1FA0D24A-B507-4C31-9B19-475017717894}"/>
    <cellStyle name="20% - Акцент3 35 3 3" xfId="7021" xr:uid="{CF7729CC-0666-4091-8F2F-A6145C918E01}"/>
    <cellStyle name="20% - Акцент3 35 4" xfId="4069" xr:uid="{00000000-0005-0000-0000-0000C4030000}"/>
    <cellStyle name="20% - Акцент3 35 4 2" xfId="8005" xr:uid="{E645F09F-F215-429A-B334-7A7E4FA70FFC}"/>
    <cellStyle name="20% - Акцент3 35 5" xfId="6037" xr:uid="{E3505E9C-A321-4A73-85E1-E6B9C27372C4}"/>
    <cellStyle name="20% - Акцент3 36" xfId="210" xr:uid="{00000000-0005-0000-0000-0000C5030000}"/>
    <cellStyle name="20% - Акцент3 36 2" xfId="2553" xr:uid="{00000000-0005-0000-0000-0000C6030000}"/>
    <cellStyle name="20% - Акцент3 36 2 2" xfId="3578" xr:uid="{00000000-0005-0000-0000-0000C7030000}"/>
    <cellStyle name="20% - Акцент3 36 2 2 2" xfId="5546" xr:uid="{00000000-0005-0000-0000-0000C8030000}"/>
    <cellStyle name="20% - Акцент3 36 2 2 2 2" xfId="9482" xr:uid="{01491753-F740-4054-AA82-719497C15EE4}"/>
    <cellStyle name="20% - Акцент3 36 2 2 3" xfId="7514" xr:uid="{0CD69834-9E94-475F-8220-133E0961D0DE}"/>
    <cellStyle name="20% - Акцент3 36 2 3" xfId="4562" xr:uid="{00000000-0005-0000-0000-0000C9030000}"/>
    <cellStyle name="20% - Акцент3 36 2 3 2" xfId="8498" xr:uid="{24E67F71-AEE9-4E5D-9826-17D01F852A04}"/>
    <cellStyle name="20% - Акцент3 36 2 4" xfId="6530" xr:uid="{0342A76F-66ED-4FFD-94B4-D0F6136A4B13}"/>
    <cellStyle name="20% - Акцент3 36 3" xfId="3086" xr:uid="{00000000-0005-0000-0000-0000CA030000}"/>
    <cellStyle name="20% - Акцент3 36 3 2" xfId="5054" xr:uid="{00000000-0005-0000-0000-0000CB030000}"/>
    <cellStyle name="20% - Акцент3 36 3 2 2" xfId="8990" xr:uid="{5CE3DB07-1152-4A6E-B0D1-8336934723C1}"/>
    <cellStyle name="20% - Акцент3 36 3 3" xfId="7022" xr:uid="{B3417D20-2468-467E-B733-DB9BDD526049}"/>
    <cellStyle name="20% - Акцент3 36 4" xfId="4070" xr:uid="{00000000-0005-0000-0000-0000CC030000}"/>
    <cellStyle name="20% - Акцент3 36 4 2" xfId="8006" xr:uid="{A290B573-A796-41DE-BA18-A7BF90DBC785}"/>
    <cellStyle name="20% - Акцент3 36 5" xfId="6038" xr:uid="{F332ECD0-E1B0-456F-BE0D-F91F06273853}"/>
    <cellStyle name="20% - Акцент3 37" xfId="211" xr:uid="{00000000-0005-0000-0000-0000CD030000}"/>
    <cellStyle name="20% - Акцент3 37 2" xfId="2554" xr:uid="{00000000-0005-0000-0000-0000CE030000}"/>
    <cellStyle name="20% - Акцент3 37 2 2" xfId="3579" xr:uid="{00000000-0005-0000-0000-0000CF030000}"/>
    <cellStyle name="20% - Акцент3 37 2 2 2" xfId="5547" xr:uid="{00000000-0005-0000-0000-0000D0030000}"/>
    <cellStyle name="20% - Акцент3 37 2 2 2 2" xfId="9483" xr:uid="{B99E2891-3D26-41C5-93B1-1D5C7ABD370C}"/>
    <cellStyle name="20% - Акцент3 37 2 2 3" xfId="7515" xr:uid="{DD22E689-E7A9-4A12-AFDD-0A796256F3EF}"/>
    <cellStyle name="20% - Акцент3 37 2 3" xfId="4563" xr:uid="{00000000-0005-0000-0000-0000D1030000}"/>
    <cellStyle name="20% - Акцент3 37 2 3 2" xfId="8499" xr:uid="{FB7B213A-0F81-4B6A-B0C2-957ADBDFC57D}"/>
    <cellStyle name="20% - Акцент3 37 2 4" xfId="6531" xr:uid="{98E1F92A-B849-45A5-BD11-134BB9D9296B}"/>
    <cellStyle name="20% - Акцент3 37 3" xfId="3087" xr:uid="{00000000-0005-0000-0000-0000D2030000}"/>
    <cellStyle name="20% - Акцент3 37 3 2" xfId="5055" xr:uid="{00000000-0005-0000-0000-0000D3030000}"/>
    <cellStyle name="20% - Акцент3 37 3 2 2" xfId="8991" xr:uid="{E648822B-96C6-4E5B-96D9-6C7FC1AB7EB1}"/>
    <cellStyle name="20% - Акцент3 37 3 3" xfId="7023" xr:uid="{12408850-6E52-4BCC-9194-3E6225E8F9E8}"/>
    <cellStyle name="20% - Акцент3 37 4" xfId="4071" xr:uid="{00000000-0005-0000-0000-0000D4030000}"/>
    <cellStyle name="20% - Акцент3 37 4 2" xfId="8007" xr:uid="{72A2056E-DD51-4A88-8440-DFBA0FC47CA8}"/>
    <cellStyle name="20% - Акцент3 37 5" xfId="6039" xr:uid="{D3F54BFD-F487-4596-BDD6-1DFC1B05586A}"/>
    <cellStyle name="20% - Акцент3 38" xfId="212" xr:uid="{00000000-0005-0000-0000-0000D5030000}"/>
    <cellStyle name="20% - Акцент3 38 2" xfId="2555" xr:uid="{00000000-0005-0000-0000-0000D6030000}"/>
    <cellStyle name="20% - Акцент3 38 2 2" xfId="3580" xr:uid="{00000000-0005-0000-0000-0000D7030000}"/>
    <cellStyle name="20% - Акцент3 38 2 2 2" xfId="5548" xr:uid="{00000000-0005-0000-0000-0000D8030000}"/>
    <cellStyle name="20% - Акцент3 38 2 2 2 2" xfId="9484" xr:uid="{49C17E55-B563-4A2A-B91F-90CB2E9E647A}"/>
    <cellStyle name="20% - Акцент3 38 2 2 3" xfId="7516" xr:uid="{FF2B3283-8FBE-4656-918D-482CC47C6182}"/>
    <cellStyle name="20% - Акцент3 38 2 3" xfId="4564" xr:uid="{00000000-0005-0000-0000-0000D9030000}"/>
    <cellStyle name="20% - Акцент3 38 2 3 2" xfId="8500" xr:uid="{6149CFB2-EB63-4FEB-BA52-328871D78801}"/>
    <cellStyle name="20% - Акцент3 38 2 4" xfId="6532" xr:uid="{07AF0521-A631-4D8B-BC8F-BB326077B788}"/>
    <cellStyle name="20% - Акцент3 38 3" xfId="3088" xr:uid="{00000000-0005-0000-0000-0000DA030000}"/>
    <cellStyle name="20% - Акцент3 38 3 2" xfId="5056" xr:uid="{00000000-0005-0000-0000-0000DB030000}"/>
    <cellStyle name="20% - Акцент3 38 3 2 2" xfId="8992" xr:uid="{BFBAA3B2-7FA4-42AF-BAF0-536DA0F6C9AD}"/>
    <cellStyle name="20% - Акцент3 38 3 3" xfId="7024" xr:uid="{F5D41322-0CC3-44AE-A126-21016AFD068F}"/>
    <cellStyle name="20% - Акцент3 38 4" xfId="4072" xr:uid="{00000000-0005-0000-0000-0000DC030000}"/>
    <cellStyle name="20% - Акцент3 38 4 2" xfId="8008" xr:uid="{31207834-7246-4D8B-90D6-A05CE19AE79A}"/>
    <cellStyle name="20% - Акцент3 38 5" xfId="6040" xr:uid="{78848736-CC86-4543-B85F-EA5D1569EACF}"/>
    <cellStyle name="20% - Акцент3 39" xfId="213" xr:uid="{00000000-0005-0000-0000-0000DD030000}"/>
    <cellStyle name="20% - Акцент3 39 2" xfId="2556" xr:uid="{00000000-0005-0000-0000-0000DE030000}"/>
    <cellStyle name="20% - Акцент3 39 2 2" xfId="3581" xr:uid="{00000000-0005-0000-0000-0000DF030000}"/>
    <cellStyle name="20% - Акцент3 39 2 2 2" xfId="5549" xr:uid="{00000000-0005-0000-0000-0000E0030000}"/>
    <cellStyle name="20% - Акцент3 39 2 2 2 2" xfId="9485" xr:uid="{E8C0F541-7A79-4BF2-80FF-A08E880E9B81}"/>
    <cellStyle name="20% - Акцент3 39 2 2 3" xfId="7517" xr:uid="{991BCD60-43EC-4FC3-8F42-6385B254FDB7}"/>
    <cellStyle name="20% - Акцент3 39 2 3" xfId="4565" xr:uid="{00000000-0005-0000-0000-0000E1030000}"/>
    <cellStyle name="20% - Акцент3 39 2 3 2" xfId="8501" xr:uid="{E4580D1D-2D62-4DCA-A338-6039B49D15F8}"/>
    <cellStyle name="20% - Акцент3 39 2 4" xfId="6533" xr:uid="{F74BD1AD-977F-4084-8131-F592B03E3B36}"/>
    <cellStyle name="20% - Акцент3 39 3" xfId="3089" xr:uid="{00000000-0005-0000-0000-0000E2030000}"/>
    <cellStyle name="20% - Акцент3 39 3 2" xfId="5057" xr:uid="{00000000-0005-0000-0000-0000E3030000}"/>
    <cellStyle name="20% - Акцент3 39 3 2 2" xfId="8993" xr:uid="{1FED46B1-92A9-44DA-9A1A-43E9E9F9EFE4}"/>
    <cellStyle name="20% - Акцент3 39 3 3" xfId="7025" xr:uid="{DAC6ED0D-BCE5-4A88-A4CF-F007E84D3A75}"/>
    <cellStyle name="20% - Акцент3 39 4" xfId="4073" xr:uid="{00000000-0005-0000-0000-0000E4030000}"/>
    <cellStyle name="20% - Акцент3 39 4 2" xfId="8009" xr:uid="{718A5F9C-9FEF-40EC-AB5C-DAAB3E020B45}"/>
    <cellStyle name="20% - Акцент3 39 5" xfId="6041" xr:uid="{10F4C336-938F-4F85-87C2-75DF95AC3978}"/>
    <cellStyle name="20% - Акцент3 4" xfId="214" xr:uid="{00000000-0005-0000-0000-0000E5030000}"/>
    <cellStyle name="20% — акцент3 4" xfId="215" xr:uid="{00000000-0005-0000-0000-0000E6030000}"/>
    <cellStyle name="20% - Акцент3 4_Приложение 1" xfId="216" xr:uid="{00000000-0005-0000-0000-0000E7030000}"/>
    <cellStyle name="20% — акцент3 4_Приложение 1" xfId="217" xr:uid="{00000000-0005-0000-0000-0000E8030000}"/>
    <cellStyle name="20% - Акцент3 4_Приложение 1_1" xfId="218" xr:uid="{00000000-0005-0000-0000-0000E9030000}"/>
    <cellStyle name="20% — акцент3 4_Приложение 2" xfId="219" xr:uid="{00000000-0005-0000-0000-0000EA030000}"/>
    <cellStyle name="20% - Акцент3 4_Приложение 2_1" xfId="220" xr:uid="{00000000-0005-0000-0000-0000EB030000}"/>
    <cellStyle name="20% — акцент3 4_Стоимость" xfId="221" xr:uid="{00000000-0005-0000-0000-0000EC030000}"/>
    <cellStyle name="20% - Акцент3 4_Стоимость_1" xfId="222" xr:uid="{00000000-0005-0000-0000-0000ED030000}"/>
    <cellStyle name="20% — акцент3 4_Стоимость_1" xfId="223" xr:uid="{00000000-0005-0000-0000-0000EE030000}"/>
    <cellStyle name="20% - Акцент3 4_Стоимость_Стоимость" xfId="224" xr:uid="{00000000-0005-0000-0000-0000EF030000}"/>
    <cellStyle name="20% — акцент3 4_Стоимость_Стоимость" xfId="225" xr:uid="{00000000-0005-0000-0000-0000F0030000}"/>
    <cellStyle name="20% - Акцент3 40" xfId="226" xr:uid="{00000000-0005-0000-0000-0000F1030000}"/>
    <cellStyle name="20% - Акцент3 40 2" xfId="2557" xr:uid="{00000000-0005-0000-0000-0000F2030000}"/>
    <cellStyle name="20% - Акцент3 40 2 2" xfId="3582" xr:uid="{00000000-0005-0000-0000-0000F3030000}"/>
    <cellStyle name="20% - Акцент3 40 2 2 2" xfId="5550" xr:uid="{00000000-0005-0000-0000-0000F4030000}"/>
    <cellStyle name="20% - Акцент3 40 2 2 2 2" xfId="9486" xr:uid="{2F07AB6D-147E-41DA-A10E-C0817A23961D}"/>
    <cellStyle name="20% - Акцент3 40 2 2 3" xfId="7518" xr:uid="{37982E6F-8A2F-45DB-9952-1BDB324C3C74}"/>
    <cellStyle name="20% - Акцент3 40 2 3" xfId="4566" xr:uid="{00000000-0005-0000-0000-0000F5030000}"/>
    <cellStyle name="20% - Акцент3 40 2 3 2" xfId="8502" xr:uid="{0C66466F-AA6B-4161-80F0-48502ED669BD}"/>
    <cellStyle name="20% - Акцент3 40 2 4" xfId="6534" xr:uid="{D6565749-F67C-4468-963F-C4C496289F8D}"/>
    <cellStyle name="20% - Акцент3 40 3" xfId="3090" xr:uid="{00000000-0005-0000-0000-0000F6030000}"/>
    <cellStyle name="20% - Акцент3 40 3 2" xfId="5058" xr:uid="{00000000-0005-0000-0000-0000F7030000}"/>
    <cellStyle name="20% - Акцент3 40 3 2 2" xfId="8994" xr:uid="{7C6479C5-88FA-4430-8308-E3A7B0BCE3C8}"/>
    <cellStyle name="20% - Акцент3 40 3 3" xfId="7026" xr:uid="{84A11AEB-B847-4578-BBFF-6DBA6242C9E2}"/>
    <cellStyle name="20% - Акцент3 40 4" xfId="4074" xr:uid="{00000000-0005-0000-0000-0000F8030000}"/>
    <cellStyle name="20% - Акцент3 40 4 2" xfId="8010" xr:uid="{972758A9-B4E6-4813-AB76-0815D7528455}"/>
    <cellStyle name="20% - Акцент3 40 5" xfId="6042" xr:uid="{6044C075-57B4-4905-A4B6-282A1C5037F4}"/>
    <cellStyle name="20% - Акцент3 41" xfId="227" xr:uid="{00000000-0005-0000-0000-0000F9030000}"/>
    <cellStyle name="20% - Акцент3 41 2" xfId="2558" xr:uid="{00000000-0005-0000-0000-0000FA030000}"/>
    <cellStyle name="20% - Акцент3 41 2 2" xfId="3583" xr:uid="{00000000-0005-0000-0000-0000FB030000}"/>
    <cellStyle name="20% - Акцент3 41 2 2 2" xfId="5551" xr:uid="{00000000-0005-0000-0000-0000FC030000}"/>
    <cellStyle name="20% - Акцент3 41 2 2 2 2" xfId="9487" xr:uid="{ED8E2C7B-BA7D-42B5-A9A0-3C2CA241D6D1}"/>
    <cellStyle name="20% - Акцент3 41 2 2 3" xfId="7519" xr:uid="{F6589DDB-3934-4D6B-A989-E7F109FEE5AD}"/>
    <cellStyle name="20% - Акцент3 41 2 3" xfId="4567" xr:uid="{00000000-0005-0000-0000-0000FD030000}"/>
    <cellStyle name="20% - Акцент3 41 2 3 2" xfId="8503" xr:uid="{042AA053-6CE8-40DA-8214-A18FC30AB8DA}"/>
    <cellStyle name="20% - Акцент3 41 2 4" xfId="6535" xr:uid="{AEF02CC4-E68E-44FD-AAEA-B1D9CF98DE36}"/>
    <cellStyle name="20% - Акцент3 41 3" xfId="3091" xr:uid="{00000000-0005-0000-0000-0000FE030000}"/>
    <cellStyle name="20% - Акцент3 41 3 2" xfId="5059" xr:uid="{00000000-0005-0000-0000-0000FF030000}"/>
    <cellStyle name="20% - Акцент3 41 3 2 2" xfId="8995" xr:uid="{D4F13A7E-D35C-45D8-B01B-5064B0AF3584}"/>
    <cellStyle name="20% - Акцент3 41 3 3" xfId="7027" xr:uid="{71A62F88-D037-4CEF-B071-679560C3094D}"/>
    <cellStyle name="20% - Акцент3 41 4" xfId="4075" xr:uid="{00000000-0005-0000-0000-000000040000}"/>
    <cellStyle name="20% - Акцент3 41 4 2" xfId="8011" xr:uid="{E1AE189D-8897-457A-B7CA-3909853FCE32}"/>
    <cellStyle name="20% - Акцент3 41 5" xfId="6043" xr:uid="{823A4B25-2006-430F-8F6E-98A20A1B3237}"/>
    <cellStyle name="20% - Акцент3 42" xfId="228" xr:uid="{00000000-0005-0000-0000-000001040000}"/>
    <cellStyle name="20% - Акцент3 42 2" xfId="2559" xr:uid="{00000000-0005-0000-0000-000002040000}"/>
    <cellStyle name="20% - Акцент3 42 2 2" xfId="3584" xr:uid="{00000000-0005-0000-0000-000003040000}"/>
    <cellStyle name="20% - Акцент3 42 2 2 2" xfId="5552" xr:uid="{00000000-0005-0000-0000-000004040000}"/>
    <cellStyle name="20% - Акцент3 42 2 2 2 2" xfId="9488" xr:uid="{76C33F78-E3F5-48B9-842E-30D4DF3F826E}"/>
    <cellStyle name="20% - Акцент3 42 2 2 3" xfId="7520" xr:uid="{C7787F43-0D61-4E20-9EC0-CC77F6396F27}"/>
    <cellStyle name="20% - Акцент3 42 2 3" xfId="4568" xr:uid="{00000000-0005-0000-0000-000005040000}"/>
    <cellStyle name="20% - Акцент3 42 2 3 2" xfId="8504" xr:uid="{B1C40887-FB17-43B3-9D11-6FE8FDC1679C}"/>
    <cellStyle name="20% - Акцент3 42 2 4" xfId="6536" xr:uid="{102C1F34-3832-4C1B-AF04-CC6FAD37376A}"/>
    <cellStyle name="20% - Акцент3 42 3" xfId="3092" xr:uid="{00000000-0005-0000-0000-000006040000}"/>
    <cellStyle name="20% - Акцент3 42 3 2" xfId="5060" xr:uid="{00000000-0005-0000-0000-000007040000}"/>
    <cellStyle name="20% - Акцент3 42 3 2 2" xfId="8996" xr:uid="{E20218D7-12AA-419C-874A-BCA9A42C155A}"/>
    <cellStyle name="20% - Акцент3 42 3 3" xfId="7028" xr:uid="{67075690-FD97-434F-B7A1-781E58FDEEE4}"/>
    <cellStyle name="20% - Акцент3 42 4" xfId="4076" xr:uid="{00000000-0005-0000-0000-000008040000}"/>
    <cellStyle name="20% - Акцент3 42 4 2" xfId="8012" xr:uid="{95A01CA1-7F3C-4362-A0D9-BAF0ADCFC0D2}"/>
    <cellStyle name="20% - Акцент3 42 5" xfId="6044" xr:uid="{8FBA56C9-96D9-4829-A6D4-288162E91F52}"/>
    <cellStyle name="20% - Акцент3 43" xfId="229" xr:uid="{00000000-0005-0000-0000-000009040000}"/>
    <cellStyle name="20% - Акцент3 43 2" xfId="2560" xr:uid="{00000000-0005-0000-0000-00000A040000}"/>
    <cellStyle name="20% - Акцент3 43 2 2" xfId="3585" xr:uid="{00000000-0005-0000-0000-00000B040000}"/>
    <cellStyle name="20% - Акцент3 43 2 2 2" xfId="5553" xr:uid="{00000000-0005-0000-0000-00000C040000}"/>
    <cellStyle name="20% - Акцент3 43 2 2 2 2" xfId="9489" xr:uid="{DD2C7633-488F-41B8-8857-2A7AF7699981}"/>
    <cellStyle name="20% - Акцент3 43 2 2 3" xfId="7521" xr:uid="{58DAB9BF-65E4-4B06-9832-13558DD9AE06}"/>
    <cellStyle name="20% - Акцент3 43 2 3" xfId="4569" xr:uid="{00000000-0005-0000-0000-00000D040000}"/>
    <cellStyle name="20% - Акцент3 43 2 3 2" xfId="8505" xr:uid="{7D4E5979-ECB1-439F-B1D6-829985B4066D}"/>
    <cellStyle name="20% - Акцент3 43 2 4" xfId="6537" xr:uid="{22C03C61-E5DA-4D45-BDC9-99C65581FD2D}"/>
    <cellStyle name="20% - Акцент3 43 3" xfId="3093" xr:uid="{00000000-0005-0000-0000-00000E040000}"/>
    <cellStyle name="20% - Акцент3 43 3 2" xfId="5061" xr:uid="{00000000-0005-0000-0000-00000F040000}"/>
    <cellStyle name="20% - Акцент3 43 3 2 2" xfId="8997" xr:uid="{F0737BF8-3236-4F1E-A06E-2811F1AB131A}"/>
    <cellStyle name="20% - Акцент3 43 3 3" xfId="7029" xr:uid="{CB1DF065-7A6A-433A-8F9B-1C8A241E7BAF}"/>
    <cellStyle name="20% - Акцент3 43 4" xfId="4077" xr:uid="{00000000-0005-0000-0000-000010040000}"/>
    <cellStyle name="20% - Акцент3 43 4 2" xfId="8013" xr:uid="{F835E512-05AF-4BF1-A398-287CA87C5702}"/>
    <cellStyle name="20% - Акцент3 43 5" xfId="6045" xr:uid="{B6A8F1EA-E5E5-414A-BF1E-FE85195F5432}"/>
    <cellStyle name="20% - Акцент3 44" xfId="230" xr:uid="{00000000-0005-0000-0000-000011040000}"/>
    <cellStyle name="20% - Акцент3 44 2" xfId="2561" xr:uid="{00000000-0005-0000-0000-000012040000}"/>
    <cellStyle name="20% - Акцент3 44 2 2" xfId="3586" xr:uid="{00000000-0005-0000-0000-000013040000}"/>
    <cellStyle name="20% - Акцент3 44 2 2 2" xfId="5554" xr:uid="{00000000-0005-0000-0000-000014040000}"/>
    <cellStyle name="20% - Акцент3 44 2 2 2 2" xfId="9490" xr:uid="{8442169F-047C-484B-8AFA-96B8AE16CB1A}"/>
    <cellStyle name="20% - Акцент3 44 2 2 3" xfId="7522" xr:uid="{736D8D01-FC0E-48AD-9FBD-481AD9B7A0B1}"/>
    <cellStyle name="20% - Акцент3 44 2 3" xfId="4570" xr:uid="{00000000-0005-0000-0000-000015040000}"/>
    <cellStyle name="20% - Акцент3 44 2 3 2" xfId="8506" xr:uid="{8404095C-A208-41BE-9785-5458CC8903F0}"/>
    <cellStyle name="20% - Акцент3 44 2 4" xfId="6538" xr:uid="{E329C2D3-D50F-4F2C-A4D2-33D4FD061A26}"/>
    <cellStyle name="20% - Акцент3 44 3" xfId="3094" xr:uid="{00000000-0005-0000-0000-000016040000}"/>
    <cellStyle name="20% - Акцент3 44 3 2" xfId="5062" xr:uid="{00000000-0005-0000-0000-000017040000}"/>
    <cellStyle name="20% - Акцент3 44 3 2 2" xfId="8998" xr:uid="{55E62B75-5DAF-49FE-8A9E-EDD02CBC7F1A}"/>
    <cellStyle name="20% - Акцент3 44 3 3" xfId="7030" xr:uid="{EE6183E1-F1F4-459E-9A1C-058DB23F4B53}"/>
    <cellStyle name="20% - Акцент3 44 4" xfId="4078" xr:uid="{00000000-0005-0000-0000-000018040000}"/>
    <cellStyle name="20% - Акцент3 44 4 2" xfId="8014" xr:uid="{B5D46CC7-FE5F-43F0-8A51-1A9EC8917BC6}"/>
    <cellStyle name="20% - Акцент3 44 5" xfId="6046" xr:uid="{5A7845D0-0124-4299-894C-4CF195266952}"/>
    <cellStyle name="20% - Акцент3 45" xfId="231" xr:uid="{00000000-0005-0000-0000-000019040000}"/>
    <cellStyle name="20% - Акцент3 45 2" xfId="2562" xr:uid="{00000000-0005-0000-0000-00001A040000}"/>
    <cellStyle name="20% - Акцент3 45 2 2" xfId="3587" xr:uid="{00000000-0005-0000-0000-00001B040000}"/>
    <cellStyle name="20% - Акцент3 45 2 2 2" xfId="5555" xr:uid="{00000000-0005-0000-0000-00001C040000}"/>
    <cellStyle name="20% - Акцент3 45 2 2 2 2" xfId="9491" xr:uid="{46061FD1-7BFF-46A4-AF1F-771B6736132D}"/>
    <cellStyle name="20% - Акцент3 45 2 2 3" xfId="7523" xr:uid="{458A23A6-0269-4325-9795-0E18FE1E0194}"/>
    <cellStyle name="20% - Акцент3 45 2 3" xfId="4571" xr:uid="{00000000-0005-0000-0000-00001D040000}"/>
    <cellStyle name="20% - Акцент3 45 2 3 2" xfId="8507" xr:uid="{C8AC54C6-E4DE-4684-A815-054981462C89}"/>
    <cellStyle name="20% - Акцент3 45 2 4" xfId="6539" xr:uid="{830A0718-0E37-43EB-B45D-B0272DAEB41C}"/>
    <cellStyle name="20% - Акцент3 45 3" xfId="3095" xr:uid="{00000000-0005-0000-0000-00001E040000}"/>
    <cellStyle name="20% - Акцент3 45 3 2" xfId="5063" xr:uid="{00000000-0005-0000-0000-00001F040000}"/>
    <cellStyle name="20% - Акцент3 45 3 2 2" xfId="8999" xr:uid="{7A441F9A-FFC4-46F1-8B67-F73390937DC9}"/>
    <cellStyle name="20% - Акцент3 45 3 3" xfId="7031" xr:uid="{5C3A89A8-CC5E-463A-A5AF-CD8663290D5C}"/>
    <cellStyle name="20% - Акцент3 45 4" xfId="4079" xr:uid="{00000000-0005-0000-0000-000020040000}"/>
    <cellStyle name="20% - Акцент3 45 4 2" xfId="8015" xr:uid="{746EB301-AB1B-4A5E-B670-75E2BAED125D}"/>
    <cellStyle name="20% - Акцент3 45 5" xfId="6047" xr:uid="{58594EDB-48C9-4826-BF61-9EAD93349EEF}"/>
    <cellStyle name="20% - Акцент3 5" xfId="232" xr:uid="{00000000-0005-0000-0000-000021040000}"/>
    <cellStyle name="20% - Акцент3 5 2" xfId="2563" xr:uid="{00000000-0005-0000-0000-000022040000}"/>
    <cellStyle name="20% - Акцент3 5 2 2" xfId="3588" xr:uid="{00000000-0005-0000-0000-000023040000}"/>
    <cellStyle name="20% - Акцент3 5 2 2 2" xfId="5556" xr:uid="{00000000-0005-0000-0000-000024040000}"/>
    <cellStyle name="20% - Акцент3 5 2 2 2 2" xfId="9492" xr:uid="{26B0BED7-8315-479D-91B0-2348275D930C}"/>
    <cellStyle name="20% - Акцент3 5 2 2 3" xfId="7524" xr:uid="{C8DE6979-6428-497C-BE47-6FDEB424805E}"/>
    <cellStyle name="20% - Акцент3 5 2 3" xfId="4572" xr:uid="{00000000-0005-0000-0000-000025040000}"/>
    <cellStyle name="20% - Акцент3 5 2 3 2" xfId="8508" xr:uid="{42A06D5D-4D5A-4786-87ED-17C438071495}"/>
    <cellStyle name="20% - Акцент3 5 2 4" xfId="6540" xr:uid="{093E9720-50D3-4C4B-BF85-3869DE9D2632}"/>
    <cellStyle name="20% - Акцент3 5 3" xfId="3096" xr:uid="{00000000-0005-0000-0000-000026040000}"/>
    <cellStyle name="20% - Акцент3 5 3 2" xfId="5064" xr:uid="{00000000-0005-0000-0000-000027040000}"/>
    <cellStyle name="20% - Акцент3 5 3 2 2" xfId="9000" xr:uid="{29B0E1F1-ECA0-46CC-B59C-9B7E6256C31E}"/>
    <cellStyle name="20% - Акцент3 5 3 3" xfId="7032" xr:uid="{DDB5CB3A-195E-46A8-B809-BB75127B7ECB}"/>
    <cellStyle name="20% - Акцент3 5 4" xfId="4080" xr:uid="{00000000-0005-0000-0000-000028040000}"/>
    <cellStyle name="20% - Акцент3 5 4 2" xfId="8016" xr:uid="{D2D24D1E-551B-4138-A451-980866D0DBC3}"/>
    <cellStyle name="20% - Акцент3 5 5" xfId="6048" xr:uid="{18D504A8-2198-42ED-9097-B06D73028D21}"/>
    <cellStyle name="20% - Акцент3 6" xfId="233" xr:uid="{00000000-0005-0000-0000-000029040000}"/>
    <cellStyle name="20% - Акцент3 6 2" xfId="2564" xr:uid="{00000000-0005-0000-0000-00002A040000}"/>
    <cellStyle name="20% - Акцент3 6 2 2" xfId="3589" xr:uid="{00000000-0005-0000-0000-00002B040000}"/>
    <cellStyle name="20% - Акцент3 6 2 2 2" xfId="5557" xr:uid="{00000000-0005-0000-0000-00002C040000}"/>
    <cellStyle name="20% - Акцент3 6 2 2 2 2" xfId="9493" xr:uid="{9A8A0918-CE86-494E-8953-8B23DF1E9368}"/>
    <cellStyle name="20% - Акцент3 6 2 2 3" xfId="7525" xr:uid="{AA8C23C8-A6D7-4C0F-9F4B-A506CC7D275F}"/>
    <cellStyle name="20% - Акцент3 6 2 3" xfId="4573" xr:uid="{00000000-0005-0000-0000-00002D040000}"/>
    <cellStyle name="20% - Акцент3 6 2 3 2" xfId="8509" xr:uid="{7361B20E-D808-430C-964D-329977CCE6C4}"/>
    <cellStyle name="20% - Акцент3 6 2 4" xfId="6541" xr:uid="{D0D112CA-4F5D-4C66-B4CF-AF795F46F0BE}"/>
    <cellStyle name="20% - Акцент3 6 3" xfId="3097" xr:uid="{00000000-0005-0000-0000-00002E040000}"/>
    <cellStyle name="20% - Акцент3 6 3 2" xfId="5065" xr:uid="{00000000-0005-0000-0000-00002F040000}"/>
    <cellStyle name="20% - Акцент3 6 3 2 2" xfId="9001" xr:uid="{8782980D-C14D-4827-BBF8-63C67434C37B}"/>
    <cellStyle name="20% - Акцент3 6 3 3" xfId="7033" xr:uid="{02EE76A0-9C4F-47AC-B0B5-0AFC35C06D13}"/>
    <cellStyle name="20% - Акцент3 6 4" xfId="4081" xr:uid="{00000000-0005-0000-0000-000030040000}"/>
    <cellStyle name="20% - Акцент3 6 4 2" xfId="8017" xr:uid="{E2E65632-A211-41D1-8A43-6966241CCEA0}"/>
    <cellStyle name="20% - Акцент3 6 5" xfId="6049" xr:uid="{CF83BAAD-24D7-476C-91B6-DCEDF6405700}"/>
    <cellStyle name="20% - Акцент3 7" xfId="234" xr:uid="{00000000-0005-0000-0000-000031040000}"/>
    <cellStyle name="20% - Акцент3 7 2" xfId="2565" xr:uid="{00000000-0005-0000-0000-000032040000}"/>
    <cellStyle name="20% - Акцент3 7 2 2" xfId="3590" xr:uid="{00000000-0005-0000-0000-000033040000}"/>
    <cellStyle name="20% - Акцент3 7 2 2 2" xfId="5558" xr:uid="{00000000-0005-0000-0000-000034040000}"/>
    <cellStyle name="20% - Акцент3 7 2 2 2 2" xfId="9494" xr:uid="{606EF3E8-DE69-4DDF-A426-A8D4595C51D2}"/>
    <cellStyle name="20% - Акцент3 7 2 2 3" xfId="7526" xr:uid="{8A3B06A6-5AD7-4D2F-937B-1DCD03BEB5DA}"/>
    <cellStyle name="20% - Акцент3 7 2 3" xfId="4574" xr:uid="{00000000-0005-0000-0000-000035040000}"/>
    <cellStyle name="20% - Акцент3 7 2 3 2" xfId="8510" xr:uid="{C7F02558-D9F8-49C5-BC2F-15B8207A8AE4}"/>
    <cellStyle name="20% - Акцент3 7 2 4" xfId="6542" xr:uid="{E903D47E-248F-420D-87EB-C9C0E5C11205}"/>
    <cellStyle name="20% - Акцент3 7 3" xfId="3098" xr:uid="{00000000-0005-0000-0000-000036040000}"/>
    <cellStyle name="20% - Акцент3 7 3 2" xfId="5066" xr:uid="{00000000-0005-0000-0000-000037040000}"/>
    <cellStyle name="20% - Акцент3 7 3 2 2" xfId="9002" xr:uid="{7D6D9F94-E391-4EF2-ADBF-68FEC3655E98}"/>
    <cellStyle name="20% - Акцент3 7 3 3" xfId="7034" xr:uid="{4B089E72-9598-4523-BF26-E7962F45224F}"/>
    <cellStyle name="20% - Акцент3 7 4" xfId="4082" xr:uid="{00000000-0005-0000-0000-000038040000}"/>
    <cellStyle name="20% - Акцент3 7 4 2" xfId="8018" xr:uid="{B3528921-CCA4-40E8-83D6-A5EC9963D03F}"/>
    <cellStyle name="20% - Акцент3 7 5" xfId="6050" xr:uid="{3ED74122-3B82-4F5A-B452-5FF94F339929}"/>
    <cellStyle name="20% - Акцент3 8" xfId="235" xr:uid="{00000000-0005-0000-0000-000039040000}"/>
    <cellStyle name="20% - Акцент3 8 2" xfId="2566" xr:uid="{00000000-0005-0000-0000-00003A040000}"/>
    <cellStyle name="20% - Акцент3 8 2 2" xfId="3591" xr:uid="{00000000-0005-0000-0000-00003B040000}"/>
    <cellStyle name="20% - Акцент3 8 2 2 2" xfId="5559" xr:uid="{00000000-0005-0000-0000-00003C040000}"/>
    <cellStyle name="20% - Акцент3 8 2 2 2 2" xfId="9495" xr:uid="{68CF164E-E101-4939-9D3D-8C9AADB64AF2}"/>
    <cellStyle name="20% - Акцент3 8 2 2 3" xfId="7527" xr:uid="{029098B5-33E1-4626-A821-8B87E8CBF95E}"/>
    <cellStyle name="20% - Акцент3 8 2 3" xfId="4575" xr:uid="{00000000-0005-0000-0000-00003D040000}"/>
    <cellStyle name="20% - Акцент3 8 2 3 2" xfId="8511" xr:uid="{6782824D-3BD1-4DEA-8B2C-4FE3C7220FEE}"/>
    <cellStyle name="20% - Акцент3 8 2 4" xfId="6543" xr:uid="{4E7D0E01-815B-48E5-B471-A0AF383F05ED}"/>
    <cellStyle name="20% - Акцент3 8 3" xfId="3099" xr:uid="{00000000-0005-0000-0000-00003E040000}"/>
    <cellStyle name="20% - Акцент3 8 3 2" xfId="5067" xr:uid="{00000000-0005-0000-0000-00003F040000}"/>
    <cellStyle name="20% - Акцент3 8 3 2 2" xfId="9003" xr:uid="{DAE67BF7-F129-4F7F-A225-DA05C68E1AF1}"/>
    <cellStyle name="20% - Акцент3 8 3 3" xfId="7035" xr:uid="{FCA6DF4F-80F4-4EAB-BE9B-4F27AB91D1FC}"/>
    <cellStyle name="20% - Акцент3 8 4" xfId="4083" xr:uid="{00000000-0005-0000-0000-000040040000}"/>
    <cellStyle name="20% - Акцент3 8 4 2" xfId="8019" xr:uid="{B100488F-A25A-45DF-BFB7-753ED8386627}"/>
    <cellStyle name="20% - Акцент3 8 5" xfId="6051" xr:uid="{61E609F2-1BFB-4641-8097-10BA3D531759}"/>
    <cellStyle name="20% - Акцент3 9" xfId="236" xr:uid="{00000000-0005-0000-0000-000041040000}"/>
    <cellStyle name="20% - Акцент3 9 2" xfId="2567" xr:uid="{00000000-0005-0000-0000-000042040000}"/>
    <cellStyle name="20% - Акцент3 9 2 2" xfId="3592" xr:uid="{00000000-0005-0000-0000-000043040000}"/>
    <cellStyle name="20% - Акцент3 9 2 2 2" xfId="5560" xr:uid="{00000000-0005-0000-0000-000044040000}"/>
    <cellStyle name="20% - Акцент3 9 2 2 2 2" xfId="9496" xr:uid="{17E712E1-2012-4581-B781-88412814ADD7}"/>
    <cellStyle name="20% - Акцент3 9 2 2 3" xfId="7528" xr:uid="{B8B2FFE3-F7A8-4988-BAAB-1C399D7B24A5}"/>
    <cellStyle name="20% - Акцент3 9 2 3" xfId="4576" xr:uid="{00000000-0005-0000-0000-000045040000}"/>
    <cellStyle name="20% - Акцент3 9 2 3 2" xfId="8512" xr:uid="{EC406CEB-D1B2-4A5A-9F14-2A7483AD4FC5}"/>
    <cellStyle name="20% - Акцент3 9 2 4" xfId="6544" xr:uid="{AF55C7A3-00DB-49E4-83B9-4F2E3F19F77F}"/>
    <cellStyle name="20% - Акцент3 9 3" xfId="3100" xr:uid="{00000000-0005-0000-0000-000046040000}"/>
    <cellStyle name="20% - Акцент3 9 3 2" xfId="5068" xr:uid="{00000000-0005-0000-0000-000047040000}"/>
    <cellStyle name="20% - Акцент3 9 3 2 2" xfId="9004" xr:uid="{88450C49-B0AE-4896-887E-1FBF7BC3F1E5}"/>
    <cellStyle name="20% - Акцент3 9 3 3" xfId="7036" xr:uid="{FC86CB31-0DCF-46F3-8FB2-7156A1C89455}"/>
    <cellStyle name="20% - Акцент3 9 4" xfId="4084" xr:uid="{00000000-0005-0000-0000-000048040000}"/>
    <cellStyle name="20% - Акцент3 9 4 2" xfId="8020" xr:uid="{D5411353-4B29-4FF9-B144-70B239019EB4}"/>
    <cellStyle name="20% - Акцент3 9 5" xfId="6052" xr:uid="{63089FF2-B3E4-4912-A48D-D383C0916369}"/>
    <cellStyle name="20% — акцент3_Стоимость" xfId="237" xr:uid="{00000000-0005-0000-0000-000049040000}"/>
    <cellStyle name="20% — акцент4" xfId="238" xr:uid="{00000000-0005-0000-0000-00004A040000}"/>
    <cellStyle name="20% - Акцент4 10" xfId="239" xr:uid="{00000000-0005-0000-0000-00004B040000}"/>
    <cellStyle name="20% - Акцент4 10 2" xfId="2568" xr:uid="{00000000-0005-0000-0000-00004C040000}"/>
    <cellStyle name="20% - Акцент4 10 2 2" xfId="3593" xr:uid="{00000000-0005-0000-0000-00004D040000}"/>
    <cellStyle name="20% - Акцент4 10 2 2 2" xfId="5561" xr:uid="{00000000-0005-0000-0000-00004E040000}"/>
    <cellStyle name="20% - Акцент4 10 2 2 2 2" xfId="9497" xr:uid="{955A41F8-1BD9-4F37-AFFB-28D84CDB4C3C}"/>
    <cellStyle name="20% - Акцент4 10 2 2 3" xfId="7529" xr:uid="{F7D14278-338F-468B-8578-0555EBBF9DA3}"/>
    <cellStyle name="20% - Акцент4 10 2 3" xfId="4577" xr:uid="{00000000-0005-0000-0000-00004F040000}"/>
    <cellStyle name="20% - Акцент4 10 2 3 2" xfId="8513" xr:uid="{3E712E87-ACDA-44F7-AFC1-59E6FB288169}"/>
    <cellStyle name="20% - Акцент4 10 2 4" xfId="6545" xr:uid="{A3F7251F-568C-4782-8704-F38DF24B4EF2}"/>
    <cellStyle name="20% - Акцент4 10 3" xfId="3101" xr:uid="{00000000-0005-0000-0000-000050040000}"/>
    <cellStyle name="20% - Акцент4 10 3 2" xfId="5069" xr:uid="{00000000-0005-0000-0000-000051040000}"/>
    <cellStyle name="20% - Акцент4 10 3 2 2" xfId="9005" xr:uid="{A119BC9F-3793-4540-9B4E-412B8E0AFF3B}"/>
    <cellStyle name="20% - Акцент4 10 3 3" xfId="7037" xr:uid="{8DD646CD-7B80-4454-9D8F-09045E4877BB}"/>
    <cellStyle name="20% - Акцент4 10 4" xfId="4085" xr:uid="{00000000-0005-0000-0000-000052040000}"/>
    <cellStyle name="20% - Акцент4 10 4 2" xfId="8021" xr:uid="{9D63D590-A5F2-4F3A-BC5A-56A83746BB8D}"/>
    <cellStyle name="20% - Акцент4 10 5" xfId="6053" xr:uid="{7DDC5455-8015-4FF0-AB24-5B8962F56480}"/>
    <cellStyle name="20% - Акцент4 11" xfId="240" xr:uid="{00000000-0005-0000-0000-000053040000}"/>
    <cellStyle name="20% - Акцент4 11 2" xfId="2569" xr:uid="{00000000-0005-0000-0000-000054040000}"/>
    <cellStyle name="20% - Акцент4 11 2 2" xfId="3594" xr:uid="{00000000-0005-0000-0000-000055040000}"/>
    <cellStyle name="20% - Акцент4 11 2 2 2" xfId="5562" xr:uid="{00000000-0005-0000-0000-000056040000}"/>
    <cellStyle name="20% - Акцент4 11 2 2 2 2" xfId="9498" xr:uid="{702FA94B-6198-4BB1-A0EA-597A92229455}"/>
    <cellStyle name="20% - Акцент4 11 2 2 3" xfId="7530" xr:uid="{14F23B0B-CBD1-4C8E-B0AE-719A40724687}"/>
    <cellStyle name="20% - Акцент4 11 2 3" xfId="4578" xr:uid="{00000000-0005-0000-0000-000057040000}"/>
    <cellStyle name="20% - Акцент4 11 2 3 2" xfId="8514" xr:uid="{C0B46B6F-F06C-4050-90CA-90FA4CE3A8AD}"/>
    <cellStyle name="20% - Акцент4 11 2 4" xfId="6546" xr:uid="{4D3F50C1-1C57-4F92-BC1A-A5DB0A9CF831}"/>
    <cellStyle name="20% - Акцент4 11 3" xfId="3102" xr:uid="{00000000-0005-0000-0000-000058040000}"/>
    <cellStyle name="20% - Акцент4 11 3 2" xfId="5070" xr:uid="{00000000-0005-0000-0000-000059040000}"/>
    <cellStyle name="20% - Акцент4 11 3 2 2" xfId="9006" xr:uid="{6E98B8CE-3124-4ED8-8754-DB7F3A9A03CE}"/>
    <cellStyle name="20% - Акцент4 11 3 3" xfId="7038" xr:uid="{DBF5A906-B433-41D1-BBBF-C423F25D30F4}"/>
    <cellStyle name="20% - Акцент4 11 4" xfId="4086" xr:uid="{00000000-0005-0000-0000-00005A040000}"/>
    <cellStyle name="20% - Акцент4 11 4 2" xfId="8022" xr:uid="{2853FC11-D1CA-42BC-878B-68F8E7FA413C}"/>
    <cellStyle name="20% - Акцент4 11 5" xfId="6054" xr:uid="{66732CBE-1150-4FD0-9018-2A2027948ABE}"/>
    <cellStyle name="20% - Акцент4 12" xfId="241" xr:uid="{00000000-0005-0000-0000-00005B040000}"/>
    <cellStyle name="20% - Акцент4 12 2" xfId="2570" xr:uid="{00000000-0005-0000-0000-00005C040000}"/>
    <cellStyle name="20% - Акцент4 12 2 2" xfId="3595" xr:uid="{00000000-0005-0000-0000-00005D040000}"/>
    <cellStyle name="20% - Акцент4 12 2 2 2" xfId="5563" xr:uid="{00000000-0005-0000-0000-00005E040000}"/>
    <cellStyle name="20% - Акцент4 12 2 2 2 2" xfId="9499" xr:uid="{EB8A6718-A876-4E9D-A219-B3FBD7C9938C}"/>
    <cellStyle name="20% - Акцент4 12 2 2 3" xfId="7531" xr:uid="{0CA97B8A-62D5-4E39-A936-7F7D08B84F82}"/>
    <cellStyle name="20% - Акцент4 12 2 3" xfId="4579" xr:uid="{00000000-0005-0000-0000-00005F040000}"/>
    <cellStyle name="20% - Акцент4 12 2 3 2" xfId="8515" xr:uid="{BD12F643-7B40-4F63-866C-E3F3D76F7A83}"/>
    <cellStyle name="20% - Акцент4 12 2 4" xfId="6547" xr:uid="{D68C129F-1ADA-49F1-A688-F23D980DB058}"/>
    <cellStyle name="20% - Акцент4 12 3" xfId="3103" xr:uid="{00000000-0005-0000-0000-000060040000}"/>
    <cellStyle name="20% - Акцент4 12 3 2" xfId="5071" xr:uid="{00000000-0005-0000-0000-000061040000}"/>
    <cellStyle name="20% - Акцент4 12 3 2 2" xfId="9007" xr:uid="{EF619691-C0EB-48CD-8FD5-D7FFCDB36F8A}"/>
    <cellStyle name="20% - Акцент4 12 3 3" xfId="7039" xr:uid="{D55AAD76-426E-4A29-8F87-7A1BC868A797}"/>
    <cellStyle name="20% - Акцент4 12 4" xfId="4087" xr:uid="{00000000-0005-0000-0000-000062040000}"/>
    <cellStyle name="20% - Акцент4 12 4 2" xfId="8023" xr:uid="{A3D8B26F-070C-43D8-BF9C-A0B9D0AA1F6E}"/>
    <cellStyle name="20% - Акцент4 12 5" xfId="6055" xr:uid="{F4959C7C-D978-4AA8-A352-A3562279D7C3}"/>
    <cellStyle name="20% - Акцент4 13" xfId="242" xr:uid="{00000000-0005-0000-0000-000063040000}"/>
    <cellStyle name="20% - Акцент4 13 2" xfId="2571" xr:uid="{00000000-0005-0000-0000-000064040000}"/>
    <cellStyle name="20% - Акцент4 13 2 2" xfId="3596" xr:uid="{00000000-0005-0000-0000-000065040000}"/>
    <cellStyle name="20% - Акцент4 13 2 2 2" xfId="5564" xr:uid="{00000000-0005-0000-0000-000066040000}"/>
    <cellStyle name="20% - Акцент4 13 2 2 2 2" xfId="9500" xr:uid="{956B31D8-94E1-4230-B83B-6D419C8EBE8B}"/>
    <cellStyle name="20% - Акцент4 13 2 2 3" xfId="7532" xr:uid="{1DDB4A0D-2376-45E5-986F-60F9D8829821}"/>
    <cellStyle name="20% - Акцент4 13 2 3" xfId="4580" xr:uid="{00000000-0005-0000-0000-000067040000}"/>
    <cellStyle name="20% - Акцент4 13 2 3 2" xfId="8516" xr:uid="{3AFB1B90-D53E-4CF4-9CE1-AA3001530AC9}"/>
    <cellStyle name="20% - Акцент4 13 2 4" xfId="6548" xr:uid="{4D1A643D-EC8E-4CF1-91F2-FB318D01E447}"/>
    <cellStyle name="20% - Акцент4 13 3" xfId="3104" xr:uid="{00000000-0005-0000-0000-000068040000}"/>
    <cellStyle name="20% - Акцент4 13 3 2" xfId="5072" xr:uid="{00000000-0005-0000-0000-000069040000}"/>
    <cellStyle name="20% - Акцент4 13 3 2 2" xfId="9008" xr:uid="{2F1D9CE2-F658-4AAD-9558-8D79FF4D9E24}"/>
    <cellStyle name="20% - Акцент4 13 3 3" xfId="7040" xr:uid="{4CF6E2D8-895A-4DDD-AA2F-3A58A4FAB17E}"/>
    <cellStyle name="20% - Акцент4 13 4" xfId="4088" xr:uid="{00000000-0005-0000-0000-00006A040000}"/>
    <cellStyle name="20% - Акцент4 13 4 2" xfId="8024" xr:uid="{C13CE4D2-6F48-4048-9441-DD066E876ACA}"/>
    <cellStyle name="20% - Акцент4 13 5" xfId="6056" xr:uid="{D754A993-A115-4470-8758-58A52D5F5D61}"/>
    <cellStyle name="20% - Акцент4 14" xfId="243" xr:uid="{00000000-0005-0000-0000-00006B040000}"/>
    <cellStyle name="20% - Акцент4 14 2" xfId="2572" xr:uid="{00000000-0005-0000-0000-00006C040000}"/>
    <cellStyle name="20% - Акцент4 14 2 2" xfId="3597" xr:uid="{00000000-0005-0000-0000-00006D040000}"/>
    <cellStyle name="20% - Акцент4 14 2 2 2" xfId="5565" xr:uid="{00000000-0005-0000-0000-00006E040000}"/>
    <cellStyle name="20% - Акцент4 14 2 2 2 2" xfId="9501" xr:uid="{7DEDB544-F74E-4192-BFFA-A225A23DB3D1}"/>
    <cellStyle name="20% - Акцент4 14 2 2 3" xfId="7533" xr:uid="{40017351-7278-408E-9AB9-C2FDAA8086F8}"/>
    <cellStyle name="20% - Акцент4 14 2 3" xfId="4581" xr:uid="{00000000-0005-0000-0000-00006F040000}"/>
    <cellStyle name="20% - Акцент4 14 2 3 2" xfId="8517" xr:uid="{F51A1371-099A-44E3-A4FA-F76E049F8558}"/>
    <cellStyle name="20% - Акцент4 14 2 4" xfId="6549" xr:uid="{CD0A2D74-C409-497B-A758-23A61684E4CA}"/>
    <cellStyle name="20% - Акцент4 14 3" xfId="3105" xr:uid="{00000000-0005-0000-0000-000070040000}"/>
    <cellStyle name="20% - Акцент4 14 3 2" xfId="5073" xr:uid="{00000000-0005-0000-0000-000071040000}"/>
    <cellStyle name="20% - Акцент4 14 3 2 2" xfId="9009" xr:uid="{FAB69B75-47DC-4BBB-A510-7664B4199F69}"/>
    <cellStyle name="20% - Акцент4 14 3 3" xfId="7041" xr:uid="{92C91358-BC27-40E9-8044-869674FD55F4}"/>
    <cellStyle name="20% - Акцент4 14 4" xfId="4089" xr:uid="{00000000-0005-0000-0000-000072040000}"/>
    <cellStyle name="20% - Акцент4 14 4 2" xfId="8025" xr:uid="{4F894BF9-0132-4052-95C0-A63AA54D7CCE}"/>
    <cellStyle name="20% - Акцент4 14 5" xfId="6057" xr:uid="{C59DDFFC-5D09-4D31-857A-CEEE8D35C4E0}"/>
    <cellStyle name="20% - Акцент4 15" xfId="244" xr:uid="{00000000-0005-0000-0000-000073040000}"/>
    <cellStyle name="20% - Акцент4 15 2" xfId="2573" xr:uid="{00000000-0005-0000-0000-000074040000}"/>
    <cellStyle name="20% - Акцент4 15 2 2" xfId="3598" xr:uid="{00000000-0005-0000-0000-000075040000}"/>
    <cellStyle name="20% - Акцент4 15 2 2 2" xfId="5566" xr:uid="{00000000-0005-0000-0000-000076040000}"/>
    <cellStyle name="20% - Акцент4 15 2 2 2 2" xfId="9502" xr:uid="{72F13068-787C-4A81-A690-48F344C2310D}"/>
    <cellStyle name="20% - Акцент4 15 2 2 3" xfId="7534" xr:uid="{FC4C4672-B498-4F84-B7F9-DD7F2DEF7C6D}"/>
    <cellStyle name="20% - Акцент4 15 2 3" xfId="4582" xr:uid="{00000000-0005-0000-0000-000077040000}"/>
    <cellStyle name="20% - Акцент4 15 2 3 2" xfId="8518" xr:uid="{2781FF32-44A7-44B4-9C1B-D32E6526507F}"/>
    <cellStyle name="20% - Акцент4 15 2 4" xfId="6550" xr:uid="{B557E698-55A8-4E62-B05F-4A7263D8368B}"/>
    <cellStyle name="20% - Акцент4 15 3" xfId="3106" xr:uid="{00000000-0005-0000-0000-000078040000}"/>
    <cellStyle name="20% - Акцент4 15 3 2" xfId="5074" xr:uid="{00000000-0005-0000-0000-000079040000}"/>
    <cellStyle name="20% - Акцент4 15 3 2 2" xfId="9010" xr:uid="{226F6018-D7D5-40CB-8B98-9B900DA470A1}"/>
    <cellStyle name="20% - Акцент4 15 3 3" xfId="7042" xr:uid="{28866839-2178-429B-B3BD-BDBC8883B7EA}"/>
    <cellStyle name="20% - Акцент4 15 4" xfId="4090" xr:uid="{00000000-0005-0000-0000-00007A040000}"/>
    <cellStyle name="20% - Акцент4 15 4 2" xfId="8026" xr:uid="{1E75C72F-EE4C-4825-BACF-1223E9C38D22}"/>
    <cellStyle name="20% - Акцент4 15 5" xfId="6058" xr:uid="{F656C3EA-84C1-4593-8E7D-41C610C4ADBE}"/>
    <cellStyle name="20% - Акцент4 16" xfId="245" xr:uid="{00000000-0005-0000-0000-00007B040000}"/>
    <cellStyle name="20% - Акцент4 16 2" xfId="2574" xr:uid="{00000000-0005-0000-0000-00007C040000}"/>
    <cellStyle name="20% - Акцент4 16 2 2" xfId="3599" xr:uid="{00000000-0005-0000-0000-00007D040000}"/>
    <cellStyle name="20% - Акцент4 16 2 2 2" xfId="5567" xr:uid="{00000000-0005-0000-0000-00007E040000}"/>
    <cellStyle name="20% - Акцент4 16 2 2 2 2" xfId="9503" xr:uid="{CEC8B181-6E7F-406C-A7FE-8D364818DEC8}"/>
    <cellStyle name="20% - Акцент4 16 2 2 3" xfId="7535" xr:uid="{65A1FF68-ECDD-4371-A021-E2A739806792}"/>
    <cellStyle name="20% - Акцент4 16 2 3" xfId="4583" xr:uid="{00000000-0005-0000-0000-00007F040000}"/>
    <cellStyle name="20% - Акцент4 16 2 3 2" xfId="8519" xr:uid="{DB007362-E50D-415C-ACE8-6B9726C49A22}"/>
    <cellStyle name="20% - Акцент4 16 2 4" xfId="6551" xr:uid="{515E233C-8030-47A3-95CC-EE8516B335C0}"/>
    <cellStyle name="20% - Акцент4 16 3" xfId="3107" xr:uid="{00000000-0005-0000-0000-000080040000}"/>
    <cellStyle name="20% - Акцент4 16 3 2" xfId="5075" xr:uid="{00000000-0005-0000-0000-000081040000}"/>
    <cellStyle name="20% - Акцент4 16 3 2 2" xfId="9011" xr:uid="{179F47F6-01F9-4D46-881C-2DC9D615AA61}"/>
    <cellStyle name="20% - Акцент4 16 3 3" xfId="7043" xr:uid="{CA46A744-9AC6-4072-95F6-8F4883F21293}"/>
    <cellStyle name="20% - Акцент4 16 4" xfId="4091" xr:uid="{00000000-0005-0000-0000-000082040000}"/>
    <cellStyle name="20% - Акцент4 16 4 2" xfId="8027" xr:uid="{D3EDDE0D-1400-4FF2-9E72-5B5035521403}"/>
    <cellStyle name="20% - Акцент4 16 5" xfId="6059" xr:uid="{29481619-D844-4EF1-9624-71F3885099C0}"/>
    <cellStyle name="20% - Акцент4 17" xfId="246" xr:uid="{00000000-0005-0000-0000-000083040000}"/>
    <cellStyle name="20% - Акцент4 17 2" xfId="2575" xr:uid="{00000000-0005-0000-0000-000084040000}"/>
    <cellStyle name="20% - Акцент4 17 2 2" xfId="3600" xr:uid="{00000000-0005-0000-0000-000085040000}"/>
    <cellStyle name="20% - Акцент4 17 2 2 2" xfId="5568" xr:uid="{00000000-0005-0000-0000-000086040000}"/>
    <cellStyle name="20% - Акцент4 17 2 2 2 2" xfId="9504" xr:uid="{009B252C-3B61-4578-8142-BF0459DC1984}"/>
    <cellStyle name="20% - Акцент4 17 2 2 3" xfId="7536" xr:uid="{9EABFBFB-B33E-4315-938A-B1FB6EDF105D}"/>
    <cellStyle name="20% - Акцент4 17 2 3" xfId="4584" xr:uid="{00000000-0005-0000-0000-000087040000}"/>
    <cellStyle name="20% - Акцент4 17 2 3 2" xfId="8520" xr:uid="{0DA36C72-0596-4097-AC23-2EA95C479027}"/>
    <cellStyle name="20% - Акцент4 17 2 4" xfId="6552" xr:uid="{101B7AD6-D548-4E47-960A-ABA30C79D6FF}"/>
    <cellStyle name="20% - Акцент4 17 3" xfId="3108" xr:uid="{00000000-0005-0000-0000-000088040000}"/>
    <cellStyle name="20% - Акцент4 17 3 2" xfId="5076" xr:uid="{00000000-0005-0000-0000-000089040000}"/>
    <cellStyle name="20% - Акцент4 17 3 2 2" xfId="9012" xr:uid="{5DE35CC4-BA37-40E6-8DF7-0ED1780229FE}"/>
    <cellStyle name="20% - Акцент4 17 3 3" xfId="7044" xr:uid="{05958A68-8AEA-49FF-AFF2-4E0B52C47C71}"/>
    <cellStyle name="20% - Акцент4 17 4" xfId="4092" xr:uid="{00000000-0005-0000-0000-00008A040000}"/>
    <cellStyle name="20% - Акцент4 17 4 2" xfId="8028" xr:uid="{5782FF8B-E9E1-428A-8419-1F9D00CDEA5F}"/>
    <cellStyle name="20% - Акцент4 17 5" xfId="6060" xr:uid="{F1390488-6EA8-4AA0-B099-C17F40C20306}"/>
    <cellStyle name="20% - Акцент4 18" xfId="247" xr:uid="{00000000-0005-0000-0000-00008B040000}"/>
    <cellStyle name="20% - Акцент4 18 2" xfId="2576" xr:uid="{00000000-0005-0000-0000-00008C040000}"/>
    <cellStyle name="20% - Акцент4 18 2 2" xfId="3601" xr:uid="{00000000-0005-0000-0000-00008D040000}"/>
    <cellStyle name="20% - Акцент4 18 2 2 2" xfId="5569" xr:uid="{00000000-0005-0000-0000-00008E040000}"/>
    <cellStyle name="20% - Акцент4 18 2 2 2 2" xfId="9505" xr:uid="{AAA05D57-7ED9-4DA2-8E22-617D96E46C50}"/>
    <cellStyle name="20% - Акцент4 18 2 2 3" xfId="7537" xr:uid="{AED54097-F74F-420B-B966-8ACB80EE30A4}"/>
    <cellStyle name="20% - Акцент4 18 2 3" xfId="4585" xr:uid="{00000000-0005-0000-0000-00008F040000}"/>
    <cellStyle name="20% - Акцент4 18 2 3 2" xfId="8521" xr:uid="{695B9DD5-5653-475A-B13D-6836672E89B4}"/>
    <cellStyle name="20% - Акцент4 18 2 4" xfId="6553" xr:uid="{AE330C1B-7138-40CD-AC32-C839AF2A87CF}"/>
    <cellStyle name="20% - Акцент4 18 3" xfId="3109" xr:uid="{00000000-0005-0000-0000-000090040000}"/>
    <cellStyle name="20% - Акцент4 18 3 2" xfId="5077" xr:uid="{00000000-0005-0000-0000-000091040000}"/>
    <cellStyle name="20% - Акцент4 18 3 2 2" xfId="9013" xr:uid="{082A22FB-050E-4225-9ADC-31ECDE844E4E}"/>
    <cellStyle name="20% - Акцент4 18 3 3" xfId="7045" xr:uid="{E74FC8A5-7577-4F4D-A7C8-6F03D9DACE3B}"/>
    <cellStyle name="20% - Акцент4 18 4" xfId="4093" xr:uid="{00000000-0005-0000-0000-000092040000}"/>
    <cellStyle name="20% - Акцент4 18 4 2" xfId="8029" xr:uid="{C9C85653-130F-49B4-9A6B-31B33B8490D0}"/>
    <cellStyle name="20% - Акцент4 18 5" xfId="6061" xr:uid="{45C6E054-15F9-41B4-844D-823A7AFC012C}"/>
    <cellStyle name="20% - Акцент4 19" xfId="248" xr:uid="{00000000-0005-0000-0000-000093040000}"/>
    <cellStyle name="20% - Акцент4 19 2" xfId="2577" xr:uid="{00000000-0005-0000-0000-000094040000}"/>
    <cellStyle name="20% - Акцент4 19 2 2" xfId="3602" xr:uid="{00000000-0005-0000-0000-000095040000}"/>
    <cellStyle name="20% - Акцент4 19 2 2 2" xfId="5570" xr:uid="{00000000-0005-0000-0000-000096040000}"/>
    <cellStyle name="20% - Акцент4 19 2 2 2 2" xfId="9506" xr:uid="{D0376F46-01C6-4B3F-BEC8-607C45078879}"/>
    <cellStyle name="20% - Акцент4 19 2 2 3" xfId="7538" xr:uid="{48A3D001-6836-43D2-947C-3C5E0EE39081}"/>
    <cellStyle name="20% - Акцент4 19 2 3" xfId="4586" xr:uid="{00000000-0005-0000-0000-000097040000}"/>
    <cellStyle name="20% - Акцент4 19 2 3 2" xfId="8522" xr:uid="{B2618F6A-5CAE-49F4-907E-0CCD04E193C3}"/>
    <cellStyle name="20% - Акцент4 19 2 4" xfId="6554" xr:uid="{A5D14A99-8D02-4E77-B35B-AA5EBCF26312}"/>
    <cellStyle name="20% - Акцент4 19 3" xfId="3110" xr:uid="{00000000-0005-0000-0000-000098040000}"/>
    <cellStyle name="20% - Акцент4 19 3 2" xfId="5078" xr:uid="{00000000-0005-0000-0000-000099040000}"/>
    <cellStyle name="20% - Акцент4 19 3 2 2" xfId="9014" xr:uid="{CA485017-5A73-4651-87CE-9E4C68BDBB42}"/>
    <cellStyle name="20% - Акцент4 19 3 3" xfId="7046" xr:uid="{43F4EFBE-3FCB-4B40-832D-420752FE5E43}"/>
    <cellStyle name="20% - Акцент4 19 4" xfId="4094" xr:uid="{00000000-0005-0000-0000-00009A040000}"/>
    <cellStyle name="20% - Акцент4 19 4 2" xfId="8030" xr:uid="{B2BDF7F7-BA02-4F5C-BBDA-3C4342BC3FC0}"/>
    <cellStyle name="20% - Акцент4 19 5" xfId="6062" xr:uid="{7568DD73-D604-4523-B139-DDD553E374B7}"/>
    <cellStyle name="20% - Акцент4 2" xfId="249" xr:uid="{00000000-0005-0000-0000-00009B040000}"/>
    <cellStyle name="20% — акцент4 2" xfId="250" xr:uid="{00000000-0005-0000-0000-00009C040000}"/>
    <cellStyle name="20% - Акцент4 2_Приложение 1" xfId="251" xr:uid="{00000000-0005-0000-0000-00009D040000}"/>
    <cellStyle name="20% — акцент4 2_Приложение 1" xfId="252" xr:uid="{00000000-0005-0000-0000-00009E040000}"/>
    <cellStyle name="20% - Акцент4 2_Приложение 1_1" xfId="253" xr:uid="{00000000-0005-0000-0000-00009F040000}"/>
    <cellStyle name="20% — акцент4 2_Приложение 2" xfId="254" xr:uid="{00000000-0005-0000-0000-0000A0040000}"/>
    <cellStyle name="20% - Акцент4 2_Приложение 2_1" xfId="255" xr:uid="{00000000-0005-0000-0000-0000A1040000}"/>
    <cellStyle name="20% — акцент4 2_Стоимость" xfId="256" xr:uid="{00000000-0005-0000-0000-0000A2040000}"/>
    <cellStyle name="20% - Акцент4 2_Стоимость_1" xfId="257" xr:uid="{00000000-0005-0000-0000-0000A3040000}"/>
    <cellStyle name="20% — акцент4 2_Стоимость_1" xfId="258" xr:uid="{00000000-0005-0000-0000-0000A4040000}"/>
    <cellStyle name="20% - Акцент4 2_Стоимость_Стоимость" xfId="259" xr:uid="{00000000-0005-0000-0000-0000A5040000}"/>
    <cellStyle name="20% — акцент4 2_Стоимость_Стоимость" xfId="260" xr:uid="{00000000-0005-0000-0000-0000A6040000}"/>
    <cellStyle name="20% - Акцент4 20" xfId="261" xr:uid="{00000000-0005-0000-0000-0000A7040000}"/>
    <cellStyle name="20% - Акцент4 20 2" xfId="2578" xr:uid="{00000000-0005-0000-0000-0000A8040000}"/>
    <cellStyle name="20% - Акцент4 20 2 2" xfId="3603" xr:uid="{00000000-0005-0000-0000-0000A9040000}"/>
    <cellStyle name="20% - Акцент4 20 2 2 2" xfId="5571" xr:uid="{00000000-0005-0000-0000-0000AA040000}"/>
    <cellStyle name="20% - Акцент4 20 2 2 2 2" xfId="9507" xr:uid="{D702EE05-5ED8-4CD4-81AD-C2950B2D453E}"/>
    <cellStyle name="20% - Акцент4 20 2 2 3" xfId="7539" xr:uid="{7E4960F9-CCB1-4785-B1DC-A9287E753B6A}"/>
    <cellStyle name="20% - Акцент4 20 2 3" xfId="4587" xr:uid="{00000000-0005-0000-0000-0000AB040000}"/>
    <cellStyle name="20% - Акцент4 20 2 3 2" xfId="8523" xr:uid="{8FC487AB-9B6F-4A7D-9112-95AFF2AE8A5E}"/>
    <cellStyle name="20% - Акцент4 20 2 4" xfId="6555" xr:uid="{EEF15C1F-029B-452F-8EA0-8151A094AAD3}"/>
    <cellStyle name="20% - Акцент4 20 3" xfId="3111" xr:uid="{00000000-0005-0000-0000-0000AC040000}"/>
    <cellStyle name="20% - Акцент4 20 3 2" xfId="5079" xr:uid="{00000000-0005-0000-0000-0000AD040000}"/>
    <cellStyle name="20% - Акцент4 20 3 2 2" xfId="9015" xr:uid="{510D9AB4-9ED5-4777-B5F8-155D903ECD4E}"/>
    <cellStyle name="20% - Акцент4 20 3 3" xfId="7047" xr:uid="{2B9FCA5E-E0D3-4998-8B1C-433D02038287}"/>
    <cellStyle name="20% - Акцент4 20 4" xfId="4095" xr:uid="{00000000-0005-0000-0000-0000AE040000}"/>
    <cellStyle name="20% - Акцент4 20 4 2" xfId="8031" xr:uid="{BB7727AA-FD1A-4B0C-BCC4-51B990145DC8}"/>
    <cellStyle name="20% - Акцент4 20 5" xfId="6063" xr:uid="{C90D25DA-4AA3-41D6-94C4-0441518BDD99}"/>
    <cellStyle name="20% - Акцент4 21" xfId="262" xr:uid="{00000000-0005-0000-0000-0000AF040000}"/>
    <cellStyle name="20% - Акцент4 21 2" xfId="2579" xr:uid="{00000000-0005-0000-0000-0000B0040000}"/>
    <cellStyle name="20% - Акцент4 21 2 2" xfId="3604" xr:uid="{00000000-0005-0000-0000-0000B1040000}"/>
    <cellStyle name="20% - Акцент4 21 2 2 2" xfId="5572" xr:uid="{00000000-0005-0000-0000-0000B2040000}"/>
    <cellStyle name="20% - Акцент4 21 2 2 2 2" xfId="9508" xr:uid="{2AD13454-F8A2-49E9-AE04-F226B9B7A52D}"/>
    <cellStyle name="20% - Акцент4 21 2 2 3" xfId="7540" xr:uid="{90A6F184-EC29-43DA-A034-620A2C74D803}"/>
    <cellStyle name="20% - Акцент4 21 2 3" xfId="4588" xr:uid="{00000000-0005-0000-0000-0000B3040000}"/>
    <cellStyle name="20% - Акцент4 21 2 3 2" xfId="8524" xr:uid="{02F87CCD-E7BF-4704-A95F-D46E90D941A0}"/>
    <cellStyle name="20% - Акцент4 21 2 4" xfId="6556" xr:uid="{E3812BC2-B69C-4881-9DE1-BF04F5C959AC}"/>
    <cellStyle name="20% - Акцент4 21 3" xfId="3112" xr:uid="{00000000-0005-0000-0000-0000B4040000}"/>
    <cellStyle name="20% - Акцент4 21 3 2" xfId="5080" xr:uid="{00000000-0005-0000-0000-0000B5040000}"/>
    <cellStyle name="20% - Акцент4 21 3 2 2" xfId="9016" xr:uid="{DC5E92DD-C7D2-449F-BD6E-D991606AF67D}"/>
    <cellStyle name="20% - Акцент4 21 3 3" xfId="7048" xr:uid="{8D62D1EF-1A77-48D6-8AAC-03D92040783B}"/>
    <cellStyle name="20% - Акцент4 21 4" xfId="4096" xr:uid="{00000000-0005-0000-0000-0000B6040000}"/>
    <cellStyle name="20% - Акцент4 21 4 2" xfId="8032" xr:uid="{CDFB2949-FFBB-478D-B929-BB91BF649E7D}"/>
    <cellStyle name="20% - Акцент4 21 5" xfId="6064" xr:uid="{E62D368D-9FA7-4EDC-9452-40BEA75AF2EB}"/>
    <cellStyle name="20% - Акцент4 22" xfId="263" xr:uid="{00000000-0005-0000-0000-0000B7040000}"/>
    <cellStyle name="20% - Акцент4 22 2" xfId="2580" xr:uid="{00000000-0005-0000-0000-0000B8040000}"/>
    <cellStyle name="20% - Акцент4 22 2 2" xfId="3605" xr:uid="{00000000-0005-0000-0000-0000B9040000}"/>
    <cellStyle name="20% - Акцент4 22 2 2 2" xfId="5573" xr:uid="{00000000-0005-0000-0000-0000BA040000}"/>
    <cellStyle name="20% - Акцент4 22 2 2 2 2" xfId="9509" xr:uid="{FD218C70-9F73-4300-BC7A-F6B1A686C1D6}"/>
    <cellStyle name="20% - Акцент4 22 2 2 3" xfId="7541" xr:uid="{4346CE98-C00E-4C47-A250-CF6CB76BEEAF}"/>
    <cellStyle name="20% - Акцент4 22 2 3" xfId="4589" xr:uid="{00000000-0005-0000-0000-0000BB040000}"/>
    <cellStyle name="20% - Акцент4 22 2 3 2" xfId="8525" xr:uid="{74625015-EADC-4A47-A326-344D40B54E85}"/>
    <cellStyle name="20% - Акцент4 22 2 4" xfId="6557" xr:uid="{B6499E8D-73D6-4FBC-B36F-B442DAC6C641}"/>
    <cellStyle name="20% - Акцент4 22 3" xfId="3113" xr:uid="{00000000-0005-0000-0000-0000BC040000}"/>
    <cellStyle name="20% - Акцент4 22 3 2" xfId="5081" xr:uid="{00000000-0005-0000-0000-0000BD040000}"/>
    <cellStyle name="20% - Акцент4 22 3 2 2" xfId="9017" xr:uid="{409E330F-D4D0-4040-BA6F-F846D6390111}"/>
    <cellStyle name="20% - Акцент4 22 3 3" xfId="7049" xr:uid="{0C6CEF2F-9A61-43D9-B095-81B6F6C98C01}"/>
    <cellStyle name="20% - Акцент4 22 4" xfId="4097" xr:uid="{00000000-0005-0000-0000-0000BE040000}"/>
    <cellStyle name="20% - Акцент4 22 4 2" xfId="8033" xr:uid="{9512CFCE-AE6E-4591-B22A-CA3101A83061}"/>
    <cellStyle name="20% - Акцент4 22 5" xfId="6065" xr:uid="{A7E20C55-A97E-40EA-A49C-B179B8FA9771}"/>
    <cellStyle name="20% - Акцент4 23" xfId="264" xr:uid="{00000000-0005-0000-0000-0000BF040000}"/>
    <cellStyle name="20% - Акцент4 23 2" xfId="2581" xr:uid="{00000000-0005-0000-0000-0000C0040000}"/>
    <cellStyle name="20% - Акцент4 23 2 2" xfId="3606" xr:uid="{00000000-0005-0000-0000-0000C1040000}"/>
    <cellStyle name="20% - Акцент4 23 2 2 2" xfId="5574" xr:uid="{00000000-0005-0000-0000-0000C2040000}"/>
    <cellStyle name="20% - Акцент4 23 2 2 2 2" xfId="9510" xr:uid="{343224FD-86C8-4CE1-B8DA-2E2DACF7DDCC}"/>
    <cellStyle name="20% - Акцент4 23 2 2 3" xfId="7542" xr:uid="{D1DC8E34-2165-4135-8F6A-78A61EB67444}"/>
    <cellStyle name="20% - Акцент4 23 2 3" xfId="4590" xr:uid="{00000000-0005-0000-0000-0000C3040000}"/>
    <cellStyle name="20% - Акцент4 23 2 3 2" xfId="8526" xr:uid="{A30DDFD0-12F4-4708-B59D-0B545742E17A}"/>
    <cellStyle name="20% - Акцент4 23 2 4" xfId="6558" xr:uid="{DB19A1B9-9500-431D-8C89-B564D632FD77}"/>
    <cellStyle name="20% - Акцент4 23 3" xfId="3114" xr:uid="{00000000-0005-0000-0000-0000C4040000}"/>
    <cellStyle name="20% - Акцент4 23 3 2" xfId="5082" xr:uid="{00000000-0005-0000-0000-0000C5040000}"/>
    <cellStyle name="20% - Акцент4 23 3 2 2" xfId="9018" xr:uid="{C3AC5F0F-AD3A-42AC-9161-0FC6F1853E37}"/>
    <cellStyle name="20% - Акцент4 23 3 3" xfId="7050" xr:uid="{F6EF3B79-DEEE-43F0-8476-22129FDA621B}"/>
    <cellStyle name="20% - Акцент4 23 4" xfId="4098" xr:uid="{00000000-0005-0000-0000-0000C6040000}"/>
    <cellStyle name="20% - Акцент4 23 4 2" xfId="8034" xr:uid="{B7678116-08E2-4BAF-A93E-AF61B2045225}"/>
    <cellStyle name="20% - Акцент4 23 5" xfId="6066" xr:uid="{8DCAD430-0855-47C0-8F57-ABBFF2782C56}"/>
    <cellStyle name="20% - Акцент4 24" xfId="265" xr:uid="{00000000-0005-0000-0000-0000C7040000}"/>
    <cellStyle name="20% - Акцент4 24 2" xfId="2582" xr:uid="{00000000-0005-0000-0000-0000C8040000}"/>
    <cellStyle name="20% - Акцент4 24 2 2" xfId="3607" xr:uid="{00000000-0005-0000-0000-0000C9040000}"/>
    <cellStyle name="20% - Акцент4 24 2 2 2" xfId="5575" xr:uid="{00000000-0005-0000-0000-0000CA040000}"/>
    <cellStyle name="20% - Акцент4 24 2 2 2 2" xfId="9511" xr:uid="{36FD66E0-601A-43BF-9AE7-ACD961380833}"/>
    <cellStyle name="20% - Акцент4 24 2 2 3" xfId="7543" xr:uid="{90B74B2C-1C13-4289-80DD-DEC24A52779C}"/>
    <cellStyle name="20% - Акцент4 24 2 3" xfId="4591" xr:uid="{00000000-0005-0000-0000-0000CB040000}"/>
    <cellStyle name="20% - Акцент4 24 2 3 2" xfId="8527" xr:uid="{5DC6B403-7E72-405C-9D4B-83AF1C636992}"/>
    <cellStyle name="20% - Акцент4 24 2 4" xfId="6559" xr:uid="{F79CB5BC-31EA-446F-AE87-7AC6781CD68D}"/>
    <cellStyle name="20% - Акцент4 24 3" xfId="3115" xr:uid="{00000000-0005-0000-0000-0000CC040000}"/>
    <cellStyle name="20% - Акцент4 24 3 2" xfId="5083" xr:uid="{00000000-0005-0000-0000-0000CD040000}"/>
    <cellStyle name="20% - Акцент4 24 3 2 2" xfId="9019" xr:uid="{229DF746-5EC2-4C23-B7AC-46C6E22397F4}"/>
    <cellStyle name="20% - Акцент4 24 3 3" xfId="7051" xr:uid="{85799BBE-A959-4592-9EBF-99C7B3956490}"/>
    <cellStyle name="20% - Акцент4 24 4" xfId="4099" xr:uid="{00000000-0005-0000-0000-0000CE040000}"/>
    <cellStyle name="20% - Акцент4 24 4 2" xfId="8035" xr:uid="{EC26BB23-F483-4607-AEBA-EA979E6E76B9}"/>
    <cellStyle name="20% - Акцент4 24 5" xfId="6067" xr:uid="{FA913404-BD94-4878-976B-315CD8454087}"/>
    <cellStyle name="20% - Акцент4 25" xfId="266" xr:uid="{00000000-0005-0000-0000-0000CF040000}"/>
    <cellStyle name="20% - Акцент4 25 2" xfId="2583" xr:uid="{00000000-0005-0000-0000-0000D0040000}"/>
    <cellStyle name="20% - Акцент4 25 2 2" xfId="3608" xr:uid="{00000000-0005-0000-0000-0000D1040000}"/>
    <cellStyle name="20% - Акцент4 25 2 2 2" xfId="5576" xr:uid="{00000000-0005-0000-0000-0000D2040000}"/>
    <cellStyle name="20% - Акцент4 25 2 2 2 2" xfId="9512" xr:uid="{D105D360-8823-470E-9396-E0831C8A3A73}"/>
    <cellStyle name="20% - Акцент4 25 2 2 3" xfId="7544" xr:uid="{C076B05F-A33D-4A11-9D4B-1985024ECFD2}"/>
    <cellStyle name="20% - Акцент4 25 2 3" xfId="4592" xr:uid="{00000000-0005-0000-0000-0000D3040000}"/>
    <cellStyle name="20% - Акцент4 25 2 3 2" xfId="8528" xr:uid="{14BDBDAC-F186-4A2B-9CFB-9FD08968D472}"/>
    <cellStyle name="20% - Акцент4 25 2 4" xfId="6560" xr:uid="{0A45CB18-D9C5-470B-9A1E-62DF38A4BDEB}"/>
    <cellStyle name="20% - Акцент4 25 3" xfId="3116" xr:uid="{00000000-0005-0000-0000-0000D4040000}"/>
    <cellStyle name="20% - Акцент4 25 3 2" xfId="5084" xr:uid="{00000000-0005-0000-0000-0000D5040000}"/>
    <cellStyle name="20% - Акцент4 25 3 2 2" xfId="9020" xr:uid="{8A3520D2-CBFA-4B98-85BD-6A88467FB41F}"/>
    <cellStyle name="20% - Акцент4 25 3 3" xfId="7052" xr:uid="{2C855350-E95E-4833-AED2-6F90B07AB380}"/>
    <cellStyle name="20% - Акцент4 25 4" xfId="4100" xr:uid="{00000000-0005-0000-0000-0000D6040000}"/>
    <cellStyle name="20% - Акцент4 25 4 2" xfId="8036" xr:uid="{3FB29961-6BD2-4BAC-A43F-14C080C527A1}"/>
    <cellStyle name="20% - Акцент4 25 5" xfId="6068" xr:uid="{3130F74A-E272-4734-82BE-ABA557A89F9C}"/>
    <cellStyle name="20% - Акцент4 26" xfId="267" xr:uid="{00000000-0005-0000-0000-0000D7040000}"/>
    <cellStyle name="20% - Акцент4 26 2" xfId="2584" xr:uid="{00000000-0005-0000-0000-0000D8040000}"/>
    <cellStyle name="20% - Акцент4 26 2 2" xfId="3609" xr:uid="{00000000-0005-0000-0000-0000D9040000}"/>
    <cellStyle name="20% - Акцент4 26 2 2 2" xfId="5577" xr:uid="{00000000-0005-0000-0000-0000DA040000}"/>
    <cellStyle name="20% - Акцент4 26 2 2 2 2" xfId="9513" xr:uid="{B9D1F993-65FA-46ED-8DAC-08B5A0B5851C}"/>
    <cellStyle name="20% - Акцент4 26 2 2 3" xfId="7545" xr:uid="{29756D64-99D3-42D1-9410-92E1FF4BB973}"/>
    <cellStyle name="20% - Акцент4 26 2 3" xfId="4593" xr:uid="{00000000-0005-0000-0000-0000DB040000}"/>
    <cellStyle name="20% - Акцент4 26 2 3 2" xfId="8529" xr:uid="{2020AEB3-78C0-4461-9781-03E2097A4CB1}"/>
    <cellStyle name="20% - Акцент4 26 2 4" xfId="6561" xr:uid="{0B1FF89C-28C5-40CF-89B8-18AF9FEBB56B}"/>
    <cellStyle name="20% - Акцент4 26 3" xfId="3117" xr:uid="{00000000-0005-0000-0000-0000DC040000}"/>
    <cellStyle name="20% - Акцент4 26 3 2" xfId="5085" xr:uid="{00000000-0005-0000-0000-0000DD040000}"/>
    <cellStyle name="20% - Акцент4 26 3 2 2" xfId="9021" xr:uid="{72FB4156-9135-4F7B-975F-956CD97B97F1}"/>
    <cellStyle name="20% - Акцент4 26 3 3" xfId="7053" xr:uid="{3909F113-3F81-42C9-906A-4E5D2D825018}"/>
    <cellStyle name="20% - Акцент4 26 4" xfId="4101" xr:uid="{00000000-0005-0000-0000-0000DE040000}"/>
    <cellStyle name="20% - Акцент4 26 4 2" xfId="8037" xr:uid="{1569680F-6C43-455F-A89A-294E29E03AA7}"/>
    <cellStyle name="20% - Акцент4 26 5" xfId="6069" xr:uid="{7E0F9FC5-48F8-40D5-8771-86E3AAFEA86A}"/>
    <cellStyle name="20% - Акцент4 27" xfId="268" xr:uid="{00000000-0005-0000-0000-0000DF040000}"/>
    <cellStyle name="20% - Акцент4 27 2" xfId="2585" xr:uid="{00000000-0005-0000-0000-0000E0040000}"/>
    <cellStyle name="20% - Акцент4 27 2 2" xfId="3610" xr:uid="{00000000-0005-0000-0000-0000E1040000}"/>
    <cellStyle name="20% - Акцент4 27 2 2 2" xfId="5578" xr:uid="{00000000-0005-0000-0000-0000E2040000}"/>
    <cellStyle name="20% - Акцент4 27 2 2 2 2" xfId="9514" xr:uid="{64C47B7C-F04B-4BC6-96BB-26BBB25413F8}"/>
    <cellStyle name="20% - Акцент4 27 2 2 3" xfId="7546" xr:uid="{5EC67640-DB82-4FCB-9742-35B5FB522DB6}"/>
    <cellStyle name="20% - Акцент4 27 2 3" xfId="4594" xr:uid="{00000000-0005-0000-0000-0000E3040000}"/>
    <cellStyle name="20% - Акцент4 27 2 3 2" xfId="8530" xr:uid="{D7C658C6-1B77-474C-8A3F-A03A13941916}"/>
    <cellStyle name="20% - Акцент4 27 2 4" xfId="6562" xr:uid="{A1653213-109F-4EB5-A4D2-3430E653639A}"/>
    <cellStyle name="20% - Акцент4 27 3" xfId="3118" xr:uid="{00000000-0005-0000-0000-0000E4040000}"/>
    <cellStyle name="20% - Акцент4 27 3 2" xfId="5086" xr:uid="{00000000-0005-0000-0000-0000E5040000}"/>
    <cellStyle name="20% - Акцент4 27 3 2 2" xfId="9022" xr:uid="{4161C1E8-34E7-44C5-A05B-7A113C5231B7}"/>
    <cellStyle name="20% - Акцент4 27 3 3" xfId="7054" xr:uid="{C50C35ED-FA22-4B7C-B1FD-E002149D7497}"/>
    <cellStyle name="20% - Акцент4 27 4" xfId="4102" xr:uid="{00000000-0005-0000-0000-0000E6040000}"/>
    <cellStyle name="20% - Акцент4 27 4 2" xfId="8038" xr:uid="{C0F1F87E-6FA9-47F6-BD73-736B7BE3A238}"/>
    <cellStyle name="20% - Акцент4 27 5" xfId="6070" xr:uid="{5A503138-F32F-4D76-AD74-6EE03F4053D2}"/>
    <cellStyle name="20% - Акцент4 28" xfId="269" xr:uid="{00000000-0005-0000-0000-0000E7040000}"/>
    <cellStyle name="20% - Акцент4 28 2" xfId="2586" xr:uid="{00000000-0005-0000-0000-0000E8040000}"/>
    <cellStyle name="20% - Акцент4 28 2 2" xfId="3611" xr:uid="{00000000-0005-0000-0000-0000E9040000}"/>
    <cellStyle name="20% - Акцент4 28 2 2 2" xfId="5579" xr:uid="{00000000-0005-0000-0000-0000EA040000}"/>
    <cellStyle name="20% - Акцент4 28 2 2 2 2" xfId="9515" xr:uid="{C83210D8-5B0B-466A-9577-982D8A813136}"/>
    <cellStyle name="20% - Акцент4 28 2 2 3" xfId="7547" xr:uid="{7CA04162-B076-4595-9E58-D9E74DCE9F4B}"/>
    <cellStyle name="20% - Акцент4 28 2 3" xfId="4595" xr:uid="{00000000-0005-0000-0000-0000EB040000}"/>
    <cellStyle name="20% - Акцент4 28 2 3 2" xfId="8531" xr:uid="{7A4E3150-A2CD-4360-A3DB-135BB84F4A99}"/>
    <cellStyle name="20% - Акцент4 28 2 4" xfId="6563" xr:uid="{622D6E23-F635-467A-9FDA-3B7D394F5C67}"/>
    <cellStyle name="20% - Акцент4 28 3" xfId="3119" xr:uid="{00000000-0005-0000-0000-0000EC040000}"/>
    <cellStyle name="20% - Акцент4 28 3 2" xfId="5087" xr:uid="{00000000-0005-0000-0000-0000ED040000}"/>
    <cellStyle name="20% - Акцент4 28 3 2 2" xfId="9023" xr:uid="{EB72F485-9FD1-4EE4-9352-3464CF576428}"/>
    <cellStyle name="20% - Акцент4 28 3 3" xfId="7055" xr:uid="{031F1DAB-851F-4DB8-95D1-50B1C5586E55}"/>
    <cellStyle name="20% - Акцент4 28 4" xfId="4103" xr:uid="{00000000-0005-0000-0000-0000EE040000}"/>
    <cellStyle name="20% - Акцент4 28 4 2" xfId="8039" xr:uid="{58AF6019-FA37-42C5-AD39-0B3AC0454456}"/>
    <cellStyle name="20% - Акцент4 28 5" xfId="6071" xr:uid="{D6314AB8-D320-455A-AFC2-BAFE371E35BD}"/>
    <cellStyle name="20% - Акцент4 29" xfId="270" xr:uid="{00000000-0005-0000-0000-0000EF040000}"/>
    <cellStyle name="20% - Акцент4 29 2" xfId="2587" xr:uid="{00000000-0005-0000-0000-0000F0040000}"/>
    <cellStyle name="20% - Акцент4 29 2 2" xfId="3612" xr:uid="{00000000-0005-0000-0000-0000F1040000}"/>
    <cellStyle name="20% - Акцент4 29 2 2 2" xfId="5580" xr:uid="{00000000-0005-0000-0000-0000F2040000}"/>
    <cellStyle name="20% - Акцент4 29 2 2 2 2" xfId="9516" xr:uid="{CFA55C20-86A5-43F3-9907-E4918FCF59BC}"/>
    <cellStyle name="20% - Акцент4 29 2 2 3" xfId="7548" xr:uid="{92088EEA-55FD-461D-B7AA-E873F8B6FEBA}"/>
    <cellStyle name="20% - Акцент4 29 2 3" xfId="4596" xr:uid="{00000000-0005-0000-0000-0000F3040000}"/>
    <cellStyle name="20% - Акцент4 29 2 3 2" xfId="8532" xr:uid="{5FB7EE27-7C79-4983-AD20-BDED0A55F88C}"/>
    <cellStyle name="20% - Акцент4 29 2 4" xfId="6564" xr:uid="{0B889A45-3962-49A3-9FA2-48175BB81167}"/>
    <cellStyle name="20% - Акцент4 29 3" xfId="3120" xr:uid="{00000000-0005-0000-0000-0000F4040000}"/>
    <cellStyle name="20% - Акцент4 29 3 2" xfId="5088" xr:uid="{00000000-0005-0000-0000-0000F5040000}"/>
    <cellStyle name="20% - Акцент4 29 3 2 2" xfId="9024" xr:uid="{01706643-CB55-4C37-B065-C0F71EDA191E}"/>
    <cellStyle name="20% - Акцент4 29 3 3" xfId="7056" xr:uid="{3778D765-341E-44CE-96C8-DA383D4A814A}"/>
    <cellStyle name="20% - Акцент4 29 4" xfId="4104" xr:uid="{00000000-0005-0000-0000-0000F6040000}"/>
    <cellStyle name="20% - Акцент4 29 4 2" xfId="8040" xr:uid="{6FDA054D-1647-4E76-873F-9992A1CB9ABA}"/>
    <cellStyle name="20% - Акцент4 29 5" xfId="6072" xr:uid="{D7119FBD-02EC-4E98-9054-273F78154082}"/>
    <cellStyle name="20% - Акцент4 3" xfId="271" xr:uid="{00000000-0005-0000-0000-0000F7040000}"/>
    <cellStyle name="20% — акцент4 3" xfId="272" xr:uid="{00000000-0005-0000-0000-0000F8040000}"/>
    <cellStyle name="20% - Акцент4 3_Приложение 1" xfId="273" xr:uid="{00000000-0005-0000-0000-0000F9040000}"/>
    <cellStyle name="20% — акцент4 3_Приложение 1" xfId="274" xr:uid="{00000000-0005-0000-0000-0000FA040000}"/>
    <cellStyle name="20% - Акцент4 3_Приложение 1_1" xfId="275" xr:uid="{00000000-0005-0000-0000-0000FB040000}"/>
    <cellStyle name="20% — акцент4 3_Приложение 2" xfId="276" xr:uid="{00000000-0005-0000-0000-0000FC040000}"/>
    <cellStyle name="20% - Акцент4 3_Приложение 2_1" xfId="277" xr:uid="{00000000-0005-0000-0000-0000FD040000}"/>
    <cellStyle name="20% — акцент4 3_Стоимость" xfId="278" xr:uid="{00000000-0005-0000-0000-0000FE040000}"/>
    <cellStyle name="20% - Акцент4 3_Стоимость_1" xfId="279" xr:uid="{00000000-0005-0000-0000-0000FF040000}"/>
    <cellStyle name="20% — акцент4 3_Стоимость_1" xfId="280" xr:uid="{00000000-0005-0000-0000-000000050000}"/>
    <cellStyle name="20% - Акцент4 3_Стоимость_Стоимость" xfId="281" xr:uid="{00000000-0005-0000-0000-000001050000}"/>
    <cellStyle name="20% — акцент4 3_Стоимость_Стоимость" xfId="282" xr:uid="{00000000-0005-0000-0000-000002050000}"/>
    <cellStyle name="20% - Акцент4 30" xfId="283" xr:uid="{00000000-0005-0000-0000-000003050000}"/>
    <cellStyle name="20% - Акцент4 30 2" xfId="2588" xr:uid="{00000000-0005-0000-0000-000004050000}"/>
    <cellStyle name="20% - Акцент4 30 2 2" xfId="3613" xr:uid="{00000000-0005-0000-0000-000005050000}"/>
    <cellStyle name="20% - Акцент4 30 2 2 2" xfId="5581" xr:uid="{00000000-0005-0000-0000-000006050000}"/>
    <cellStyle name="20% - Акцент4 30 2 2 2 2" xfId="9517" xr:uid="{7BD5A7CB-6144-4F3A-9154-4CEBE4F84353}"/>
    <cellStyle name="20% - Акцент4 30 2 2 3" xfId="7549" xr:uid="{2F11B4CA-A99E-4A8C-94A0-998CD0E71EF8}"/>
    <cellStyle name="20% - Акцент4 30 2 3" xfId="4597" xr:uid="{00000000-0005-0000-0000-000007050000}"/>
    <cellStyle name="20% - Акцент4 30 2 3 2" xfId="8533" xr:uid="{C5899176-EAF3-4D5C-8249-025D963E2C58}"/>
    <cellStyle name="20% - Акцент4 30 2 4" xfId="6565" xr:uid="{F49161F7-E8D2-458D-8EFD-44EA5FCD2AB2}"/>
    <cellStyle name="20% - Акцент4 30 3" xfId="3121" xr:uid="{00000000-0005-0000-0000-000008050000}"/>
    <cellStyle name="20% - Акцент4 30 3 2" xfId="5089" xr:uid="{00000000-0005-0000-0000-000009050000}"/>
    <cellStyle name="20% - Акцент4 30 3 2 2" xfId="9025" xr:uid="{24193E9B-EE82-40EB-A6E6-6DAAA2559103}"/>
    <cellStyle name="20% - Акцент4 30 3 3" xfId="7057" xr:uid="{F916DAD0-FDB2-4EF7-B10C-D71A155405E6}"/>
    <cellStyle name="20% - Акцент4 30 4" xfId="4105" xr:uid="{00000000-0005-0000-0000-00000A050000}"/>
    <cellStyle name="20% - Акцент4 30 4 2" xfId="8041" xr:uid="{BFB8985F-C624-421A-9B52-C7E284065525}"/>
    <cellStyle name="20% - Акцент4 30 5" xfId="6073" xr:uid="{DDACE899-ECDF-4674-A1F6-7EED3117C9F3}"/>
    <cellStyle name="20% - Акцент4 31" xfId="284" xr:uid="{00000000-0005-0000-0000-00000B050000}"/>
    <cellStyle name="20% - Акцент4 31 2" xfId="2589" xr:uid="{00000000-0005-0000-0000-00000C050000}"/>
    <cellStyle name="20% - Акцент4 31 2 2" xfId="3614" xr:uid="{00000000-0005-0000-0000-00000D050000}"/>
    <cellStyle name="20% - Акцент4 31 2 2 2" xfId="5582" xr:uid="{00000000-0005-0000-0000-00000E050000}"/>
    <cellStyle name="20% - Акцент4 31 2 2 2 2" xfId="9518" xr:uid="{20BD7958-B0F3-48D4-8D51-1000629EA95D}"/>
    <cellStyle name="20% - Акцент4 31 2 2 3" xfId="7550" xr:uid="{4D100AC1-7D63-4279-B268-4A87AB00069B}"/>
    <cellStyle name="20% - Акцент4 31 2 3" xfId="4598" xr:uid="{00000000-0005-0000-0000-00000F050000}"/>
    <cellStyle name="20% - Акцент4 31 2 3 2" xfId="8534" xr:uid="{84F3333B-5B35-4EDA-8899-FA55677DCAED}"/>
    <cellStyle name="20% - Акцент4 31 2 4" xfId="6566" xr:uid="{4644EA43-0672-48A4-88CF-D144590E58A7}"/>
    <cellStyle name="20% - Акцент4 31 3" xfId="3122" xr:uid="{00000000-0005-0000-0000-000010050000}"/>
    <cellStyle name="20% - Акцент4 31 3 2" xfId="5090" xr:uid="{00000000-0005-0000-0000-000011050000}"/>
    <cellStyle name="20% - Акцент4 31 3 2 2" xfId="9026" xr:uid="{426696AF-85D6-41D1-A3BE-C39BD8253905}"/>
    <cellStyle name="20% - Акцент4 31 3 3" xfId="7058" xr:uid="{C6A69F36-B2B0-46F4-80BC-8DF9E7E6202C}"/>
    <cellStyle name="20% - Акцент4 31 4" xfId="4106" xr:uid="{00000000-0005-0000-0000-000012050000}"/>
    <cellStyle name="20% - Акцент4 31 4 2" xfId="8042" xr:uid="{E7BD92CA-ACF6-4E23-BEBF-60F9883D9742}"/>
    <cellStyle name="20% - Акцент4 31 5" xfId="6074" xr:uid="{D27F9AFF-D943-49A3-AEA2-3995A714EBD7}"/>
    <cellStyle name="20% - Акцент4 32" xfId="285" xr:uid="{00000000-0005-0000-0000-000013050000}"/>
    <cellStyle name="20% - Акцент4 32 2" xfId="2590" xr:uid="{00000000-0005-0000-0000-000014050000}"/>
    <cellStyle name="20% - Акцент4 32 2 2" xfId="3615" xr:uid="{00000000-0005-0000-0000-000015050000}"/>
    <cellStyle name="20% - Акцент4 32 2 2 2" xfId="5583" xr:uid="{00000000-0005-0000-0000-000016050000}"/>
    <cellStyle name="20% - Акцент4 32 2 2 2 2" xfId="9519" xr:uid="{6450AA7C-C983-4EBD-8E11-91694CFDA38E}"/>
    <cellStyle name="20% - Акцент4 32 2 2 3" xfId="7551" xr:uid="{6CB9AC09-02F1-471A-800C-FF71C0F11573}"/>
    <cellStyle name="20% - Акцент4 32 2 3" xfId="4599" xr:uid="{00000000-0005-0000-0000-000017050000}"/>
    <cellStyle name="20% - Акцент4 32 2 3 2" xfId="8535" xr:uid="{2B85E9EF-5D41-4342-AB1C-3D84A8D97480}"/>
    <cellStyle name="20% - Акцент4 32 2 4" xfId="6567" xr:uid="{81925585-AC42-4BEB-9B42-99F6EE996F3F}"/>
    <cellStyle name="20% - Акцент4 32 3" xfId="3123" xr:uid="{00000000-0005-0000-0000-000018050000}"/>
    <cellStyle name="20% - Акцент4 32 3 2" xfId="5091" xr:uid="{00000000-0005-0000-0000-000019050000}"/>
    <cellStyle name="20% - Акцент4 32 3 2 2" xfId="9027" xr:uid="{59331951-D10A-4EC1-8BC8-C404F4D3CE9C}"/>
    <cellStyle name="20% - Акцент4 32 3 3" xfId="7059" xr:uid="{8A196371-567F-4629-8C2B-31FF12250045}"/>
    <cellStyle name="20% - Акцент4 32 4" xfId="4107" xr:uid="{00000000-0005-0000-0000-00001A050000}"/>
    <cellStyle name="20% - Акцент4 32 4 2" xfId="8043" xr:uid="{3E305734-0540-4559-9101-8CDB8D308C25}"/>
    <cellStyle name="20% - Акцент4 32 5" xfId="6075" xr:uid="{8087A6C5-D15D-401B-ACC4-7D3079CF1120}"/>
    <cellStyle name="20% - Акцент4 33" xfId="286" xr:uid="{00000000-0005-0000-0000-00001B050000}"/>
    <cellStyle name="20% - Акцент4 33 2" xfId="2591" xr:uid="{00000000-0005-0000-0000-00001C050000}"/>
    <cellStyle name="20% - Акцент4 33 2 2" xfId="3616" xr:uid="{00000000-0005-0000-0000-00001D050000}"/>
    <cellStyle name="20% - Акцент4 33 2 2 2" xfId="5584" xr:uid="{00000000-0005-0000-0000-00001E050000}"/>
    <cellStyle name="20% - Акцент4 33 2 2 2 2" xfId="9520" xr:uid="{D9B6C577-34B1-4B79-8555-5165EF10ADDA}"/>
    <cellStyle name="20% - Акцент4 33 2 2 3" xfId="7552" xr:uid="{C802B671-CE45-43D1-9DC0-C7736E01A470}"/>
    <cellStyle name="20% - Акцент4 33 2 3" xfId="4600" xr:uid="{00000000-0005-0000-0000-00001F050000}"/>
    <cellStyle name="20% - Акцент4 33 2 3 2" xfId="8536" xr:uid="{C9F5FA40-2B2F-4D41-865D-F6E7B5948D8F}"/>
    <cellStyle name="20% - Акцент4 33 2 4" xfId="6568" xr:uid="{1F6BF9A3-727A-481F-8F94-01D0BFF44507}"/>
    <cellStyle name="20% - Акцент4 33 3" xfId="3124" xr:uid="{00000000-0005-0000-0000-000020050000}"/>
    <cellStyle name="20% - Акцент4 33 3 2" xfId="5092" xr:uid="{00000000-0005-0000-0000-000021050000}"/>
    <cellStyle name="20% - Акцент4 33 3 2 2" xfId="9028" xr:uid="{DB91B69F-E978-4C83-AD72-2A7F77DF76CD}"/>
    <cellStyle name="20% - Акцент4 33 3 3" xfId="7060" xr:uid="{4B9E3259-B957-427C-AD01-9FD391E940BC}"/>
    <cellStyle name="20% - Акцент4 33 4" xfId="4108" xr:uid="{00000000-0005-0000-0000-000022050000}"/>
    <cellStyle name="20% - Акцент4 33 4 2" xfId="8044" xr:uid="{FE5E9765-0FCD-4D55-B1F0-5596F93D6653}"/>
    <cellStyle name="20% - Акцент4 33 5" xfId="6076" xr:uid="{AB80CAE3-FB98-482D-A380-FA4F18AAB5F0}"/>
    <cellStyle name="20% - Акцент4 34" xfId="287" xr:uid="{00000000-0005-0000-0000-000023050000}"/>
    <cellStyle name="20% - Акцент4 34 2" xfId="2592" xr:uid="{00000000-0005-0000-0000-000024050000}"/>
    <cellStyle name="20% - Акцент4 34 2 2" xfId="3617" xr:uid="{00000000-0005-0000-0000-000025050000}"/>
    <cellStyle name="20% - Акцент4 34 2 2 2" xfId="5585" xr:uid="{00000000-0005-0000-0000-000026050000}"/>
    <cellStyle name="20% - Акцент4 34 2 2 2 2" xfId="9521" xr:uid="{A1E346FA-02D7-4723-8206-D04C839A6DDF}"/>
    <cellStyle name="20% - Акцент4 34 2 2 3" xfId="7553" xr:uid="{B778671F-8AC2-40F2-87A4-EC068145B234}"/>
    <cellStyle name="20% - Акцент4 34 2 3" xfId="4601" xr:uid="{00000000-0005-0000-0000-000027050000}"/>
    <cellStyle name="20% - Акцент4 34 2 3 2" xfId="8537" xr:uid="{E1BD8794-4D6F-4F28-9D9E-B54C71221670}"/>
    <cellStyle name="20% - Акцент4 34 2 4" xfId="6569" xr:uid="{D809D5A6-B9EB-48B9-BC91-11273C200281}"/>
    <cellStyle name="20% - Акцент4 34 3" xfId="3125" xr:uid="{00000000-0005-0000-0000-000028050000}"/>
    <cellStyle name="20% - Акцент4 34 3 2" xfId="5093" xr:uid="{00000000-0005-0000-0000-000029050000}"/>
    <cellStyle name="20% - Акцент4 34 3 2 2" xfId="9029" xr:uid="{AD939D8B-D79A-4764-82B1-32D01A93CE49}"/>
    <cellStyle name="20% - Акцент4 34 3 3" xfId="7061" xr:uid="{8C3AD097-3246-4F53-8EF2-0702A3DB4908}"/>
    <cellStyle name="20% - Акцент4 34 4" xfId="4109" xr:uid="{00000000-0005-0000-0000-00002A050000}"/>
    <cellStyle name="20% - Акцент4 34 4 2" xfId="8045" xr:uid="{8F54CE4D-3AF8-48D5-9040-D92AC0445D17}"/>
    <cellStyle name="20% - Акцент4 34 5" xfId="6077" xr:uid="{FCB22956-2EE0-4996-958F-78B4ED2C50DE}"/>
    <cellStyle name="20% - Акцент4 35" xfId="288" xr:uid="{00000000-0005-0000-0000-00002B050000}"/>
    <cellStyle name="20% - Акцент4 35 2" xfId="2593" xr:uid="{00000000-0005-0000-0000-00002C050000}"/>
    <cellStyle name="20% - Акцент4 35 2 2" xfId="3618" xr:uid="{00000000-0005-0000-0000-00002D050000}"/>
    <cellStyle name="20% - Акцент4 35 2 2 2" xfId="5586" xr:uid="{00000000-0005-0000-0000-00002E050000}"/>
    <cellStyle name="20% - Акцент4 35 2 2 2 2" xfId="9522" xr:uid="{78F1063D-90D4-4FC1-A85F-088E5F965F1B}"/>
    <cellStyle name="20% - Акцент4 35 2 2 3" xfId="7554" xr:uid="{20D081E5-E1A1-486C-8B45-02A211BDA337}"/>
    <cellStyle name="20% - Акцент4 35 2 3" xfId="4602" xr:uid="{00000000-0005-0000-0000-00002F050000}"/>
    <cellStyle name="20% - Акцент4 35 2 3 2" xfId="8538" xr:uid="{2B2F755E-3119-485E-9710-2EF323DE7280}"/>
    <cellStyle name="20% - Акцент4 35 2 4" xfId="6570" xr:uid="{CB55D8D5-2029-4A26-9E44-694F0BAC4C35}"/>
    <cellStyle name="20% - Акцент4 35 3" xfId="3126" xr:uid="{00000000-0005-0000-0000-000030050000}"/>
    <cellStyle name="20% - Акцент4 35 3 2" xfId="5094" xr:uid="{00000000-0005-0000-0000-000031050000}"/>
    <cellStyle name="20% - Акцент4 35 3 2 2" xfId="9030" xr:uid="{10862D02-9FB5-42A0-94A3-435381F366B2}"/>
    <cellStyle name="20% - Акцент4 35 3 3" xfId="7062" xr:uid="{70DDB34B-BE0E-4B1D-9859-6C09BFD6F3C2}"/>
    <cellStyle name="20% - Акцент4 35 4" xfId="4110" xr:uid="{00000000-0005-0000-0000-000032050000}"/>
    <cellStyle name="20% - Акцент4 35 4 2" xfId="8046" xr:uid="{62BE36D8-0FCD-4DE7-890B-28B74E8A1F32}"/>
    <cellStyle name="20% - Акцент4 35 5" xfId="6078" xr:uid="{19DEB857-DA27-4E26-A362-5A7D31CAC9BF}"/>
    <cellStyle name="20% - Акцент4 36" xfId="289" xr:uid="{00000000-0005-0000-0000-000033050000}"/>
    <cellStyle name="20% - Акцент4 36 2" xfId="2594" xr:uid="{00000000-0005-0000-0000-000034050000}"/>
    <cellStyle name="20% - Акцент4 36 2 2" xfId="3619" xr:uid="{00000000-0005-0000-0000-000035050000}"/>
    <cellStyle name="20% - Акцент4 36 2 2 2" xfId="5587" xr:uid="{00000000-0005-0000-0000-000036050000}"/>
    <cellStyle name="20% - Акцент4 36 2 2 2 2" xfId="9523" xr:uid="{E9DAE5DF-5C64-4941-B1C0-0175401FE2EF}"/>
    <cellStyle name="20% - Акцент4 36 2 2 3" xfId="7555" xr:uid="{625B9C32-1C5A-45C1-9C96-734B5ADE87ED}"/>
    <cellStyle name="20% - Акцент4 36 2 3" xfId="4603" xr:uid="{00000000-0005-0000-0000-000037050000}"/>
    <cellStyle name="20% - Акцент4 36 2 3 2" xfId="8539" xr:uid="{935A9A3E-3B20-4296-8211-C80BC6D60960}"/>
    <cellStyle name="20% - Акцент4 36 2 4" xfId="6571" xr:uid="{D9C3AE8F-45C5-4E6C-8846-085E1CBC5157}"/>
    <cellStyle name="20% - Акцент4 36 3" xfId="3127" xr:uid="{00000000-0005-0000-0000-000038050000}"/>
    <cellStyle name="20% - Акцент4 36 3 2" xfId="5095" xr:uid="{00000000-0005-0000-0000-000039050000}"/>
    <cellStyle name="20% - Акцент4 36 3 2 2" xfId="9031" xr:uid="{4B958458-C32A-4A53-9FEA-E612A0438A5F}"/>
    <cellStyle name="20% - Акцент4 36 3 3" xfId="7063" xr:uid="{822380F7-A406-49FC-966F-36CD8446B04A}"/>
    <cellStyle name="20% - Акцент4 36 4" xfId="4111" xr:uid="{00000000-0005-0000-0000-00003A050000}"/>
    <cellStyle name="20% - Акцент4 36 4 2" xfId="8047" xr:uid="{7F2DD4E9-7D41-47A3-81A1-23DB9EE28572}"/>
    <cellStyle name="20% - Акцент4 36 5" xfId="6079" xr:uid="{E9F461AD-8D50-42E1-B13C-FFECE4C1B5F9}"/>
    <cellStyle name="20% - Акцент4 37" xfId="290" xr:uid="{00000000-0005-0000-0000-00003B050000}"/>
    <cellStyle name="20% - Акцент4 37 2" xfId="2595" xr:uid="{00000000-0005-0000-0000-00003C050000}"/>
    <cellStyle name="20% - Акцент4 37 2 2" xfId="3620" xr:uid="{00000000-0005-0000-0000-00003D050000}"/>
    <cellStyle name="20% - Акцент4 37 2 2 2" xfId="5588" xr:uid="{00000000-0005-0000-0000-00003E050000}"/>
    <cellStyle name="20% - Акцент4 37 2 2 2 2" xfId="9524" xr:uid="{F61BA6AC-85A9-4C33-848F-C4B9AFD0522F}"/>
    <cellStyle name="20% - Акцент4 37 2 2 3" xfId="7556" xr:uid="{8F42DD25-2B23-4D4E-8171-BADD3A6D4EA0}"/>
    <cellStyle name="20% - Акцент4 37 2 3" xfId="4604" xr:uid="{00000000-0005-0000-0000-00003F050000}"/>
    <cellStyle name="20% - Акцент4 37 2 3 2" xfId="8540" xr:uid="{0C77A176-E601-43DD-8C89-1A5072C3E946}"/>
    <cellStyle name="20% - Акцент4 37 2 4" xfId="6572" xr:uid="{9E503A78-D29E-4462-95CD-82711EA24752}"/>
    <cellStyle name="20% - Акцент4 37 3" xfId="3128" xr:uid="{00000000-0005-0000-0000-000040050000}"/>
    <cellStyle name="20% - Акцент4 37 3 2" xfId="5096" xr:uid="{00000000-0005-0000-0000-000041050000}"/>
    <cellStyle name="20% - Акцент4 37 3 2 2" xfId="9032" xr:uid="{717B33D1-E163-4602-B162-DFCC497E6DE2}"/>
    <cellStyle name="20% - Акцент4 37 3 3" xfId="7064" xr:uid="{272C5B9E-0564-4D6C-8A88-D69699EC4B42}"/>
    <cellStyle name="20% - Акцент4 37 4" xfId="4112" xr:uid="{00000000-0005-0000-0000-000042050000}"/>
    <cellStyle name="20% - Акцент4 37 4 2" xfId="8048" xr:uid="{85B5D5E8-D95B-453B-94F3-3F501E2F9653}"/>
    <cellStyle name="20% - Акцент4 37 5" xfId="6080" xr:uid="{B84C7EAE-2BBB-4B9C-A38E-84CF07B5078A}"/>
    <cellStyle name="20% - Акцент4 38" xfId="291" xr:uid="{00000000-0005-0000-0000-000043050000}"/>
    <cellStyle name="20% - Акцент4 38 2" xfId="2596" xr:uid="{00000000-0005-0000-0000-000044050000}"/>
    <cellStyle name="20% - Акцент4 38 2 2" xfId="3621" xr:uid="{00000000-0005-0000-0000-000045050000}"/>
    <cellStyle name="20% - Акцент4 38 2 2 2" xfId="5589" xr:uid="{00000000-0005-0000-0000-000046050000}"/>
    <cellStyle name="20% - Акцент4 38 2 2 2 2" xfId="9525" xr:uid="{99975B8D-9663-4200-A548-8461B1FFD8D3}"/>
    <cellStyle name="20% - Акцент4 38 2 2 3" xfId="7557" xr:uid="{87D1E66D-51FE-499A-82D3-BED291D4E436}"/>
    <cellStyle name="20% - Акцент4 38 2 3" xfId="4605" xr:uid="{00000000-0005-0000-0000-000047050000}"/>
    <cellStyle name="20% - Акцент4 38 2 3 2" xfId="8541" xr:uid="{57DCD592-F767-4A98-8A63-BF55E6DD8CB9}"/>
    <cellStyle name="20% - Акцент4 38 2 4" xfId="6573" xr:uid="{734198B0-B85A-4040-A168-D188792198A1}"/>
    <cellStyle name="20% - Акцент4 38 3" xfId="3129" xr:uid="{00000000-0005-0000-0000-000048050000}"/>
    <cellStyle name="20% - Акцент4 38 3 2" xfId="5097" xr:uid="{00000000-0005-0000-0000-000049050000}"/>
    <cellStyle name="20% - Акцент4 38 3 2 2" xfId="9033" xr:uid="{863B4E74-49B8-4356-960B-E025FE8002F9}"/>
    <cellStyle name="20% - Акцент4 38 3 3" xfId="7065" xr:uid="{3A235FD5-0BD1-439C-BFA4-69C627F62FCC}"/>
    <cellStyle name="20% - Акцент4 38 4" xfId="4113" xr:uid="{00000000-0005-0000-0000-00004A050000}"/>
    <cellStyle name="20% - Акцент4 38 4 2" xfId="8049" xr:uid="{4AAC7843-2FCB-4F8D-8763-7DFA322DD971}"/>
    <cellStyle name="20% - Акцент4 38 5" xfId="6081" xr:uid="{AE279E42-5AE4-4749-BB50-8666937895A4}"/>
    <cellStyle name="20% - Акцент4 39" xfId="292" xr:uid="{00000000-0005-0000-0000-00004B050000}"/>
    <cellStyle name="20% - Акцент4 39 2" xfId="2597" xr:uid="{00000000-0005-0000-0000-00004C050000}"/>
    <cellStyle name="20% - Акцент4 39 2 2" xfId="3622" xr:uid="{00000000-0005-0000-0000-00004D050000}"/>
    <cellStyle name="20% - Акцент4 39 2 2 2" xfId="5590" xr:uid="{00000000-0005-0000-0000-00004E050000}"/>
    <cellStyle name="20% - Акцент4 39 2 2 2 2" xfId="9526" xr:uid="{DFB155A4-AD29-4E39-AD9F-CFFD32197E6A}"/>
    <cellStyle name="20% - Акцент4 39 2 2 3" xfId="7558" xr:uid="{A4D6E2C8-8D5C-486A-B5A9-F1F90D33617F}"/>
    <cellStyle name="20% - Акцент4 39 2 3" xfId="4606" xr:uid="{00000000-0005-0000-0000-00004F050000}"/>
    <cellStyle name="20% - Акцент4 39 2 3 2" xfId="8542" xr:uid="{9DF2ACAD-4186-4113-90F7-F32EA66664D1}"/>
    <cellStyle name="20% - Акцент4 39 2 4" xfId="6574" xr:uid="{24F12CC4-BA41-4352-8DAE-DC5B8079D3B9}"/>
    <cellStyle name="20% - Акцент4 39 3" xfId="3130" xr:uid="{00000000-0005-0000-0000-000050050000}"/>
    <cellStyle name="20% - Акцент4 39 3 2" xfId="5098" xr:uid="{00000000-0005-0000-0000-000051050000}"/>
    <cellStyle name="20% - Акцент4 39 3 2 2" xfId="9034" xr:uid="{6ECBF6C4-DF6E-49BB-8776-AC9D191A4BD0}"/>
    <cellStyle name="20% - Акцент4 39 3 3" xfId="7066" xr:uid="{9BF0146A-6491-4D2E-9B4B-EED9E1998534}"/>
    <cellStyle name="20% - Акцент4 39 4" xfId="4114" xr:uid="{00000000-0005-0000-0000-000052050000}"/>
    <cellStyle name="20% - Акцент4 39 4 2" xfId="8050" xr:uid="{E2744731-D033-4B02-AD50-6F7F1FAB3A2D}"/>
    <cellStyle name="20% - Акцент4 39 5" xfId="6082" xr:uid="{F769FFC4-9C56-47CE-AF70-05E1E173F2D9}"/>
    <cellStyle name="20% - Акцент4 4" xfId="293" xr:uid="{00000000-0005-0000-0000-000053050000}"/>
    <cellStyle name="20% — акцент4 4" xfId="294" xr:uid="{00000000-0005-0000-0000-000054050000}"/>
    <cellStyle name="20% - Акцент4 4_Приложение 1" xfId="295" xr:uid="{00000000-0005-0000-0000-000055050000}"/>
    <cellStyle name="20% — акцент4 4_Приложение 1" xfId="296" xr:uid="{00000000-0005-0000-0000-000056050000}"/>
    <cellStyle name="20% - Акцент4 4_Приложение 1_1" xfId="297" xr:uid="{00000000-0005-0000-0000-000057050000}"/>
    <cellStyle name="20% — акцент4 4_Приложение 2" xfId="298" xr:uid="{00000000-0005-0000-0000-000058050000}"/>
    <cellStyle name="20% - Акцент4 4_Приложение 2_1" xfId="299" xr:uid="{00000000-0005-0000-0000-000059050000}"/>
    <cellStyle name="20% — акцент4 4_Стоимость" xfId="300" xr:uid="{00000000-0005-0000-0000-00005A050000}"/>
    <cellStyle name="20% - Акцент4 4_Стоимость_1" xfId="301" xr:uid="{00000000-0005-0000-0000-00005B050000}"/>
    <cellStyle name="20% — акцент4 4_Стоимость_1" xfId="302" xr:uid="{00000000-0005-0000-0000-00005C050000}"/>
    <cellStyle name="20% - Акцент4 4_Стоимость_Стоимость" xfId="303" xr:uid="{00000000-0005-0000-0000-00005D050000}"/>
    <cellStyle name="20% — акцент4 4_Стоимость_Стоимость" xfId="304" xr:uid="{00000000-0005-0000-0000-00005E050000}"/>
    <cellStyle name="20% - Акцент4 40" xfId="305" xr:uid="{00000000-0005-0000-0000-00005F050000}"/>
    <cellStyle name="20% - Акцент4 40 2" xfId="2598" xr:uid="{00000000-0005-0000-0000-000060050000}"/>
    <cellStyle name="20% - Акцент4 40 2 2" xfId="3623" xr:uid="{00000000-0005-0000-0000-000061050000}"/>
    <cellStyle name="20% - Акцент4 40 2 2 2" xfId="5591" xr:uid="{00000000-0005-0000-0000-000062050000}"/>
    <cellStyle name="20% - Акцент4 40 2 2 2 2" xfId="9527" xr:uid="{BC1D9E97-A183-4492-849F-0066C8E62B7A}"/>
    <cellStyle name="20% - Акцент4 40 2 2 3" xfId="7559" xr:uid="{6BEDB4A7-2BFB-4FFC-8BEC-8B216A65EE2C}"/>
    <cellStyle name="20% - Акцент4 40 2 3" xfId="4607" xr:uid="{00000000-0005-0000-0000-000063050000}"/>
    <cellStyle name="20% - Акцент4 40 2 3 2" xfId="8543" xr:uid="{5EDE6299-C120-4666-95F1-2D2198B456DF}"/>
    <cellStyle name="20% - Акцент4 40 2 4" xfId="6575" xr:uid="{095D6C1D-0945-43F6-836B-FBC1E6EA90F4}"/>
    <cellStyle name="20% - Акцент4 40 3" xfId="3131" xr:uid="{00000000-0005-0000-0000-000064050000}"/>
    <cellStyle name="20% - Акцент4 40 3 2" xfId="5099" xr:uid="{00000000-0005-0000-0000-000065050000}"/>
    <cellStyle name="20% - Акцент4 40 3 2 2" xfId="9035" xr:uid="{82BBE957-048D-4C7D-9EE4-202B77205EED}"/>
    <cellStyle name="20% - Акцент4 40 3 3" xfId="7067" xr:uid="{9E9C809D-E53D-48C3-839E-CA90B2EC3F3C}"/>
    <cellStyle name="20% - Акцент4 40 4" xfId="4115" xr:uid="{00000000-0005-0000-0000-000066050000}"/>
    <cellStyle name="20% - Акцент4 40 4 2" xfId="8051" xr:uid="{B8B2BA9E-75D0-41BD-99CF-49665C57D6D0}"/>
    <cellStyle name="20% - Акцент4 40 5" xfId="6083" xr:uid="{5DD9D69A-ACBE-4C63-AB58-416EAB308FD6}"/>
    <cellStyle name="20% - Акцент4 41" xfId="306" xr:uid="{00000000-0005-0000-0000-000067050000}"/>
    <cellStyle name="20% - Акцент4 41 2" xfId="2599" xr:uid="{00000000-0005-0000-0000-000068050000}"/>
    <cellStyle name="20% - Акцент4 41 2 2" xfId="3624" xr:uid="{00000000-0005-0000-0000-000069050000}"/>
    <cellStyle name="20% - Акцент4 41 2 2 2" xfId="5592" xr:uid="{00000000-0005-0000-0000-00006A050000}"/>
    <cellStyle name="20% - Акцент4 41 2 2 2 2" xfId="9528" xr:uid="{585E9958-B6A5-40D7-80DD-C2157D4A7A3D}"/>
    <cellStyle name="20% - Акцент4 41 2 2 3" xfId="7560" xr:uid="{00D45030-4A52-416E-B067-FFFF5C3D6311}"/>
    <cellStyle name="20% - Акцент4 41 2 3" xfId="4608" xr:uid="{00000000-0005-0000-0000-00006B050000}"/>
    <cellStyle name="20% - Акцент4 41 2 3 2" xfId="8544" xr:uid="{BAFC7EDF-52A3-4A3B-891A-A8B3AEF6AA3B}"/>
    <cellStyle name="20% - Акцент4 41 2 4" xfId="6576" xr:uid="{EF021055-8106-4D31-9B2E-25AF95B942D7}"/>
    <cellStyle name="20% - Акцент4 41 3" xfId="3132" xr:uid="{00000000-0005-0000-0000-00006C050000}"/>
    <cellStyle name="20% - Акцент4 41 3 2" xfId="5100" xr:uid="{00000000-0005-0000-0000-00006D050000}"/>
    <cellStyle name="20% - Акцент4 41 3 2 2" xfId="9036" xr:uid="{799AFF9F-2AA8-4F06-9407-9D59FEFAEBB6}"/>
    <cellStyle name="20% - Акцент4 41 3 3" xfId="7068" xr:uid="{E8378D71-D08B-4F5C-9118-ADFD897A06E7}"/>
    <cellStyle name="20% - Акцент4 41 4" xfId="4116" xr:uid="{00000000-0005-0000-0000-00006E050000}"/>
    <cellStyle name="20% - Акцент4 41 4 2" xfId="8052" xr:uid="{07A775A2-8D2E-447C-87CF-1EC768E857B6}"/>
    <cellStyle name="20% - Акцент4 41 5" xfId="6084" xr:uid="{C5E56D9A-4B14-4954-80DF-7D4266EE2887}"/>
    <cellStyle name="20% - Акцент4 42" xfId="307" xr:uid="{00000000-0005-0000-0000-00006F050000}"/>
    <cellStyle name="20% - Акцент4 42 2" xfId="2600" xr:uid="{00000000-0005-0000-0000-000070050000}"/>
    <cellStyle name="20% - Акцент4 42 2 2" xfId="3625" xr:uid="{00000000-0005-0000-0000-000071050000}"/>
    <cellStyle name="20% - Акцент4 42 2 2 2" xfId="5593" xr:uid="{00000000-0005-0000-0000-000072050000}"/>
    <cellStyle name="20% - Акцент4 42 2 2 2 2" xfId="9529" xr:uid="{D6F846C6-11A3-455E-9FA1-121DDDEE28E1}"/>
    <cellStyle name="20% - Акцент4 42 2 2 3" xfId="7561" xr:uid="{8DB7BF6B-409C-4E40-A199-E747FEF97B01}"/>
    <cellStyle name="20% - Акцент4 42 2 3" xfId="4609" xr:uid="{00000000-0005-0000-0000-000073050000}"/>
    <cellStyle name="20% - Акцент4 42 2 3 2" xfId="8545" xr:uid="{EACE1F9B-3859-49D6-B43B-5DD8D0FCFC1E}"/>
    <cellStyle name="20% - Акцент4 42 2 4" xfId="6577" xr:uid="{EB8CC0FA-93AE-4754-B044-9C66D955782F}"/>
    <cellStyle name="20% - Акцент4 42 3" xfId="3133" xr:uid="{00000000-0005-0000-0000-000074050000}"/>
    <cellStyle name="20% - Акцент4 42 3 2" xfId="5101" xr:uid="{00000000-0005-0000-0000-000075050000}"/>
    <cellStyle name="20% - Акцент4 42 3 2 2" xfId="9037" xr:uid="{4958D1EA-D0F5-47D6-92F9-75C8CBE3D2F3}"/>
    <cellStyle name="20% - Акцент4 42 3 3" xfId="7069" xr:uid="{D01ABC74-08B6-4CEE-8D68-A4C9E68606BD}"/>
    <cellStyle name="20% - Акцент4 42 4" xfId="4117" xr:uid="{00000000-0005-0000-0000-000076050000}"/>
    <cellStyle name="20% - Акцент4 42 4 2" xfId="8053" xr:uid="{FC9D2BCC-935A-464A-9274-47605CDCC43A}"/>
    <cellStyle name="20% - Акцент4 42 5" xfId="6085" xr:uid="{EE49E8B2-6B28-46A1-A570-1D00AF606CF8}"/>
    <cellStyle name="20% - Акцент4 43" xfId="308" xr:uid="{00000000-0005-0000-0000-000077050000}"/>
    <cellStyle name="20% - Акцент4 43 2" xfId="2601" xr:uid="{00000000-0005-0000-0000-000078050000}"/>
    <cellStyle name="20% - Акцент4 43 2 2" xfId="3626" xr:uid="{00000000-0005-0000-0000-000079050000}"/>
    <cellStyle name="20% - Акцент4 43 2 2 2" xfId="5594" xr:uid="{00000000-0005-0000-0000-00007A050000}"/>
    <cellStyle name="20% - Акцент4 43 2 2 2 2" xfId="9530" xr:uid="{7AA9C667-03BB-4B1F-9993-2F9FD5CBBC3D}"/>
    <cellStyle name="20% - Акцент4 43 2 2 3" xfId="7562" xr:uid="{A253524E-A76E-419C-9E3F-3F188F2C5D2A}"/>
    <cellStyle name="20% - Акцент4 43 2 3" xfId="4610" xr:uid="{00000000-0005-0000-0000-00007B050000}"/>
    <cellStyle name="20% - Акцент4 43 2 3 2" xfId="8546" xr:uid="{32D82065-FA82-40D2-A132-4668A149534E}"/>
    <cellStyle name="20% - Акцент4 43 2 4" xfId="6578" xr:uid="{4B7B70E7-4920-48C9-8BCF-757E292E9F51}"/>
    <cellStyle name="20% - Акцент4 43 3" xfId="3134" xr:uid="{00000000-0005-0000-0000-00007C050000}"/>
    <cellStyle name="20% - Акцент4 43 3 2" xfId="5102" xr:uid="{00000000-0005-0000-0000-00007D050000}"/>
    <cellStyle name="20% - Акцент4 43 3 2 2" xfId="9038" xr:uid="{F875A315-33A3-43F0-A5BE-0F89C5994DB9}"/>
    <cellStyle name="20% - Акцент4 43 3 3" xfId="7070" xr:uid="{1D87ED99-A3BD-4E52-A2A1-2A964F515E87}"/>
    <cellStyle name="20% - Акцент4 43 4" xfId="4118" xr:uid="{00000000-0005-0000-0000-00007E050000}"/>
    <cellStyle name="20% - Акцент4 43 4 2" xfId="8054" xr:uid="{DC827D64-024F-49DA-BD53-426EE40A14C1}"/>
    <cellStyle name="20% - Акцент4 43 5" xfId="6086" xr:uid="{5AEBF95F-2FC3-458E-AE00-AC763F1E7CD1}"/>
    <cellStyle name="20% - Акцент4 44" xfId="309" xr:uid="{00000000-0005-0000-0000-00007F050000}"/>
    <cellStyle name="20% - Акцент4 44 2" xfId="2602" xr:uid="{00000000-0005-0000-0000-000080050000}"/>
    <cellStyle name="20% - Акцент4 44 2 2" xfId="3627" xr:uid="{00000000-0005-0000-0000-000081050000}"/>
    <cellStyle name="20% - Акцент4 44 2 2 2" xfId="5595" xr:uid="{00000000-0005-0000-0000-000082050000}"/>
    <cellStyle name="20% - Акцент4 44 2 2 2 2" xfId="9531" xr:uid="{D3C44EE2-415B-4A81-8C14-AC038CADCF63}"/>
    <cellStyle name="20% - Акцент4 44 2 2 3" xfId="7563" xr:uid="{AE4B0C62-C5C5-4052-B318-2CAE41EBB30B}"/>
    <cellStyle name="20% - Акцент4 44 2 3" xfId="4611" xr:uid="{00000000-0005-0000-0000-000083050000}"/>
    <cellStyle name="20% - Акцент4 44 2 3 2" xfId="8547" xr:uid="{45BA3903-18D2-4CA3-AB4D-E6CBAB5A2C68}"/>
    <cellStyle name="20% - Акцент4 44 2 4" xfId="6579" xr:uid="{70FF1299-A8A0-4A08-B2C6-323D5690DFBD}"/>
    <cellStyle name="20% - Акцент4 44 3" xfId="3135" xr:uid="{00000000-0005-0000-0000-000084050000}"/>
    <cellStyle name="20% - Акцент4 44 3 2" xfId="5103" xr:uid="{00000000-0005-0000-0000-000085050000}"/>
    <cellStyle name="20% - Акцент4 44 3 2 2" xfId="9039" xr:uid="{CE56F07A-8B4B-4EAB-BD0C-FC46E95A052A}"/>
    <cellStyle name="20% - Акцент4 44 3 3" xfId="7071" xr:uid="{0CB3F989-7CDA-4851-BC3D-A3C50A840799}"/>
    <cellStyle name="20% - Акцент4 44 4" xfId="4119" xr:uid="{00000000-0005-0000-0000-000086050000}"/>
    <cellStyle name="20% - Акцент4 44 4 2" xfId="8055" xr:uid="{E3ADA0EA-40CF-45E5-A8CC-BB7F174DAB53}"/>
    <cellStyle name="20% - Акцент4 44 5" xfId="6087" xr:uid="{360203EB-A269-4874-B0A3-B773302A7B0E}"/>
    <cellStyle name="20% - Акцент4 45" xfId="310" xr:uid="{00000000-0005-0000-0000-000087050000}"/>
    <cellStyle name="20% - Акцент4 45 2" xfId="2603" xr:uid="{00000000-0005-0000-0000-000088050000}"/>
    <cellStyle name="20% - Акцент4 45 2 2" xfId="3628" xr:uid="{00000000-0005-0000-0000-000089050000}"/>
    <cellStyle name="20% - Акцент4 45 2 2 2" xfId="5596" xr:uid="{00000000-0005-0000-0000-00008A050000}"/>
    <cellStyle name="20% - Акцент4 45 2 2 2 2" xfId="9532" xr:uid="{CAC8ECE0-3FDA-4FF7-A21E-89AC101CF752}"/>
    <cellStyle name="20% - Акцент4 45 2 2 3" xfId="7564" xr:uid="{C692E38E-2EB6-4FB1-96E1-9606B6FD60C8}"/>
    <cellStyle name="20% - Акцент4 45 2 3" xfId="4612" xr:uid="{00000000-0005-0000-0000-00008B050000}"/>
    <cellStyle name="20% - Акцент4 45 2 3 2" xfId="8548" xr:uid="{945E0B47-64E9-43EF-9A52-87F60CA09055}"/>
    <cellStyle name="20% - Акцент4 45 2 4" xfId="6580" xr:uid="{B7BF1122-2794-4988-9655-E81107204590}"/>
    <cellStyle name="20% - Акцент4 45 3" xfId="3136" xr:uid="{00000000-0005-0000-0000-00008C050000}"/>
    <cellStyle name="20% - Акцент4 45 3 2" xfId="5104" xr:uid="{00000000-0005-0000-0000-00008D050000}"/>
    <cellStyle name="20% - Акцент4 45 3 2 2" xfId="9040" xr:uid="{7623CDF7-210E-45F7-B607-5F3A6730FCCE}"/>
    <cellStyle name="20% - Акцент4 45 3 3" xfId="7072" xr:uid="{00E7BD9D-3829-4F14-9FB7-EE913DF0C151}"/>
    <cellStyle name="20% - Акцент4 45 4" xfId="4120" xr:uid="{00000000-0005-0000-0000-00008E050000}"/>
    <cellStyle name="20% - Акцент4 45 4 2" xfId="8056" xr:uid="{0618D49B-1968-4E44-9F9C-AF1937C452CD}"/>
    <cellStyle name="20% - Акцент4 45 5" xfId="6088" xr:uid="{CF4DD63F-C41D-49D7-A01E-01291C716ED2}"/>
    <cellStyle name="20% - Акцент4 5" xfId="311" xr:uid="{00000000-0005-0000-0000-00008F050000}"/>
    <cellStyle name="20% - Акцент4 5 2" xfId="2604" xr:uid="{00000000-0005-0000-0000-000090050000}"/>
    <cellStyle name="20% - Акцент4 5 2 2" xfId="3629" xr:uid="{00000000-0005-0000-0000-000091050000}"/>
    <cellStyle name="20% - Акцент4 5 2 2 2" xfId="5597" xr:uid="{00000000-0005-0000-0000-000092050000}"/>
    <cellStyle name="20% - Акцент4 5 2 2 2 2" xfId="9533" xr:uid="{B5C30A23-D542-4797-B3F2-D60AB7859C82}"/>
    <cellStyle name="20% - Акцент4 5 2 2 3" xfId="7565" xr:uid="{278BED10-23A1-4B1D-94A3-2D5320A271A2}"/>
    <cellStyle name="20% - Акцент4 5 2 3" xfId="4613" xr:uid="{00000000-0005-0000-0000-000093050000}"/>
    <cellStyle name="20% - Акцент4 5 2 3 2" xfId="8549" xr:uid="{56DE8419-03EA-47A2-99C5-167B73D00023}"/>
    <cellStyle name="20% - Акцент4 5 2 4" xfId="6581" xr:uid="{9E0D0996-82FB-4DAE-A4B1-08A745CFAC29}"/>
    <cellStyle name="20% - Акцент4 5 3" xfId="3137" xr:uid="{00000000-0005-0000-0000-000094050000}"/>
    <cellStyle name="20% - Акцент4 5 3 2" xfId="5105" xr:uid="{00000000-0005-0000-0000-000095050000}"/>
    <cellStyle name="20% - Акцент4 5 3 2 2" xfId="9041" xr:uid="{4E66A6D8-5233-4EA4-A1EC-03AC6698CDB0}"/>
    <cellStyle name="20% - Акцент4 5 3 3" xfId="7073" xr:uid="{9A4D09F0-1021-4823-A999-B1D2871E02B8}"/>
    <cellStyle name="20% - Акцент4 5 4" xfId="4121" xr:uid="{00000000-0005-0000-0000-000096050000}"/>
    <cellStyle name="20% - Акцент4 5 4 2" xfId="8057" xr:uid="{B1B99237-44F0-47FE-BE66-69910CAEC295}"/>
    <cellStyle name="20% - Акцент4 5 5" xfId="6089" xr:uid="{39E75E9C-C37C-4E92-8291-6F0A9695FF45}"/>
    <cellStyle name="20% - Акцент4 6" xfId="312" xr:uid="{00000000-0005-0000-0000-000097050000}"/>
    <cellStyle name="20% - Акцент4 6 2" xfId="2605" xr:uid="{00000000-0005-0000-0000-000098050000}"/>
    <cellStyle name="20% - Акцент4 6 2 2" xfId="3630" xr:uid="{00000000-0005-0000-0000-000099050000}"/>
    <cellStyle name="20% - Акцент4 6 2 2 2" xfId="5598" xr:uid="{00000000-0005-0000-0000-00009A050000}"/>
    <cellStyle name="20% - Акцент4 6 2 2 2 2" xfId="9534" xr:uid="{3DDB20AC-C496-4007-BB37-E7DC571F897B}"/>
    <cellStyle name="20% - Акцент4 6 2 2 3" xfId="7566" xr:uid="{B15E2F2B-9322-409A-9229-372E1E5539F2}"/>
    <cellStyle name="20% - Акцент4 6 2 3" xfId="4614" xr:uid="{00000000-0005-0000-0000-00009B050000}"/>
    <cellStyle name="20% - Акцент4 6 2 3 2" xfId="8550" xr:uid="{5493B177-EE6A-4435-A807-6E17F8CC23B9}"/>
    <cellStyle name="20% - Акцент4 6 2 4" xfId="6582" xr:uid="{E86B3DBA-26B8-4083-ADBE-BDB181DF6011}"/>
    <cellStyle name="20% - Акцент4 6 3" xfId="3138" xr:uid="{00000000-0005-0000-0000-00009C050000}"/>
    <cellStyle name="20% - Акцент4 6 3 2" xfId="5106" xr:uid="{00000000-0005-0000-0000-00009D050000}"/>
    <cellStyle name="20% - Акцент4 6 3 2 2" xfId="9042" xr:uid="{A8FC93F0-946E-4303-AF44-6BEB91203015}"/>
    <cellStyle name="20% - Акцент4 6 3 3" xfId="7074" xr:uid="{C3B1127E-64C7-4C06-AD28-4262C4367F8F}"/>
    <cellStyle name="20% - Акцент4 6 4" xfId="4122" xr:uid="{00000000-0005-0000-0000-00009E050000}"/>
    <cellStyle name="20% - Акцент4 6 4 2" xfId="8058" xr:uid="{EA03314D-90D6-43CA-BA5B-1D884C551F31}"/>
    <cellStyle name="20% - Акцент4 6 5" xfId="6090" xr:uid="{57CCACE1-327E-4C44-9981-38E7B1444D57}"/>
    <cellStyle name="20% - Акцент4 7" xfId="313" xr:uid="{00000000-0005-0000-0000-00009F050000}"/>
    <cellStyle name="20% - Акцент4 7 2" xfId="2606" xr:uid="{00000000-0005-0000-0000-0000A0050000}"/>
    <cellStyle name="20% - Акцент4 7 2 2" xfId="3631" xr:uid="{00000000-0005-0000-0000-0000A1050000}"/>
    <cellStyle name="20% - Акцент4 7 2 2 2" xfId="5599" xr:uid="{00000000-0005-0000-0000-0000A2050000}"/>
    <cellStyle name="20% - Акцент4 7 2 2 2 2" xfId="9535" xr:uid="{178128B5-80B5-4015-88B6-1EA6A957D2C3}"/>
    <cellStyle name="20% - Акцент4 7 2 2 3" xfId="7567" xr:uid="{FC34DB3B-EF01-4BAF-85CA-472820CDD008}"/>
    <cellStyle name="20% - Акцент4 7 2 3" xfId="4615" xr:uid="{00000000-0005-0000-0000-0000A3050000}"/>
    <cellStyle name="20% - Акцент4 7 2 3 2" xfId="8551" xr:uid="{8AFF7609-66F9-4BE3-BE40-0A28CB24FAF7}"/>
    <cellStyle name="20% - Акцент4 7 2 4" xfId="6583" xr:uid="{61A5A164-5F0E-4327-8122-6F78AED21FEA}"/>
    <cellStyle name="20% - Акцент4 7 3" xfId="3139" xr:uid="{00000000-0005-0000-0000-0000A4050000}"/>
    <cellStyle name="20% - Акцент4 7 3 2" xfId="5107" xr:uid="{00000000-0005-0000-0000-0000A5050000}"/>
    <cellStyle name="20% - Акцент4 7 3 2 2" xfId="9043" xr:uid="{E4476BD3-1AAD-4AEA-8228-3BA902E0628F}"/>
    <cellStyle name="20% - Акцент4 7 3 3" xfId="7075" xr:uid="{AF6A27E7-B773-487B-9808-75D942E09265}"/>
    <cellStyle name="20% - Акцент4 7 4" xfId="4123" xr:uid="{00000000-0005-0000-0000-0000A6050000}"/>
    <cellStyle name="20% - Акцент4 7 4 2" xfId="8059" xr:uid="{C4FD9FB8-99EB-4EC5-876E-2865CE382D40}"/>
    <cellStyle name="20% - Акцент4 7 5" xfId="6091" xr:uid="{A076001B-2DF4-42C3-9E03-0DAC6F334A42}"/>
    <cellStyle name="20% - Акцент4 8" xfId="314" xr:uid="{00000000-0005-0000-0000-0000A7050000}"/>
    <cellStyle name="20% - Акцент4 8 2" xfId="2607" xr:uid="{00000000-0005-0000-0000-0000A8050000}"/>
    <cellStyle name="20% - Акцент4 8 2 2" xfId="3632" xr:uid="{00000000-0005-0000-0000-0000A9050000}"/>
    <cellStyle name="20% - Акцент4 8 2 2 2" xfId="5600" xr:uid="{00000000-0005-0000-0000-0000AA050000}"/>
    <cellStyle name="20% - Акцент4 8 2 2 2 2" xfId="9536" xr:uid="{2413FBC2-67A4-4521-829B-0E54A0DF3E4A}"/>
    <cellStyle name="20% - Акцент4 8 2 2 3" xfId="7568" xr:uid="{339E9717-1A34-460B-B831-78B5FA754ABE}"/>
    <cellStyle name="20% - Акцент4 8 2 3" xfId="4616" xr:uid="{00000000-0005-0000-0000-0000AB050000}"/>
    <cellStyle name="20% - Акцент4 8 2 3 2" xfId="8552" xr:uid="{06686973-17A8-42B3-9FE3-C4B77AB82C5F}"/>
    <cellStyle name="20% - Акцент4 8 2 4" xfId="6584" xr:uid="{3D50B905-25CD-4428-B33B-CB4C074B7EDF}"/>
    <cellStyle name="20% - Акцент4 8 3" xfId="3140" xr:uid="{00000000-0005-0000-0000-0000AC050000}"/>
    <cellStyle name="20% - Акцент4 8 3 2" xfId="5108" xr:uid="{00000000-0005-0000-0000-0000AD050000}"/>
    <cellStyle name="20% - Акцент4 8 3 2 2" xfId="9044" xr:uid="{B5AF5974-35B2-467B-ADAD-CFD1E213EAA0}"/>
    <cellStyle name="20% - Акцент4 8 3 3" xfId="7076" xr:uid="{1CAF321C-190B-402C-9E4B-EE2145CC79E6}"/>
    <cellStyle name="20% - Акцент4 8 4" xfId="4124" xr:uid="{00000000-0005-0000-0000-0000AE050000}"/>
    <cellStyle name="20% - Акцент4 8 4 2" xfId="8060" xr:uid="{C172635F-CD5F-48C9-8229-1351BCCEE8F6}"/>
    <cellStyle name="20% - Акцент4 8 5" xfId="6092" xr:uid="{EC3D553C-4B99-4ED7-A4D6-D760AF8F9CB8}"/>
    <cellStyle name="20% - Акцент4 9" xfId="315" xr:uid="{00000000-0005-0000-0000-0000AF050000}"/>
    <cellStyle name="20% - Акцент4 9 2" xfId="2608" xr:uid="{00000000-0005-0000-0000-0000B0050000}"/>
    <cellStyle name="20% - Акцент4 9 2 2" xfId="3633" xr:uid="{00000000-0005-0000-0000-0000B1050000}"/>
    <cellStyle name="20% - Акцент4 9 2 2 2" xfId="5601" xr:uid="{00000000-0005-0000-0000-0000B2050000}"/>
    <cellStyle name="20% - Акцент4 9 2 2 2 2" xfId="9537" xr:uid="{1080DC0F-57B8-4C5D-A11C-902BB6E7ADDB}"/>
    <cellStyle name="20% - Акцент4 9 2 2 3" xfId="7569" xr:uid="{00B7D4D4-AA71-489A-9D34-06058679F295}"/>
    <cellStyle name="20% - Акцент4 9 2 3" xfId="4617" xr:uid="{00000000-0005-0000-0000-0000B3050000}"/>
    <cellStyle name="20% - Акцент4 9 2 3 2" xfId="8553" xr:uid="{BD1503E3-91EB-4AC7-B419-B95CDC58FAEC}"/>
    <cellStyle name="20% - Акцент4 9 2 4" xfId="6585" xr:uid="{FD4758FD-0D8A-4D26-B72E-5116C429621E}"/>
    <cellStyle name="20% - Акцент4 9 3" xfId="3141" xr:uid="{00000000-0005-0000-0000-0000B4050000}"/>
    <cellStyle name="20% - Акцент4 9 3 2" xfId="5109" xr:uid="{00000000-0005-0000-0000-0000B5050000}"/>
    <cellStyle name="20% - Акцент4 9 3 2 2" xfId="9045" xr:uid="{3130A0E3-53E2-4187-8C00-154DF4FDF1A2}"/>
    <cellStyle name="20% - Акцент4 9 3 3" xfId="7077" xr:uid="{CCC4615F-B2DB-4C9A-A917-7FC88984C6CC}"/>
    <cellStyle name="20% - Акцент4 9 4" xfId="4125" xr:uid="{00000000-0005-0000-0000-0000B6050000}"/>
    <cellStyle name="20% - Акцент4 9 4 2" xfId="8061" xr:uid="{9A6F4481-035D-4E54-A5C6-C06CCC3A7BAD}"/>
    <cellStyle name="20% - Акцент4 9 5" xfId="6093" xr:uid="{29315EFD-DED3-49FB-A366-7ADE89CED50E}"/>
    <cellStyle name="20% — акцент4_Стоимость" xfId="316" xr:uid="{00000000-0005-0000-0000-0000B7050000}"/>
    <cellStyle name="20% — акцент5" xfId="317" xr:uid="{00000000-0005-0000-0000-0000B8050000}"/>
    <cellStyle name="20% - Акцент5 10" xfId="318" xr:uid="{00000000-0005-0000-0000-0000B9050000}"/>
    <cellStyle name="20% - Акцент5 10 2" xfId="2609" xr:uid="{00000000-0005-0000-0000-0000BA050000}"/>
    <cellStyle name="20% - Акцент5 10 2 2" xfId="3634" xr:uid="{00000000-0005-0000-0000-0000BB050000}"/>
    <cellStyle name="20% - Акцент5 10 2 2 2" xfId="5602" xr:uid="{00000000-0005-0000-0000-0000BC050000}"/>
    <cellStyle name="20% - Акцент5 10 2 2 2 2" xfId="9538" xr:uid="{7A43F0A1-8EA6-4D07-BA0A-DD46CA2E4761}"/>
    <cellStyle name="20% - Акцент5 10 2 2 3" xfId="7570" xr:uid="{5143346F-0DAC-47AF-999E-4D94477F2954}"/>
    <cellStyle name="20% - Акцент5 10 2 3" xfId="4618" xr:uid="{00000000-0005-0000-0000-0000BD050000}"/>
    <cellStyle name="20% - Акцент5 10 2 3 2" xfId="8554" xr:uid="{AFA3E901-43C0-47F1-8512-451F7ABA5DD7}"/>
    <cellStyle name="20% - Акцент5 10 2 4" xfId="6586" xr:uid="{5ED290A5-F606-4C34-9C65-98048119AFDC}"/>
    <cellStyle name="20% - Акцент5 10 3" xfId="3142" xr:uid="{00000000-0005-0000-0000-0000BE050000}"/>
    <cellStyle name="20% - Акцент5 10 3 2" xfId="5110" xr:uid="{00000000-0005-0000-0000-0000BF050000}"/>
    <cellStyle name="20% - Акцент5 10 3 2 2" xfId="9046" xr:uid="{1BA81924-574D-4D9A-948B-3F6DE1B41603}"/>
    <cellStyle name="20% - Акцент5 10 3 3" xfId="7078" xr:uid="{45EB2188-3DA2-4385-B917-6572D42CE328}"/>
    <cellStyle name="20% - Акцент5 10 4" xfId="4126" xr:uid="{00000000-0005-0000-0000-0000C0050000}"/>
    <cellStyle name="20% - Акцент5 10 4 2" xfId="8062" xr:uid="{EA2FB7E1-9AEA-4E75-BF86-DEF9F37691BE}"/>
    <cellStyle name="20% - Акцент5 10 5" xfId="6094" xr:uid="{C1E2B445-D94B-41CF-B7BD-CB0FC7908551}"/>
    <cellStyle name="20% - Акцент5 11" xfId="319" xr:uid="{00000000-0005-0000-0000-0000C1050000}"/>
    <cellStyle name="20% - Акцент5 11 2" xfId="2610" xr:uid="{00000000-0005-0000-0000-0000C2050000}"/>
    <cellStyle name="20% - Акцент5 11 2 2" xfId="3635" xr:uid="{00000000-0005-0000-0000-0000C3050000}"/>
    <cellStyle name="20% - Акцент5 11 2 2 2" xfId="5603" xr:uid="{00000000-0005-0000-0000-0000C4050000}"/>
    <cellStyle name="20% - Акцент5 11 2 2 2 2" xfId="9539" xr:uid="{6711863F-9B51-4350-82BE-B8C65847181D}"/>
    <cellStyle name="20% - Акцент5 11 2 2 3" xfId="7571" xr:uid="{311BBE4A-4703-4403-B492-513AC8464FDC}"/>
    <cellStyle name="20% - Акцент5 11 2 3" xfId="4619" xr:uid="{00000000-0005-0000-0000-0000C5050000}"/>
    <cellStyle name="20% - Акцент5 11 2 3 2" xfId="8555" xr:uid="{79B49ECC-C466-4D70-8D0D-6067AD1BAB42}"/>
    <cellStyle name="20% - Акцент5 11 2 4" xfId="6587" xr:uid="{61A0C257-A840-4670-A719-0DC9962A71C6}"/>
    <cellStyle name="20% - Акцент5 11 3" xfId="3143" xr:uid="{00000000-0005-0000-0000-0000C6050000}"/>
    <cellStyle name="20% - Акцент5 11 3 2" xfId="5111" xr:uid="{00000000-0005-0000-0000-0000C7050000}"/>
    <cellStyle name="20% - Акцент5 11 3 2 2" xfId="9047" xr:uid="{BB8518C9-6433-4242-AFBC-990F296DAE29}"/>
    <cellStyle name="20% - Акцент5 11 3 3" xfId="7079" xr:uid="{D299F6F0-0170-4DC2-94B4-95557BDA96FE}"/>
    <cellStyle name="20% - Акцент5 11 4" xfId="4127" xr:uid="{00000000-0005-0000-0000-0000C8050000}"/>
    <cellStyle name="20% - Акцент5 11 4 2" xfId="8063" xr:uid="{D7A804B5-9498-4803-8C88-E401720D48D5}"/>
    <cellStyle name="20% - Акцент5 11 5" xfId="6095" xr:uid="{CC6E3424-E46A-4637-AC62-871C285356B9}"/>
    <cellStyle name="20% - Акцент5 12" xfId="320" xr:uid="{00000000-0005-0000-0000-0000C9050000}"/>
    <cellStyle name="20% - Акцент5 12 2" xfId="2611" xr:uid="{00000000-0005-0000-0000-0000CA050000}"/>
    <cellStyle name="20% - Акцент5 12 2 2" xfId="3636" xr:uid="{00000000-0005-0000-0000-0000CB050000}"/>
    <cellStyle name="20% - Акцент5 12 2 2 2" xfId="5604" xr:uid="{00000000-0005-0000-0000-0000CC050000}"/>
    <cellStyle name="20% - Акцент5 12 2 2 2 2" xfId="9540" xr:uid="{6E5E1150-A9BD-4818-A3BE-9CED7C008411}"/>
    <cellStyle name="20% - Акцент5 12 2 2 3" xfId="7572" xr:uid="{95B14F25-7E29-4CC1-9C78-6DD149431E8D}"/>
    <cellStyle name="20% - Акцент5 12 2 3" xfId="4620" xr:uid="{00000000-0005-0000-0000-0000CD050000}"/>
    <cellStyle name="20% - Акцент5 12 2 3 2" xfId="8556" xr:uid="{5FFFDF48-0925-4FE0-9BF4-AB60F01EFA03}"/>
    <cellStyle name="20% - Акцент5 12 2 4" xfId="6588" xr:uid="{F7505221-A6B4-48C7-B0F5-C0F6662D6480}"/>
    <cellStyle name="20% - Акцент5 12 3" xfId="3144" xr:uid="{00000000-0005-0000-0000-0000CE050000}"/>
    <cellStyle name="20% - Акцент5 12 3 2" xfId="5112" xr:uid="{00000000-0005-0000-0000-0000CF050000}"/>
    <cellStyle name="20% - Акцент5 12 3 2 2" xfId="9048" xr:uid="{76706EDE-F18D-4FF5-873C-85BC156FE39D}"/>
    <cellStyle name="20% - Акцент5 12 3 3" xfId="7080" xr:uid="{4C0A6E26-48B2-4E4C-8911-3D2C15D0BB38}"/>
    <cellStyle name="20% - Акцент5 12 4" xfId="4128" xr:uid="{00000000-0005-0000-0000-0000D0050000}"/>
    <cellStyle name="20% - Акцент5 12 4 2" xfId="8064" xr:uid="{61A2E238-584B-4435-990F-3B836B700FE6}"/>
    <cellStyle name="20% - Акцент5 12 5" xfId="6096" xr:uid="{19F8DC00-E707-4401-87BF-C4E92B160686}"/>
    <cellStyle name="20% - Акцент5 13" xfId="321" xr:uid="{00000000-0005-0000-0000-0000D1050000}"/>
    <cellStyle name="20% - Акцент5 13 2" xfId="2612" xr:uid="{00000000-0005-0000-0000-0000D2050000}"/>
    <cellStyle name="20% - Акцент5 13 2 2" xfId="3637" xr:uid="{00000000-0005-0000-0000-0000D3050000}"/>
    <cellStyle name="20% - Акцент5 13 2 2 2" xfId="5605" xr:uid="{00000000-0005-0000-0000-0000D4050000}"/>
    <cellStyle name="20% - Акцент5 13 2 2 2 2" xfId="9541" xr:uid="{0C9CE245-5341-46E4-AB69-38E906DFA0D9}"/>
    <cellStyle name="20% - Акцент5 13 2 2 3" xfId="7573" xr:uid="{0D3F8B69-93DF-4E73-8CEE-62BF9FF99C74}"/>
    <cellStyle name="20% - Акцент5 13 2 3" xfId="4621" xr:uid="{00000000-0005-0000-0000-0000D5050000}"/>
    <cellStyle name="20% - Акцент5 13 2 3 2" xfId="8557" xr:uid="{34BB04E0-2F9D-45DE-9528-B7E605C1D45A}"/>
    <cellStyle name="20% - Акцент5 13 2 4" xfId="6589" xr:uid="{3D47B74A-C5A1-44D7-BF40-9949AD991338}"/>
    <cellStyle name="20% - Акцент5 13 3" xfId="3145" xr:uid="{00000000-0005-0000-0000-0000D6050000}"/>
    <cellStyle name="20% - Акцент5 13 3 2" xfId="5113" xr:uid="{00000000-0005-0000-0000-0000D7050000}"/>
    <cellStyle name="20% - Акцент5 13 3 2 2" xfId="9049" xr:uid="{C93B945B-0677-4749-91AD-20FB355DFFB3}"/>
    <cellStyle name="20% - Акцент5 13 3 3" xfId="7081" xr:uid="{DB20C81C-7478-421D-BF7B-7D015C561DFC}"/>
    <cellStyle name="20% - Акцент5 13 4" xfId="4129" xr:uid="{00000000-0005-0000-0000-0000D8050000}"/>
    <cellStyle name="20% - Акцент5 13 4 2" xfId="8065" xr:uid="{EE61A63E-3B15-4468-923F-AB01B67C29D1}"/>
    <cellStyle name="20% - Акцент5 13 5" xfId="6097" xr:uid="{A6748814-A0C6-4356-8440-304F442EFDF7}"/>
    <cellStyle name="20% - Акцент5 14" xfId="322" xr:uid="{00000000-0005-0000-0000-0000D9050000}"/>
    <cellStyle name="20% - Акцент5 14 2" xfId="2613" xr:uid="{00000000-0005-0000-0000-0000DA050000}"/>
    <cellStyle name="20% - Акцент5 14 2 2" xfId="3638" xr:uid="{00000000-0005-0000-0000-0000DB050000}"/>
    <cellStyle name="20% - Акцент5 14 2 2 2" xfId="5606" xr:uid="{00000000-0005-0000-0000-0000DC050000}"/>
    <cellStyle name="20% - Акцент5 14 2 2 2 2" xfId="9542" xr:uid="{F370FEC4-116E-4563-88E5-AE74E6F6A55E}"/>
    <cellStyle name="20% - Акцент5 14 2 2 3" xfId="7574" xr:uid="{5664733B-294E-480B-9439-3CF6138893A3}"/>
    <cellStyle name="20% - Акцент5 14 2 3" xfId="4622" xr:uid="{00000000-0005-0000-0000-0000DD050000}"/>
    <cellStyle name="20% - Акцент5 14 2 3 2" xfId="8558" xr:uid="{4CDEF898-4EE2-47BD-9ABD-FA7640AE9D34}"/>
    <cellStyle name="20% - Акцент5 14 2 4" xfId="6590" xr:uid="{2B11A090-0009-4D3A-AEDC-11723013DC6F}"/>
    <cellStyle name="20% - Акцент5 14 3" xfId="3146" xr:uid="{00000000-0005-0000-0000-0000DE050000}"/>
    <cellStyle name="20% - Акцент5 14 3 2" xfId="5114" xr:uid="{00000000-0005-0000-0000-0000DF050000}"/>
    <cellStyle name="20% - Акцент5 14 3 2 2" xfId="9050" xr:uid="{35C35977-E838-4CC7-B7D5-1AFDEF509BC5}"/>
    <cellStyle name="20% - Акцент5 14 3 3" xfId="7082" xr:uid="{674F7691-FB6B-4DF5-A9B0-73DD2382E0CD}"/>
    <cellStyle name="20% - Акцент5 14 4" xfId="4130" xr:uid="{00000000-0005-0000-0000-0000E0050000}"/>
    <cellStyle name="20% - Акцент5 14 4 2" xfId="8066" xr:uid="{E59AFA78-B3D9-4E02-8B9F-47DFB26AC457}"/>
    <cellStyle name="20% - Акцент5 14 5" xfId="6098" xr:uid="{65317F23-00C6-4416-BBED-26D6C5791A7D}"/>
    <cellStyle name="20% - Акцент5 15" xfId="323" xr:uid="{00000000-0005-0000-0000-0000E1050000}"/>
    <cellStyle name="20% - Акцент5 15 2" xfId="2614" xr:uid="{00000000-0005-0000-0000-0000E2050000}"/>
    <cellStyle name="20% - Акцент5 15 2 2" xfId="3639" xr:uid="{00000000-0005-0000-0000-0000E3050000}"/>
    <cellStyle name="20% - Акцент5 15 2 2 2" xfId="5607" xr:uid="{00000000-0005-0000-0000-0000E4050000}"/>
    <cellStyle name="20% - Акцент5 15 2 2 2 2" xfId="9543" xr:uid="{8F502543-301B-43B3-A309-F054081C730B}"/>
    <cellStyle name="20% - Акцент5 15 2 2 3" xfId="7575" xr:uid="{FC3B0DD5-2AD1-4140-A98F-79FAB5FB56C6}"/>
    <cellStyle name="20% - Акцент5 15 2 3" xfId="4623" xr:uid="{00000000-0005-0000-0000-0000E5050000}"/>
    <cellStyle name="20% - Акцент5 15 2 3 2" xfId="8559" xr:uid="{D9194FD8-927A-4C9A-9982-751E287635D4}"/>
    <cellStyle name="20% - Акцент5 15 2 4" xfId="6591" xr:uid="{EBE1032A-0693-44BC-906B-9348981FBCC8}"/>
    <cellStyle name="20% - Акцент5 15 3" xfId="3147" xr:uid="{00000000-0005-0000-0000-0000E6050000}"/>
    <cellStyle name="20% - Акцент5 15 3 2" xfId="5115" xr:uid="{00000000-0005-0000-0000-0000E7050000}"/>
    <cellStyle name="20% - Акцент5 15 3 2 2" xfId="9051" xr:uid="{5138164B-C80F-4777-8150-537A0A5DCD49}"/>
    <cellStyle name="20% - Акцент5 15 3 3" xfId="7083" xr:uid="{6359B34E-DE70-4FCE-8177-96EDB555994B}"/>
    <cellStyle name="20% - Акцент5 15 4" xfId="4131" xr:uid="{00000000-0005-0000-0000-0000E8050000}"/>
    <cellStyle name="20% - Акцент5 15 4 2" xfId="8067" xr:uid="{EF814982-D2DF-44D9-B847-09B426F2ACC6}"/>
    <cellStyle name="20% - Акцент5 15 5" xfId="6099" xr:uid="{03B97A2A-D119-40BC-9775-39D5460A6475}"/>
    <cellStyle name="20% - Акцент5 16" xfId="324" xr:uid="{00000000-0005-0000-0000-0000E9050000}"/>
    <cellStyle name="20% - Акцент5 16 2" xfId="2615" xr:uid="{00000000-0005-0000-0000-0000EA050000}"/>
    <cellStyle name="20% - Акцент5 16 2 2" xfId="3640" xr:uid="{00000000-0005-0000-0000-0000EB050000}"/>
    <cellStyle name="20% - Акцент5 16 2 2 2" xfId="5608" xr:uid="{00000000-0005-0000-0000-0000EC050000}"/>
    <cellStyle name="20% - Акцент5 16 2 2 2 2" xfId="9544" xr:uid="{6F163AE6-D04E-46C8-9FF3-1F2B0885729C}"/>
    <cellStyle name="20% - Акцент5 16 2 2 3" xfId="7576" xr:uid="{893AA2E4-8415-4643-807E-ECE4B6CBE1E4}"/>
    <cellStyle name="20% - Акцент5 16 2 3" xfId="4624" xr:uid="{00000000-0005-0000-0000-0000ED050000}"/>
    <cellStyle name="20% - Акцент5 16 2 3 2" xfId="8560" xr:uid="{EDBAA8EF-8CB4-431F-A6B8-FF7A3EED2B1C}"/>
    <cellStyle name="20% - Акцент5 16 2 4" xfId="6592" xr:uid="{9BBD51FD-668C-437B-8822-1CBFBD88EEB5}"/>
    <cellStyle name="20% - Акцент5 16 3" xfId="3148" xr:uid="{00000000-0005-0000-0000-0000EE050000}"/>
    <cellStyle name="20% - Акцент5 16 3 2" xfId="5116" xr:uid="{00000000-0005-0000-0000-0000EF050000}"/>
    <cellStyle name="20% - Акцент5 16 3 2 2" xfId="9052" xr:uid="{E48D66F1-BBCB-4072-8931-78954F8BEAC9}"/>
    <cellStyle name="20% - Акцент5 16 3 3" xfId="7084" xr:uid="{C6D2EB0C-B7CE-4C25-8AB7-3E69533DC72F}"/>
    <cellStyle name="20% - Акцент5 16 4" xfId="4132" xr:uid="{00000000-0005-0000-0000-0000F0050000}"/>
    <cellStyle name="20% - Акцент5 16 4 2" xfId="8068" xr:uid="{4598E8A3-1FB5-4D6A-99CD-FEB8DC7E955D}"/>
    <cellStyle name="20% - Акцент5 16 5" xfId="6100" xr:uid="{69C124CC-83BD-45CC-9F75-374F66568DBF}"/>
    <cellStyle name="20% - Акцент5 17" xfId="325" xr:uid="{00000000-0005-0000-0000-0000F1050000}"/>
    <cellStyle name="20% - Акцент5 17 2" xfId="2616" xr:uid="{00000000-0005-0000-0000-0000F2050000}"/>
    <cellStyle name="20% - Акцент5 17 2 2" xfId="3641" xr:uid="{00000000-0005-0000-0000-0000F3050000}"/>
    <cellStyle name="20% - Акцент5 17 2 2 2" xfId="5609" xr:uid="{00000000-0005-0000-0000-0000F4050000}"/>
    <cellStyle name="20% - Акцент5 17 2 2 2 2" xfId="9545" xr:uid="{2040FB3B-81CE-4DB1-8717-A414994857B2}"/>
    <cellStyle name="20% - Акцент5 17 2 2 3" xfId="7577" xr:uid="{0B18C66C-6756-4C70-8345-016E4EF6167C}"/>
    <cellStyle name="20% - Акцент5 17 2 3" xfId="4625" xr:uid="{00000000-0005-0000-0000-0000F5050000}"/>
    <cellStyle name="20% - Акцент5 17 2 3 2" xfId="8561" xr:uid="{360E12C2-5827-4BC4-9E58-1A67CC4FDF24}"/>
    <cellStyle name="20% - Акцент5 17 2 4" xfId="6593" xr:uid="{67801891-E8CB-44F1-BA09-84D5CAD2B399}"/>
    <cellStyle name="20% - Акцент5 17 3" xfId="3149" xr:uid="{00000000-0005-0000-0000-0000F6050000}"/>
    <cellStyle name="20% - Акцент5 17 3 2" xfId="5117" xr:uid="{00000000-0005-0000-0000-0000F7050000}"/>
    <cellStyle name="20% - Акцент5 17 3 2 2" xfId="9053" xr:uid="{EE09474A-671F-4D68-A183-76434B0F2322}"/>
    <cellStyle name="20% - Акцент5 17 3 3" xfId="7085" xr:uid="{B685E07E-EEAE-43C6-9469-8D93C5A0C04A}"/>
    <cellStyle name="20% - Акцент5 17 4" xfId="4133" xr:uid="{00000000-0005-0000-0000-0000F8050000}"/>
    <cellStyle name="20% - Акцент5 17 4 2" xfId="8069" xr:uid="{658D3816-4EC1-4CDA-98E3-4619BCC6E505}"/>
    <cellStyle name="20% - Акцент5 17 5" xfId="6101" xr:uid="{85DF59CA-23DC-4D4C-B5A6-6B75A4938958}"/>
    <cellStyle name="20% - Акцент5 18" xfId="326" xr:uid="{00000000-0005-0000-0000-0000F9050000}"/>
    <cellStyle name="20% - Акцент5 18 2" xfId="2617" xr:uid="{00000000-0005-0000-0000-0000FA050000}"/>
    <cellStyle name="20% - Акцент5 18 2 2" xfId="3642" xr:uid="{00000000-0005-0000-0000-0000FB050000}"/>
    <cellStyle name="20% - Акцент5 18 2 2 2" xfId="5610" xr:uid="{00000000-0005-0000-0000-0000FC050000}"/>
    <cellStyle name="20% - Акцент5 18 2 2 2 2" xfId="9546" xr:uid="{E1787830-CC9E-4BEB-BF94-8A7A73DBAE3B}"/>
    <cellStyle name="20% - Акцент5 18 2 2 3" xfId="7578" xr:uid="{EA06AA6F-61DE-429E-8BD9-EF22B7DFBE4D}"/>
    <cellStyle name="20% - Акцент5 18 2 3" xfId="4626" xr:uid="{00000000-0005-0000-0000-0000FD050000}"/>
    <cellStyle name="20% - Акцент5 18 2 3 2" xfId="8562" xr:uid="{C775D9C6-F9BE-464B-8E60-49D993D58836}"/>
    <cellStyle name="20% - Акцент5 18 2 4" xfId="6594" xr:uid="{9FE448A3-3B08-47FB-9C5C-2F0A2B35E640}"/>
    <cellStyle name="20% - Акцент5 18 3" xfId="3150" xr:uid="{00000000-0005-0000-0000-0000FE050000}"/>
    <cellStyle name="20% - Акцент5 18 3 2" xfId="5118" xr:uid="{00000000-0005-0000-0000-0000FF050000}"/>
    <cellStyle name="20% - Акцент5 18 3 2 2" xfId="9054" xr:uid="{9E07A302-3DD6-4D91-BCED-04F3FE2B0835}"/>
    <cellStyle name="20% - Акцент5 18 3 3" xfId="7086" xr:uid="{F282F35B-4D45-4A67-B260-EF6ADFA342D5}"/>
    <cellStyle name="20% - Акцент5 18 4" xfId="4134" xr:uid="{00000000-0005-0000-0000-000000060000}"/>
    <cellStyle name="20% - Акцент5 18 4 2" xfId="8070" xr:uid="{3936BEA8-85B3-4FF1-BFDB-0B891F9AED40}"/>
    <cellStyle name="20% - Акцент5 18 5" xfId="6102" xr:uid="{04ED5BA4-3A92-4837-9E2D-148BC52B22E6}"/>
    <cellStyle name="20% - Акцент5 19" xfId="327" xr:uid="{00000000-0005-0000-0000-000001060000}"/>
    <cellStyle name="20% - Акцент5 19 2" xfId="2618" xr:uid="{00000000-0005-0000-0000-000002060000}"/>
    <cellStyle name="20% - Акцент5 19 2 2" xfId="3643" xr:uid="{00000000-0005-0000-0000-000003060000}"/>
    <cellStyle name="20% - Акцент5 19 2 2 2" xfId="5611" xr:uid="{00000000-0005-0000-0000-000004060000}"/>
    <cellStyle name="20% - Акцент5 19 2 2 2 2" xfId="9547" xr:uid="{7734591C-D829-451B-8F4F-8034438E6A65}"/>
    <cellStyle name="20% - Акцент5 19 2 2 3" xfId="7579" xr:uid="{8E7B58AC-3923-493B-8783-8EA8619A6993}"/>
    <cellStyle name="20% - Акцент5 19 2 3" xfId="4627" xr:uid="{00000000-0005-0000-0000-000005060000}"/>
    <cellStyle name="20% - Акцент5 19 2 3 2" xfId="8563" xr:uid="{9074D225-F685-431B-95E7-E2E771181385}"/>
    <cellStyle name="20% - Акцент5 19 2 4" xfId="6595" xr:uid="{26388781-F845-4DB6-B741-AE101F064872}"/>
    <cellStyle name="20% - Акцент5 19 3" xfId="3151" xr:uid="{00000000-0005-0000-0000-000006060000}"/>
    <cellStyle name="20% - Акцент5 19 3 2" xfId="5119" xr:uid="{00000000-0005-0000-0000-000007060000}"/>
    <cellStyle name="20% - Акцент5 19 3 2 2" xfId="9055" xr:uid="{868629A8-3616-4A79-9C17-88C8180D950E}"/>
    <cellStyle name="20% - Акцент5 19 3 3" xfId="7087" xr:uid="{56C21BF8-C62A-4439-AEA7-C1118CA8C0F7}"/>
    <cellStyle name="20% - Акцент5 19 4" xfId="4135" xr:uid="{00000000-0005-0000-0000-000008060000}"/>
    <cellStyle name="20% - Акцент5 19 4 2" xfId="8071" xr:uid="{D2E74071-85F1-4E06-B798-91119642FBC8}"/>
    <cellStyle name="20% - Акцент5 19 5" xfId="6103" xr:uid="{EA83CFE2-20EF-4681-BA9F-573A0A843CB2}"/>
    <cellStyle name="20% - Акцент5 2" xfId="328" xr:uid="{00000000-0005-0000-0000-000009060000}"/>
    <cellStyle name="20% — акцент5 2" xfId="329" xr:uid="{00000000-0005-0000-0000-00000A060000}"/>
    <cellStyle name="20% - Акцент5 2_Приложение 1" xfId="330" xr:uid="{00000000-0005-0000-0000-00000B060000}"/>
    <cellStyle name="20% — акцент5 2_Приложение 1" xfId="331" xr:uid="{00000000-0005-0000-0000-00000C060000}"/>
    <cellStyle name="20% - Акцент5 2_Приложение 1_1" xfId="332" xr:uid="{00000000-0005-0000-0000-00000D060000}"/>
    <cellStyle name="20% — акцент5 2_Приложение 2" xfId="333" xr:uid="{00000000-0005-0000-0000-00000E060000}"/>
    <cellStyle name="20% - Акцент5 2_Приложение 2_1" xfId="334" xr:uid="{00000000-0005-0000-0000-00000F060000}"/>
    <cellStyle name="20% — акцент5 2_Стоимость" xfId="335" xr:uid="{00000000-0005-0000-0000-000010060000}"/>
    <cellStyle name="20% - Акцент5 2_Стоимость_1" xfId="336" xr:uid="{00000000-0005-0000-0000-000011060000}"/>
    <cellStyle name="20% — акцент5 2_Стоимость_1" xfId="337" xr:uid="{00000000-0005-0000-0000-000012060000}"/>
    <cellStyle name="20% - Акцент5 2_Стоимость_Стоимость" xfId="338" xr:uid="{00000000-0005-0000-0000-000013060000}"/>
    <cellStyle name="20% — акцент5 2_Стоимость_Стоимость" xfId="339" xr:uid="{00000000-0005-0000-0000-000014060000}"/>
    <cellStyle name="20% - Акцент5 20" xfId="340" xr:uid="{00000000-0005-0000-0000-000015060000}"/>
    <cellStyle name="20% - Акцент5 20 2" xfId="2619" xr:uid="{00000000-0005-0000-0000-000016060000}"/>
    <cellStyle name="20% - Акцент5 20 2 2" xfId="3644" xr:uid="{00000000-0005-0000-0000-000017060000}"/>
    <cellStyle name="20% - Акцент5 20 2 2 2" xfId="5612" xr:uid="{00000000-0005-0000-0000-000018060000}"/>
    <cellStyle name="20% - Акцент5 20 2 2 2 2" xfId="9548" xr:uid="{743B28B2-1A99-4642-91DD-3B42CD9119B0}"/>
    <cellStyle name="20% - Акцент5 20 2 2 3" xfId="7580" xr:uid="{BFC55E13-147F-49D1-ACB1-10A3CDD76249}"/>
    <cellStyle name="20% - Акцент5 20 2 3" xfId="4628" xr:uid="{00000000-0005-0000-0000-000019060000}"/>
    <cellStyle name="20% - Акцент5 20 2 3 2" xfId="8564" xr:uid="{E90E6F05-7417-448C-B3E9-39E24E957E56}"/>
    <cellStyle name="20% - Акцент5 20 2 4" xfId="6596" xr:uid="{1F83B4D9-E9C0-4706-96C3-FD790FCD8AE3}"/>
    <cellStyle name="20% - Акцент5 20 3" xfId="3152" xr:uid="{00000000-0005-0000-0000-00001A060000}"/>
    <cellStyle name="20% - Акцент5 20 3 2" xfId="5120" xr:uid="{00000000-0005-0000-0000-00001B060000}"/>
    <cellStyle name="20% - Акцент5 20 3 2 2" xfId="9056" xr:uid="{E7EBF519-353A-41F6-8DC3-530E5D6A7BAC}"/>
    <cellStyle name="20% - Акцент5 20 3 3" xfId="7088" xr:uid="{EA952B70-BE27-4EA1-9437-EED52A38A600}"/>
    <cellStyle name="20% - Акцент5 20 4" xfId="4136" xr:uid="{00000000-0005-0000-0000-00001C060000}"/>
    <cellStyle name="20% - Акцент5 20 4 2" xfId="8072" xr:uid="{BADE183D-8986-4460-872F-77EB49C6BC50}"/>
    <cellStyle name="20% - Акцент5 20 5" xfId="6104" xr:uid="{822D39C3-5C4A-44A7-AB17-015873E75F01}"/>
    <cellStyle name="20% - Акцент5 21" xfId="341" xr:uid="{00000000-0005-0000-0000-00001D060000}"/>
    <cellStyle name="20% - Акцент5 21 2" xfId="2620" xr:uid="{00000000-0005-0000-0000-00001E060000}"/>
    <cellStyle name="20% - Акцент5 21 2 2" xfId="3645" xr:uid="{00000000-0005-0000-0000-00001F060000}"/>
    <cellStyle name="20% - Акцент5 21 2 2 2" xfId="5613" xr:uid="{00000000-0005-0000-0000-000020060000}"/>
    <cellStyle name="20% - Акцент5 21 2 2 2 2" xfId="9549" xr:uid="{19DAEF29-6025-4767-8BB2-D5AE43335CEE}"/>
    <cellStyle name="20% - Акцент5 21 2 2 3" xfId="7581" xr:uid="{6796D955-11FA-461F-BEF6-37848F754DF3}"/>
    <cellStyle name="20% - Акцент5 21 2 3" xfId="4629" xr:uid="{00000000-0005-0000-0000-000021060000}"/>
    <cellStyle name="20% - Акцент5 21 2 3 2" xfId="8565" xr:uid="{9E5E646E-BD93-476D-9016-0EB30459C49A}"/>
    <cellStyle name="20% - Акцент5 21 2 4" xfId="6597" xr:uid="{734C8D76-BC86-4A82-9360-7D850F979EFC}"/>
    <cellStyle name="20% - Акцент5 21 3" xfId="3153" xr:uid="{00000000-0005-0000-0000-000022060000}"/>
    <cellStyle name="20% - Акцент5 21 3 2" xfId="5121" xr:uid="{00000000-0005-0000-0000-000023060000}"/>
    <cellStyle name="20% - Акцент5 21 3 2 2" xfId="9057" xr:uid="{F7DB66E1-1098-4CFE-89FF-15FCF0F9D1A7}"/>
    <cellStyle name="20% - Акцент5 21 3 3" xfId="7089" xr:uid="{DF950E63-0A3C-4A74-9885-BAB5DBBE8635}"/>
    <cellStyle name="20% - Акцент5 21 4" xfId="4137" xr:uid="{00000000-0005-0000-0000-000024060000}"/>
    <cellStyle name="20% - Акцент5 21 4 2" xfId="8073" xr:uid="{A925166D-A8B9-432F-A0A0-262C47110CE9}"/>
    <cellStyle name="20% - Акцент5 21 5" xfId="6105" xr:uid="{CAABF21E-D410-4C07-8E38-0CE7CA84C000}"/>
    <cellStyle name="20% - Акцент5 22" xfId="342" xr:uid="{00000000-0005-0000-0000-000025060000}"/>
    <cellStyle name="20% - Акцент5 22 2" xfId="2621" xr:uid="{00000000-0005-0000-0000-000026060000}"/>
    <cellStyle name="20% - Акцент5 22 2 2" xfId="3646" xr:uid="{00000000-0005-0000-0000-000027060000}"/>
    <cellStyle name="20% - Акцент5 22 2 2 2" xfId="5614" xr:uid="{00000000-0005-0000-0000-000028060000}"/>
    <cellStyle name="20% - Акцент5 22 2 2 2 2" xfId="9550" xr:uid="{4E71F6AC-7F73-4468-BB66-73C5F21A966E}"/>
    <cellStyle name="20% - Акцент5 22 2 2 3" xfId="7582" xr:uid="{FDEC04DA-EF10-4EBD-9A66-0EF5D7B6EEB8}"/>
    <cellStyle name="20% - Акцент5 22 2 3" xfId="4630" xr:uid="{00000000-0005-0000-0000-000029060000}"/>
    <cellStyle name="20% - Акцент5 22 2 3 2" xfId="8566" xr:uid="{1DC72B50-EA30-450F-B0F0-7DFFDE0B98FB}"/>
    <cellStyle name="20% - Акцент5 22 2 4" xfId="6598" xr:uid="{361E7420-0D31-4958-B23E-B7C40384E0D7}"/>
    <cellStyle name="20% - Акцент5 22 3" xfId="3154" xr:uid="{00000000-0005-0000-0000-00002A060000}"/>
    <cellStyle name="20% - Акцент5 22 3 2" xfId="5122" xr:uid="{00000000-0005-0000-0000-00002B060000}"/>
    <cellStyle name="20% - Акцент5 22 3 2 2" xfId="9058" xr:uid="{D24A19F5-F29D-4F1E-A6EC-056E049B777F}"/>
    <cellStyle name="20% - Акцент5 22 3 3" xfId="7090" xr:uid="{03EB486A-52CA-490C-BDAD-005C379DE833}"/>
    <cellStyle name="20% - Акцент5 22 4" xfId="4138" xr:uid="{00000000-0005-0000-0000-00002C060000}"/>
    <cellStyle name="20% - Акцент5 22 4 2" xfId="8074" xr:uid="{ED1BB73C-5B62-4CF7-94C5-D565847F967F}"/>
    <cellStyle name="20% - Акцент5 22 5" xfId="6106" xr:uid="{9E3E9FD8-A7E1-4758-A174-23417EE7CB43}"/>
    <cellStyle name="20% - Акцент5 23" xfId="343" xr:uid="{00000000-0005-0000-0000-00002D060000}"/>
    <cellStyle name="20% - Акцент5 23 2" xfId="2622" xr:uid="{00000000-0005-0000-0000-00002E060000}"/>
    <cellStyle name="20% - Акцент5 23 2 2" xfId="3647" xr:uid="{00000000-0005-0000-0000-00002F060000}"/>
    <cellStyle name="20% - Акцент5 23 2 2 2" xfId="5615" xr:uid="{00000000-0005-0000-0000-000030060000}"/>
    <cellStyle name="20% - Акцент5 23 2 2 2 2" xfId="9551" xr:uid="{EB26E594-21BB-47E3-8125-C953E670719F}"/>
    <cellStyle name="20% - Акцент5 23 2 2 3" xfId="7583" xr:uid="{91685539-9C89-4C70-9B34-0E8E320DA6D5}"/>
    <cellStyle name="20% - Акцент5 23 2 3" xfId="4631" xr:uid="{00000000-0005-0000-0000-000031060000}"/>
    <cellStyle name="20% - Акцент5 23 2 3 2" xfId="8567" xr:uid="{D9AC8F4E-5A12-4F86-81C0-B89132FA682C}"/>
    <cellStyle name="20% - Акцент5 23 2 4" xfId="6599" xr:uid="{E39A7439-6315-4E5A-B1EB-AC5A70DBC7E1}"/>
    <cellStyle name="20% - Акцент5 23 3" xfId="3155" xr:uid="{00000000-0005-0000-0000-000032060000}"/>
    <cellStyle name="20% - Акцент5 23 3 2" xfId="5123" xr:uid="{00000000-0005-0000-0000-000033060000}"/>
    <cellStyle name="20% - Акцент5 23 3 2 2" xfId="9059" xr:uid="{6FCBB901-6792-4CF8-B9C8-4B122B9F01D3}"/>
    <cellStyle name="20% - Акцент5 23 3 3" xfId="7091" xr:uid="{9B439C68-EF70-49DE-8AD4-29795CFA7E78}"/>
    <cellStyle name="20% - Акцент5 23 4" xfId="4139" xr:uid="{00000000-0005-0000-0000-000034060000}"/>
    <cellStyle name="20% - Акцент5 23 4 2" xfId="8075" xr:uid="{23A516D4-76CB-4B92-9F97-1184B71B2709}"/>
    <cellStyle name="20% - Акцент5 23 5" xfId="6107" xr:uid="{CD277BE1-0472-4EA8-97D0-A1CF412D2E71}"/>
    <cellStyle name="20% - Акцент5 24" xfId="344" xr:uid="{00000000-0005-0000-0000-000035060000}"/>
    <cellStyle name="20% - Акцент5 24 2" xfId="2623" xr:uid="{00000000-0005-0000-0000-000036060000}"/>
    <cellStyle name="20% - Акцент5 24 2 2" xfId="3648" xr:uid="{00000000-0005-0000-0000-000037060000}"/>
    <cellStyle name="20% - Акцент5 24 2 2 2" xfId="5616" xr:uid="{00000000-0005-0000-0000-000038060000}"/>
    <cellStyle name="20% - Акцент5 24 2 2 2 2" xfId="9552" xr:uid="{E194D825-D2D5-41DE-937B-ACAF53F425A3}"/>
    <cellStyle name="20% - Акцент5 24 2 2 3" xfId="7584" xr:uid="{962AEB1A-A776-45BA-B7C8-BD831FC1EE93}"/>
    <cellStyle name="20% - Акцент5 24 2 3" xfId="4632" xr:uid="{00000000-0005-0000-0000-000039060000}"/>
    <cellStyle name="20% - Акцент5 24 2 3 2" xfId="8568" xr:uid="{0692E7B9-6D8E-43A2-AD8E-43BA32629622}"/>
    <cellStyle name="20% - Акцент5 24 2 4" xfId="6600" xr:uid="{9D0A3621-1C27-4108-8CE0-6BB152C39BA7}"/>
    <cellStyle name="20% - Акцент5 24 3" xfId="3156" xr:uid="{00000000-0005-0000-0000-00003A060000}"/>
    <cellStyle name="20% - Акцент5 24 3 2" xfId="5124" xr:uid="{00000000-0005-0000-0000-00003B060000}"/>
    <cellStyle name="20% - Акцент5 24 3 2 2" xfId="9060" xr:uid="{247C0473-7F51-4F1F-9AF6-8EE6C8B3E90A}"/>
    <cellStyle name="20% - Акцент5 24 3 3" xfId="7092" xr:uid="{FA27EDC3-F3FD-4EF3-AE90-7D7C33C0F88E}"/>
    <cellStyle name="20% - Акцент5 24 4" xfId="4140" xr:uid="{00000000-0005-0000-0000-00003C060000}"/>
    <cellStyle name="20% - Акцент5 24 4 2" xfId="8076" xr:uid="{7955C0EF-4B5E-4C2F-8490-E50778EB8F62}"/>
    <cellStyle name="20% - Акцент5 24 5" xfId="6108" xr:uid="{5823F5A4-02E7-439C-88BD-29C426302467}"/>
    <cellStyle name="20% - Акцент5 25" xfId="345" xr:uid="{00000000-0005-0000-0000-00003D060000}"/>
    <cellStyle name="20% - Акцент5 25 2" xfId="2624" xr:uid="{00000000-0005-0000-0000-00003E060000}"/>
    <cellStyle name="20% - Акцент5 25 2 2" xfId="3649" xr:uid="{00000000-0005-0000-0000-00003F060000}"/>
    <cellStyle name="20% - Акцент5 25 2 2 2" xfId="5617" xr:uid="{00000000-0005-0000-0000-000040060000}"/>
    <cellStyle name="20% - Акцент5 25 2 2 2 2" xfId="9553" xr:uid="{C2A33AC7-5A71-4EED-B36F-F34CC78B7B67}"/>
    <cellStyle name="20% - Акцент5 25 2 2 3" xfId="7585" xr:uid="{DEEC6246-5798-4AA3-8DA4-A9B9791BE8D9}"/>
    <cellStyle name="20% - Акцент5 25 2 3" xfId="4633" xr:uid="{00000000-0005-0000-0000-000041060000}"/>
    <cellStyle name="20% - Акцент5 25 2 3 2" xfId="8569" xr:uid="{61564D03-B66B-4D44-B3DE-0F981398D570}"/>
    <cellStyle name="20% - Акцент5 25 2 4" xfId="6601" xr:uid="{2A68D28C-4974-461E-BD0D-717E5F6C8F2C}"/>
    <cellStyle name="20% - Акцент5 25 3" xfId="3157" xr:uid="{00000000-0005-0000-0000-000042060000}"/>
    <cellStyle name="20% - Акцент5 25 3 2" xfId="5125" xr:uid="{00000000-0005-0000-0000-000043060000}"/>
    <cellStyle name="20% - Акцент5 25 3 2 2" xfId="9061" xr:uid="{C917892D-84B5-4141-908E-95D831B7C441}"/>
    <cellStyle name="20% - Акцент5 25 3 3" xfId="7093" xr:uid="{DD78B756-F421-4809-9359-3986AD7CFEC9}"/>
    <cellStyle name="20% - Акцент5 25 4" xfId="4141" xr:uid="{00000000-0005-0000-0000-000044060000}"/>
    <cellStyle name="20% - Акцент5 25 4 2" xfId="8077" xr:uid="{85AC9158-7A92-4167-8A0D-AE79EF55EFB0}"/>
    <cellStyle name="20% - Акцент5 25 5" xfId="6109" xr:uid="{286EA1DA-DFC5-4063-BC58-8673B76152BC}"/>
    <cellStyle name="20% - Акцент5 26" xfId="346" xr:uid="{00000000-0005-0000-0000-000045060000}"/>
    <cellStyle name="20% - Акцент5 26 2" xfId="2625" xr:uid="{00000000-0005-0000-0000-000046060000}"/>
    <cellStyle name="20% - Акцент5 26 2 2" xfId="3650" xr:uid="{00000000-0005-0000-0000-000047060000}"/>
    <cellStyle name="20% - Акцент5 26 2 2 2" xfId="5618" xr:uid="{00000000-0005-0000-0000-000048060000}"/>
    <cellStyle name="20% - Акцент5 26 2 2 2 2" xfId="9554" xr:uid="{68529C77-73BC-4F81-A686-922649568803}"/>
    <cellStyle name="20% - Акцент5 26 2 2 3" xfId="7586" xr:uid="{9EC40639-C9AA-4E80-9B59-DA2239A7F906}"/>
    <cellStyle name="20% - Акцент5 26 2 3" xfId="4634" xr:uid="{00000000-0005-0000-0000-000049060000}"/>
    <cellStyle name="20% - Акцент5 26 2 3 2" xfId="8570" xr:uid="{F3481D66-FEED-4332-BD03-8381798F7224}"/>
    <cellStyle name="20% - Акцент5 26 2 4" xfId="6602" xr:uid="{005C7796-795B-4AA9-8577-C2BA4241AF56}"/>
    <cellStyle name="20% - Акцент5 26 3" xfId="3158" xr:uid="{00000000-0005-0000-0000-00004A060000}"/>
    <cellStyle name="20% - Акцент5 26 3 2" xfId="5126" xr:uid="{00000000-0005-0000-0000-00004B060000}"/>
    <cellStyle name="20% - Акцент5 26 3 2 2" xfId="9062" xr:uid="{B19E04AE-0B23-452B-8F06-B23F524FB34A}"/>
    <cellStyle name="20% - Акцент5 26 3 3" xfId="7094" xr:uid="{22F89EA9-306A-4524-874B-10A7CD69411E}"/>
    <cellStyle name="20% - Акцент5 26 4" xfId="4142" xr:uid="{00000000-0005-0000-0000-00004C060000}"/>
    <cellStyle name="20% - Акцент5 26 4 2" xfId="8078" xr:uid="{FBEFEA9A-22D9-424D-A454-7D33AF9D3CB2}"/>
    <cellStyle name="20% - Акцент5 26 5" xfId="6110" xr:uid="{D363D12A-6F53-4C7E-8AEA-B4F001C16712}"/>
    <cellStyle name="20% - Акцент5 27" xfId="347" xr:uid="{00000000-0005-0000-0000-00004D060000}"/>
    <cellStyle name="20% - Акцент5 27 2" xfId="2626" xr:uid="{00000000-0005-0000-0000-00004E060000}"/>
    <cellStyle name="20% - Акцент5 27 2 2" xfId="3651" xr:uid="{00000000-0005-0000-0000-00004F060000}"/>
    <cellStyle name="20% - Акцент5 27 2 2 2" xfId="5619" xr:uid="{00000000-0005-0000-0000-000050060000}"/>
    <cellStyle name="20% - Акцент5 27 2 2 2 2" xfId="9555" xr:uid="{F0B8FC9C-09FB-435B-A6CF-99739C97BEC9}"/>
    <cellStyle name="20% - Акцент5 27 2 2 3" xfId="7587" xr:uid="{C01B2F20-98A3-40D5-8E82-3402FCAF8AD9}"/>
    <cellStyle name="20% - Акцент5 27 2 3" xfId="4635" xr:uid="{00000000-0005-0000-0000-000051060000}"/>
    <cellStyle name="20% - Акцент5 27 2 3 2" xfId="8571" xr:uid="{45810C5D-C2DD-495A-8CC7-26701CE018CB}"/>
    <cellStyle name="20% - Акцент5 27 2 4" xfId="6603" xr:uid="{69F4BDCA-3062-4353-AC47-333FE88D6392}"/>
    <cellStyle name="20% - Акцент5 27 3" xfId="3159" xr:uid="{00000000-0005-0000-0000-000052060000}"/>
    <cellStyle name="20% - Акцент5 27 3 2" xfId="5127" xr:uid="{00000000-0005-0000-0000-000053060000}"/>
    <cellStyle name="20% - Акцент5 27 3 2 2" xfId="9063" xr:uid="{66D4016D-5CC6-4006-85AA-6C15FB950152}"/>
    <cellStyle name="20% - Акцент5 27 3 3" xfId="7095" xr:uid="{BB66F969-AB40-4696-A2B8-0B7813CA4776}"/>
    <cellStyle name="20% - Акцент5 27 4" xfId="4143" xr:uid="{00000000-0005-0000-0000-000054060000}"/>
    <cellStyle name="20% - Акцент5 27 4 2" xfId="8079" xr:uid="{288312F3-0B77-4484-A8CF-5411765F63CB}"/>
    <cellStyle name="20% - Акцент5 27 5" xfId="6111" xr:uid="{424A6FC9-4533-4CE4-BD90-3969226EEE76}"/>
    <cellStyle name="20% - Акцент5 28" xfId="348" xr:uid="{00000000-0005-0000-0000-000055060000}"/>
    <cellStyle name="20% - Акцент5 28 2" xfId="2627" xr:uid="{00000000-0005-0000-0000-000056060000}"/>
    <cellStyle name="20% - Акцент5 28 2 2" xfId="3652" xr:uid="{00000000-0005-0000-0000-000057060000}"/>
    <cellStyle name="20% - Акцент5 28 2 2 2" xfId="5620" xr:uid="{00000000-0005-0000-0000-000058060000}"/>
    <cellStyle name="20% - Акцент5 28 2 2 2 2" xfId="9556" xr:uid="{B799D05F-A831-4A42-A36B-CBD03CF63382}"/>
    <cellStyle name="20% - Акцент5 28 2 2 3" xfId="7588" xr:uid="{284D007C-01D1-48C3-9432-AC80A4829C99}"/>
    <cellStyle name="20% - Акцент5 28 2 3" xfId="4636" xr:uid="{00000000-0005-0000-0000-000059060000}"/>
    <cellStyle name="20% - Акцент5 28 2 3 2" xfId="8572" xr:uid="{B648E862-BE6E-44CE-888A-C159DE1FCBF4}"/>
    <cellStyle name="20% - Акцент5 28 2 4" xfId="6604" xr:uid="{1948F190-2949-4F8B-9E4A-B30A564F2E3F}"/>
    <cellStyle name="20% - Акцент5 28 3" xfId="3160" xr:uid="{00000000-0005-0000-0000-00005A060000}"/>
    <cellStyle name="20% - Акцент5 28 3 2" xfId="5128" xr:uid="{00000000-0005-0000-0000-00005B060000}"/>
    <cellStyle name="20% - Акцент5 28 3 2 2" xfId="9064" xr:uid="{044429F2-FA81-4D19-A5C5-1D5D532ED94E}"/>
    <cellStyle name="20% - Акцент5 28 3 3" xfId="7096" xr:uid="{0D0E7372-B97A-4732-A3A8-61506F34E496}"/>
    <cellStyle name="20% - Акцент5 28 4" xfId="4144" xr:uid="{00000000-0005-0000-0000-00005C060000}"/>
    <cellStyle name="20% - Акцент5 28 4 2" xfId="8080" xr:uid="{0515DA65-10DB-46DC-A719-FF0D869067AB}"/>
    <cellStyle name="20% - Акцент5 28 5" xfId="6112" xr:uid="{BED4B6C2-C613-436A-B541-1DFDEEDD3BF7}"/>
    <cellStyle name="20% - Акцент5 29" xfId="349" xr:uid="{00000000-0005-0000-0000-00005D060000}"/>
    <cellStyle name="20% - Акцент5 29 2" xfId="2628" xr:uid="{00000000-0005-0000-0000-00005E060000}"/>
    <cellStyle name="20% - Акцент5 29 2 2" xfId="3653" xr:uid="{00000000-0005-0000-0000-00005F060000}"/>
    <cellStyle name="20% - Акцент5 29 2 2 2" xfId="5621" xr:uid="{00000000-0005-0000-0000-000060060000}"/>
    <cellStyle name="20% - Акцент5 29 2 2 2 2" xfId="9557" xr:uid="{2A20079B-9878-46D7-B68B-6247C884C10E}"/>
    <cellStyle name="20% - Акцент5 29 2 2 3" xfId="7589" xr:uid="{181A9161-28C5-4FB5-A3D6-BF2A0AF91FFC}"/>
    <cellStyle name="20% - Акцент5 29 2 3" xfId="4637" xr:uid="{00000000-0005-0000-0000-000061060000}"/>
    <cellStyle name="20% - Акцент5 29 2 3 2" xfId="8573" xr:uid="{10250F89-DFDB-40D3-ABB9-A480EAB11AEF}"/>
    <cellStyle name="20% - Акцент5 29 2 4" xfId="6605" xr:uid="{AF3595EE-15DD-478C-9690-0C9B568657C7}"/>
    <cellStyle name="20% - Акцент5 29 3" xfId="3161" xr:uid="{00000000-0005-0000-0000-000062060000}"/>
    <cellStyle name="20% - Акцент5 29 3 2" xfId="5129" xr:uid="{00000000-0005-0000-0000-000063060000}"/>
    <cellStyle name="20% - Акцент5 29 3 2 2" xfId="9065" xr:uid="{3481E84B-8812-4EE6-902C-1E1EBED2DAA4}"/>
    <cellStyle name="20% - Акцент5 29 3 3" xfId="7097" xr:uid="{FA7AEC76-6BEA-4944-9C93-636E5C7E8503}"/>
    <cellStyle name="20% - Акцент5 29 4" xfId="4145" xr:uid="{00000000-0005-0000-0000-000064060000}"/>
    <cellStyle name="20% - Акцент5 29 4 2" xfId="8081" xr:uid="{8539FE13-3FAD-4780-97D0-BBFAB53D8C64}"/>
    <cellStyle name="20% - Акцент5 29 5" xfId="6113" xr:uid="{4675A001-0D40-45EF-BDD2-5CFFE1A4B5FF}"/>
    <cellStyle name="20% - Акцент5 3" xfId="350" xr:uid="{00000000-0005-0000-0000-000065060000}"/>
    <cellStyle name="20% — акцент5 3" xfId="351" xr:uid="{00000000-0005-0000-0000-000066060000}"/>
    <cellStyle name="20% - Акцент5 3_Приложение 1" xfId="352" xr:uid="{00000000-0005-0000-0000-000067060000}"/>
    <cellStyle name="20% — акцент5 3_Приложение 1" xfId="353" xr:uid="{00000000-0005-0000-0000-000068060000}"/>
    <cellStyle name="20% - Акцент5 3_Приложение 1_1" xfId="354" xr:uid="{00000000-0005-0000-0000-000069060000}"/>
    <cellStyle name="20% — акцент5 3_Приложение 2" xfId="355" xr:uid="{00000000-0005-0000-0000-00006A060000}"/>
    <cellStyle name="20% - Акцент5 3_Приложение 2_1" xfId="356" xr:uid="{00000000-0005-0000-0000-00006B060000}"/>
    <cellStyle name="20% — акцент5 3_Стоимость" xfId="357" xr:uid="{00000000-0005-0000-0000-00006C060000}"/>
    <cellStyle name="20% - Акцент5 3_Стоимость_1" xfId="358" xr:uid="{00000000-0005-0000-0000-00006D060000}"/>
    <cellStyle name="20% — акцент5 3_Стоимость_1" xfId="359" xr:uid="{00000000-0005-0000-0000-00006E060000}"/>
    <cellStyle name="20% - Акцент5 3_Стоимость_Стоимость" xfId="360" xr:uid="{00000000-0005-0000-0000-00006F060000}"/>
    <cellStyle name="20% — акцент5 3_Стоимость_Стоимость" xfId="361" xr:uid="{00000000-0005-0000-0000-000070060000}"/>
    <cellStyle name="20% - Акцент5 30" xfId="362" xr:uid="{00000000-0005-0000-0000-000071060000}"/>
    <cellStyle name="20% - Акцент5 30 2" xfId="2629" xr:uid="{00000000-0005-0000-0000-000072060000}"/>
    <cellStyle name="20% - Акцент5 30 2 2" xfId="3654" xr:uid="{00000000-0005-0000-0000-000073060000}"/>
    <cellStyle name="20% - Акцент5 30 2 2 2" xfId="5622" xr:uid="{00000000-0005-0000-0000-000074060000}"/>
    <cellStyle name="20% - Акцент5 30 2 2 2 2" xfId="9558" xr:uid="{D88A7F67-548D-4CA5-AEBB-99576033D4C6}"/>
    <cellStyle name="20% - Акцент5 30 2 2 3" xfId="7590" xr:uid="{0C5A1A94-4255-4A86-B630-7CE1FBCDDA7E}"/>
    <cellStyle name="20% - Акцент5 30 2 3" xfId="4638" xr:uid="{00000000-0005-0000-0000-000075060000}"/>
    <cellStyle name="20% - Акцент5 30 2 3 2" xfId="8574" xr:uid="{98577C98-8B1C-475A-BDB7-2014EEC170B0}"/>
    <cellStyle name="20% - Акцент5 30 2 4" xfId="6606" xr:uid="{F945255D-23F6-4476-BEAC-A0B02410DA23}"/>
    <cellStyle name="20% - Акцент5 30 3" xfId="3162" xr:uid="{00000000-0005-0000-0000-000076060000}"/>
    <cellStyle name="20% - Акцент5 30 3 2" xfId="5130" xr:uid="{00000000-0005-0000-0000-000077060000}"/>
    <cellStyle name="20% - Акцент5 30 3 2 2" xfId="9066" xr:uid="{61E16C28-9431-4173-AF06-B8AFEB6CBDBE}"/>
    <cellStyle name="20% - Акцент5 30 3 3" xfId="7098" xr:uid="{EDA0A6E2-F718-4392-95DB-10508F8C2BF3}"/>
    <cellStyle name="20% - Акцент5 30 4" xfId="4146" xr:uid="{00000000-0005-0000-0000-000078060000}"/>
    <cellStyle name="20% - Акцент5 30 4 2" xfId="8082" xr:uid="{389B9585-9258-4BE8-BFAC-BAA2AC6CE249}"/>
    <cellStyle name="20% - Акцент5 30 5" xfId="6114" xr:uid="{67C65D7A-339A-4A6D-BB9F-6D0042724590}"/>
    <cellStyle name="20% - Акцент5 31" xfId="363" xr:uid="{00000000-0005-0000-0000-000079060000}"/>
    <cellStyle name="20% - Акцент5 31 2" xfId="2630" xr:uid="{00000000-0005-0000-0000-00007A060000}"/>
    <cellStyle name="20% - Акцент5 31 2 2" xfId="3655" xr:uid="{00000000-0005-0000-0000-00007B060000}"/>
    <cellStyle name="20% - Акцент5 31 2 2 2" xfId="5623" xr:uid="{00000000-0005-0000-0000-00007C060000}"/>
    <cellStyle name="20% - Акцент5 31 2 2 2 2" xfId="9559" xr:uid="{78F8E414-2473-48DB-A011-901C86670132}"/>
    <cellStyle name="20% - Акцент5 31 2 2 3" xfId="7591" xr:uid="{D4AE76EF-DCB6-4A39-91E5-5D364EEBE559}"/>
    <cellStyle name="20% - Акцент5 31 2 3" xfId="4639" xr:uid="{00000000-0005-0000-0000-00007D060000}"/>
    <cellStyle name="20% - Акцент5 31 2 3 2" xfId="8575" xr:uid="{8946F483-07DC-4D8A-AC34-05DC2A0C7D12}"/>
    <cellStyle name="20% - Акцент5 31 2 4" xfId="6607" xr:uid="{9C6749D1-FFB5-4F30-9A0B-A87220A6218C}"/>
    <cellStyle name="20% - Акцент5 31 3" xfId="3163" xr:uid="{00000000-0005-0000-0000-00007E060000}"/>
    <cellStyle name="20% - Акцент5 31 3 2" xfId="5131" xr:uid="{00000000-0005-0000-0000-00007F060000}"/>
    <cellStyle name="20% - Акцент5 31 3 2 2" xfId="9067" xr:uid="{30D5A9C6-4A88-414E-BACC-9CEEAD64094E}"/>
    <cellStyle name="20% - Акцент5 31 3 3" xfId="7099" xr:uid="{26AF14BC-76FB-4068-BBC8-079FF2373860}"/>
    <cellStyle name="20% - Акцент5 31 4" xfId="4147" xr:uid="{00000000-0005-0000-0000-000080060000}"/>
    <cellStyle name="20% - Акцент5 31 4 2" xfId="8083" xr:uid="{E0685924-150D-4448-B132-67EF60A1BE3B}"/>
    <cellStyle name="20% - Акцент5 31 5" xfId="6115" xr:uid="{2CA9FFFF-744F-4F31-8764-5514C9DEDC26}"/>
    <cellStyle name="20% - Акцент5 32" xfId="364" xr:uid="{00000000-0005-0000-0000-000081060000}"/>
    <cellStyle name="20% - Акцент5 32 2" xfId="2631" xr:uid="{00000000-0005-0000-0000-000082060000}"/>
    <cellStyle name="20% - Акцент5 32 2 2" xfId="3656" xr:uid="{00000000-0005-0000-0000-000083060000}"/>
    <cellStyle name="20% - Акцент5 32 2 2 2" xfId="5624" xr:uid="{00000000-0005-0000-0000-000084060000}"/>
    <cellStyle name="20% - Акцент5 32 2 2 2 2" xfId="9560" xr:uid="{0410BDE7-E497-43D4-A582-200BBCD8FD91}"/>
    <cellStyle name="20% - Акцент5 32 2 2 3" xfId="7592" xr:uid="{56486AC2-9144-4670-BD67-80C0CC886AFF}"/>
    <cellStyle name="20% - Акцент5 32 2 3" xfId="4640" xr:uid="{00000000-0005-0000-0000-000085060000}"/>
    <cellStyle name="20% - Акцент5 32 2 3 2" xfId="8576" xr:uid="{C905A063-7D04-4D61-92AE-F70F4D138E31}"/>
    <cellStyle name="20% - Акцент5 32 2 4" xfId="6608" xr:uid="{D4ECBA50-9C6C-46D2-93A6-9940E1B11AED}"/>
    <cellStyle name="20% - Акцент5 32 3" xfId="3164" xr:uid="{00000000-0005-0000-0000-000086060000}"/>
    <cellStyle name="20% - Акцент5 32 3 2" xfId="5132" xr:uid="{00000000-0005-0000-0000-000087060000}"/>
    <cellStyle name="20% - Акцент5 32 3 2 2" xfId="9068" xr:uid="{68AA17E7-F912-49DA-926B-04D5805B4503}"/>
    <cellStyle name="20% - Акцент5 32 3 3" xfId="7100" xr:uid="{A7FFDEE0-9174-475F-95D7-F972D88EA7A9}"/>
    <cellStyle name="20% - Акцент5 32 4" xfId="4148" xr:uid="{00000000-0005-0000-0000-000088060000}"/>
    <cellStyle name="20% - Акцент5 32 4 2" xfId="8084" xr:uid="{BC8C1855-DFA7-40DB-AB93-2136EA8058A7}"/>
    <cellStyle name="20% - Акцент5 32 5" xfId="6116" xr:uid="{0D59D835-CABF-4197-B0BF-0DC04C566A17}"/>
    <cellStyle name="20% - Акцент5 33" xfId="365" xr:uid="{00000000-0005-0000-0000-000089060000}"/>
    <cellStyle name="20% - Акцент5 33 2" xfId="2632" xr:uid="{00000000-0005-0000-0000-00008A060000}"/>
    <cellStyle name="20% - Акцент5 33 2 2" xfId="3657" xr:uid="{00000000-0005-0000-0000-00008B060000}"/>
    <cellStyle name="20% - Акцент5 33 2 2 2" xfId="5625" xr:uid="{00000000-0005-0000-0000-00008C060000}"/>
    <cellStyle name="20% - Акцент5 33 2 2 2 2" xfId="9561" xr:uid="{9CFD9864-C84B-4293-B7B2-0E63E8DADEA3}"/>
    <cellStyle name="20% - Акцент5 33 2 2 3" xfId="7593" xr:uid="{52B7FA88-7F7C-4C9E-86A9-3D1597AB50D6}"/>
    <cellStyle name="20% - Акцент5 33 2 3" xfId="4641" xr:uid="{00000000-0005-0000-0000-00008D060000}"/>
    <cellStyle name="20% - Акцент5 33 2 3 2" xfId="8577" xr:uid="{495E74AC-E03F-4CC6-A99C-91D868839E12}"/>
    <cellStyle name="20% - Акцент5 33 2 4" xfId="6609" xr:uid="{B6D9A810-A9B2-4BAD-BDD7-4BF4926B7D0A}"/>
    <cellStyle name="20% - Акцент5 33 3" xfId="3165" xr:uid="{00000000-0005-0000-0000-00008E060000}"/>
    <cellStyle name="20% - Акцент5 33 3 2" xfId="5133" xr:uid="{00000000-0005-0000-0000-00008F060000}"/>
    <cellStyle name="20% - Акцент5 33 3 2 2" xfId="9069" xr:uid="{AE53E797-F78C-4F2A-A76E-6456D5982BAA}"/>
    <cellStyle name="20% - Акцент5 33 3 3" xfId="7101" xr:uid="{97DD6A70-8668-48B9-8234-A3AB01ABB475}"/>
    <cellStyle name="20% - Акцент5 33 4" xfId="4149" xr:uid="{00000000-0005-0000-0000-000090060000}"/>
    <cellStyle name="20% - Акцент5 33 4 2" xfId="8085" xr:uid="{470AE388-9116-4A2C-B8BA-CFB21645A44B}"/>
    <cellStyle name="20% - Акцент5 33 5" xfId="6117" xr:uid="{4EF2E886-3DC7-4F86-BB65-39DAF0A9B681}"/>
    <cellStyle name="20% - Акцент5 34" xfId="366" xr:uid="{00000000-0005-0000-0000-000091060000}"/>
    <cellStyle name="20% - Акцент5 34 2" xfId="2633" xr:uid="{00000000-0005-0000-0000-000092060000}"/>
    <cellStyle name="20% - Акцент5 34 2 2" xfId="3658" xr:uid="{00000000-0005-0000-0000-000093060000}"/>
    <cellStyle name="20% - Акцент5 34 2 2 2" xfId="5626" xr:uid="{00000000-0005-0000-0000-000094060000}"/>
    <cellStyle name="20% - Акцент5 34 2 2 2 2" xfId="9562" xr:uid="{5A61779D-C9A5-42CB-A389-23291EAB893B}"/>
    <cellStyle name="20% - Акцент5 34 2 2 3" xfId="7594" xr:uid="{F30D47E6-47D5-4E1E-B94B-69D8EC638A38}"/>
    <cellStyle name="20% - Акцент5 34 2 3" xfId="4642" xr:uid="{00000000-0005-0000-0000-000095060000}"/>
    <cellStyle name="20% - Акцент5 34 2 3 2" xfId="8578" xr:uid="{60D4E2BF-A6C8-4DF2-9789-6F314B1B74B9}"/>
    <cellStyle name="20% - Акцент5 34 2 4" xfId="6610" xr:uid="{EC090471-BE81-478C-A082-0A10B8BB395A}"/>
    <cellStyle name="20% - Акцент5 34 3" xfId="3166" xr:uid="{00000000-0005-0000-0000-000096060000}"/>
    <cellStyle name="20% - Акцент5 34 3 2" xfId="5134" xr:uid="{00000000-0005-0000-0000-000097060000}"/>
    <cellStyle name="20% - Акцент5 34 3 2 2" xfId="9070" xr:uid="{AB78E046-DA4F-44A7-8718-8611DDCCE187}"/>
    <cellStyle name="20% - Акцент5 34 3 3" xfId="7102" xr:uid="{9D64FECA-581D-478A-B01B-503FA64D4E04}"/>
    <cellStyle name="20% - Акцент5 34 4" xfId="4150" xr:uid="{00000000-0005-0000-0000-000098060000}"/>
    <cellStyle name="20% - Акцент5 34 4 2" xfId="8086" xr:uid="{E2E64915-EB2F-40FE-9F10-1A7607215E3C}"/>
    <cellStyle name="20% - Акцент5 34 5" xfId="6118" xr:uid="{04AD74B9-84DD-4845-9613-9EC2E1D80AFA}"/>
    <cellStyle name="20% - Акцент5 35" xfId="367" xr:uid="{00000000-0005-0000-0000-000099060000}"/>
    <cellStyle name="20% - Акцент5 35 2" xfId="2634" xr:uid="{00000000-0005-0000-0000-00009A060000}"/>
    <cellStyle name="20% - Акцент5 35 2 2" xfId="3659" xr:uid="{00000000-0005-0000-0000-00009B060000}"/>
    <cellStyle name="20% - Акцент5 35 2 2 2" xfId="5627" xr:uid="{00000000-0005-0000-0000-00009C060000}"/>
    <cellStyle name="20% - Акцент5 35 2 2 2 2" xfId="9563" xr:uid="{68DF845C-5FF4-46B2-82E0-E1137DB6A9CA}"/>
    <cellStyle name="20% - Акцент5 35 2 2 3" xfId="7595" xr:uid="{EEA64427-C3CE-4EFC-A36A-9078305D2DA5}"/>
    <cellStyle name="20% - Акцент5 35 2 3" xfId="4643" xr:uid="{00000000-0005-0000-0000-00009D060000}"/>
    <cellStyle name="20% - Акцент5 35 2 3 2" xfId="8579" xr:uid="{ED7F6D1B-1865-4910-BD1E-2F2CE171A3C6}"/>
    <cellStyle name="20% - Акцент5 35 2 4" xfId="6611" xr:uid="{C79F78D9-0AAA-4FA2-B80A-EBE7831196F5}"/>
    <cellStyle name="20% - Акцент5 35 3" xfId="3167" xr:uid="{00000000-0005-0000-0000-00009E060000}"/>
    <cellStyle name="20% - Акцент5 35 3 2" xfId="5135" xr:uid="{00000000-0005-0000-0000-00009F060000}"/>
    <cellStyle name="20% - Акцент5 35 3 2 2" xfId="9071" xr:uid="{08FA13BE-3B00-439F-AF0A-5D12BD69C0C1}"/>
    <cellStyle name="20% - Акцент5 35 3 3" xfId="7103" xr:uid="{F9298C2E-8C96-4F2C-97F4-C4A0A0D544DF}"/>
    <cellStyle name="20% - Акцент5 35 4" xfId="4151" xr:uid="{00000000-0005-0000-0000-0000A0060000}"/>
    <cellStyle name="20% - Акцент5 35 4 2" xfId="8087" xr:uid="{9DE0E88A-6645-41F1-A32A-C1677D3AA666}"/>
    <cellStyle name="20% - Акцент5 35 5" xfId="6119" xr:uid="{A08FDF3B-0753-4D35-975D-6E043A7C5A45}"/>
    <cellStyle name="20% - Акцент5 36" xfId="368" xr:uid="{00000000-0005-0000-0000-0000A1060000}"/>
    <cellStyle name="20% - Акцент5 36 2" xfId="2635" xr:uid="{00000000-0005-0000-0000-0000A2060000}"/>
    <cellStyle name="20% - Акцент5 36 2 2" xfId="3660" xr:uid="{00000000-0005-0000-0000-0000A3060000}"/>
    <cellStyle name="20% - Акцент5 36 2 2 2" xfId="5628" xr:uid="{00000000-0005-0000-0000-0000A4060000}"/>
    <cellStyle name="20% - Акцент5 36 2 2 2 2" xfId="9564" xr:uid="{405D90E9-DD82-4127-ACED-235BDBC63E39}"/>
    <cellStyle name="20% - Акцент5 36 2 2 3" xfId="7596" xr:uid="{29E8D24B-0351-457D-AD57-28C48C6FF91F}"/>
    <cellStyle name="20% - Акцент5 36 2 3" xfId="4644" xr:uid="{00000000-0005-0000-0000-0000A5060000}"/>
    <cellStyle name="20% - Акцент5 36 2 3 2" xfId="8580" xr:uid="{469AC4EE-7BEC-431F-A9AF-EF8A01DCAF7F}"/>
    <cellStyle name="20% - Акцент5 36 2 4" xfId="6612" xr:uid="{CA09B1BF-BC07-46A3-B58A-87368B3B8B66}"/>
    <cellStyle name="20% - Акцент5 36 3" xfId="3168" xr:uid="{00000000-0005-0000-0000-0000A6060000}"/>
    <cellStyle name="20% - Акцент5 36 3 2" xfId="5136" xr:uid="{00000000-0005-0000-0000-0000A7060000}"/>
    <cellStyle name="20% - Акцент5 36 3 2 2" xfId="9072" xr:uid="{D79E8551-574C-466E-93C4-1643CF47BA33}"/>
    <cellStyle name="20% - Акцент5 36 3 3" xfId="7104" xr:uid="{6F6BC553-3F1F-4A04-B414-B9D06E6F9A90}"/>
    <cellStyle name="20% - Акцент5 36 4" xfId="4152" xr:uid="{00000000-0005-0000-0000-0000A8060000}"/>
    <cellStyle name="20% - Акцент5 36 4 2" xfId="8088" xr:uid="{CBC032C3-626B-4142-AD53-F778D03F12B6}"/>
    <cellStyle name="20% - Акцент5 36 5" xfId="6120" xr:uid="{E5D58A53-22FB-4703-800B-AA4E0A246DF9}"/>
    <cellStyle name="20% - Акцент5 37" xfId="369" xr:uid="{00000000-0005-0000-0000-0000A9060000}"/>
    <cellStyle name="20% - Акцент5 37 2" xfId="2636" xr:uid="{00000000-0005-0000-0000-0000AA060000}"/>
    <cellStyle name="20% - Акцент5 37 2 2" xfId="3661" xr:uid="{00000000-0005-0000-0000-0000AB060000}"/>
    <cellStyle name="20% - Акцент5 37 2 2 2" xfId="5629" xr:uid="{00000000-0005-0000-0000-0000AC060000}"/>
    <cellStyle name="20% - Акцент5 37 2 2 2 2" xfId="9565" xr:uid="{96765835-DDB3-47B0-8BC4-AC60377E81B7}"/>
    <cellStyle name="20% - Акцент5 37 2 2 3" xfId="7597" xr:uid="{9B02717B-D4E6-4967-839C-83AFAE10F4B2}"/>
    <cellStyle name="20% - Акцент5 37 2 3" xfId="4645" xr:uid="{00000000-0005-0000-0000-0000AD060000}"/>
    <cellStyle name="20% - Акцент5 37 2 3 2" xfId="8581" xr:uid="{ADC79980-444A-4690-A066-46B172452C62}"/>
    <cellStyle name="20% - Акцент5 37 2 4" xfId="6613" xr:uid="{8217CFE9-C6E7-46F0-9148-941C0481DACD}"/>
    <cellStyle name="20% - Акцент5 37 3" xfId="3169" xr:uid="{00000000-0005-0000-0000-0000AE060000}"/>
    <cellStyle name="20% - Акцент5 37 3 2" xfId="5137" xr:uid="{00000000-0005-0000-0000-0000AF060000}"/>
    <cellStyle name="20% - Акцент5 37 3 2 2" xfId="9073" xr:uid="{52487503-4C19-4168-B795-3A89A463EBDA}"/>
    <cellStyle name="20% - Акцент5 37 3 3" xfId="7105" xr:uid="{EA516FAE-BDD5-4DE6-92A4-3693C1F1A56C}"/>
    <cellStyle name="20% - Акцент5 37 4" xfId="4153" xr:uid="{00000000-0005-0000-0000-0000B0060000}"/>
    <cellStyle name="20% - Акцент5 37 4 2" xfId="8089" xr:uid="{4FE365B4-0C34-4561-9327-5AE9550BD504}"/>
    <cellStyle name="20% - Акцент5 37 5" xfId="6121" xr:uid="{66AE7752-82F1-49CD-AFAC-9427FFC6B1FC}"/>
    <cellStyle name="20% - Акцент5 38" xfId="370" xr:uid="{00000000-0005-0000-0000-0000B1060000}"/>
    <cellStyle name="20% - Акцент5 38 2" xfId="2637" xr:uid="{00000000-0005-0000-0000-0000B2060000}"/>
    <cellStyle name="20% - Акцент5 38 2 2" xfId="3662" xr:uid="{00000000-0005-0000-0000-0000B3060000}"/>
    <cellStyle name="20% - Акцент5 38 2 2 2" xfId="5630" xr:uid="{00000000-0005-0000-0000-0000B4060000}"/>
    <cellStyle name="20% - Акцент5 38 2 2 2 2" xfId="9566" xr:uid="{4A03BFF2-D916-496D-B203-BEB4DE2B67B3}"/>
    <cellStyle name="20% - Акцент5 38 2 2 3" xfId="7598" xr:uid="{CA1808D5-BFC7-4DCB-9CFA-BEAD1582928E}"/>
    <cellStyle name="20% - Акцент5 38 2 3" xfId="4646" xr:uid="{00000000-0005-0000-0000-0000B5060000}"/>
    <cellStyle name="20% - Акцент5 38 2 3 2" xfId="8582" xr:uid="{DB9CC2A6-A776-43E4-973D-043535E4937B}"/>
    <cellStyle name="20% - Акцент5 38 2 4" xfId="6614" xr:uid="{86BDA67C-D219-4C7B-9D9D-2D3E310A3463}"/>
    <cellStyle name="20% - Акцент5 38 3" xfId="3170" xr:uid="{00000000-0005-0000-0000-0000B6060000}"/>
    <cellStyle name="20% - Акцент5 38 3 2" xfId="5138" xr:uid="{00000000-0005-0000-0000-0000B7060000}"/>
    <cellStyle name="20% - Акцент5 38 3 2 2" xfId="9074" xr:uid="{34F42FCA-0043-4199-A8EC-8A3CC20E3C61}"/>
    <cellStyle name="20% - Акцент5 38 3 3" xfId="7106" xr:uid="{88C6F15E-B254-4235-9E90-CE9DF9404AFC}"/>
    <cellStyle name="20% - Акцент5 38 4" xfId="4154" xr:uid="{00000000-0005-0000-0000-0000B8060000}"/>
    <cellStyle name="20% - Акцент5 38 4 2" xfId="8090" xr:uid="{06BE4D8E-9EE6-4625-9AA9-930E692230B0}"/>
    <cellStyle name="20% - Акцент5 38 5" xfId="6122" xr:uid="{F55930BF-FF61-474C-BB8F-A3470C755546}"/>
    <cellStyle name="20% - Акцент5 39" xfId="371" xr:uid="{00000000-0005-0000-0000-0000B9060000}"/>
    <cellStyle name="20% - Акцент5 39 2" xfId="2638" xr:uid="{00000000-0005-0000-0000-0000BA060000}"/>
    <cellStyle name="20% - Акцент5 39 2 2" xfId="3663" xr:uid="{00000000-0005-0000-0000-0000BB060000}"/>
    <cellStyle name="20% - Акцент5 39 2 2 2" xfId="5631" xr:uid="{00000000-0005-0000-0000-0000BC060000}"/>
    <cellStyle name="20% - Акцент5 39 2 2 2 2" xfId="9567" xr:uid="{0A9C2948-1624-49E8-AE81-1BAA0662DEBA}"/>
    <cellStyle name="20% - Акцент5 39 2 2 3" xfId="7599" xr:uid="{1C468E81-F980-4312-B70F-B50194DB2E76}"/>
    <cellStyle name="20% - Акцент5 39 2 3" xfId="4647" xr:uid="{00000000-0005-0000-0000-0000BD060000}"/>
    <cellStyle name="20% - Акцент5 39 2 3 2" xfId="8583" xr:uid="{A3F47A3D-F5F0-408B-9401-A71C72BAF41E}"/>
    <cellStyle name="20% - Акцент5 39 2 4" xfId="6615" xr:uid="{2588EE1E-F1AB-4C1A-9AB9-99558EC6A2A2}"/>
    <cellStyle name="20% - Акцент5 39 3" xfId="3171" xr:uid="{00000000-0005-0000-0000-0000BE060000}"/>
    <cellStyle name="20% - Акцент5 39 3 2" xfId="5139" xr:uid="{00000000-0005-0000-0000-0000BF060000}"/>
    <cellStyle name="20% - Акцент5 39 3 2 2" xfId="9075" xr:uid="{3337E3E2-EB1F-406C-8D3E-EB62EEFF0E81}"/>
    <cellStyle name="20% - Акцент5 39 3 3" xfId="7107" xr:uid="{B3E039E6-CD09-494C-9180-357D1158A695}"/>
    <cellStyle name="20% - Акцент5 39 4" xfId="4155" xr:uid="{00000000-0005-0000-0000-0000C0060000}"/>
    <cellStyle name="20% - Акцент5 39 4 2" xfId="8091" xr:uid="{625954FE-3A1B-4EE5-BEC7-B76C5C457CA7}"/>
    <cellStyle name="20% - Акцент5 39 5" xfId="6123" xr:uid="{DD56305E-17C4-47F3-A722-7EB872536377}"/>
    <cellStyle name="20% - Акцент5 4" xfId="372" xr:uid="{00000000-0005-0000-0000-0000C1060000}"/>
    <cellStyle name="20% — акцент5 4" xfId="373" xr:uid="{00000000-0005-0000-0000-0000C2060000}"/>
    <cellStyle name="20% - Акцент5 4_Приложение 1" xfId="374" xr:uid="{00000000-0005-0000-0000-0000C3060000}"/>
    <cellStyle name="20% — акцент5 4_Приложение 1" xfId="375" xr:uid="{00000000-0005-0000-0000-0000C4060000}"/>
    <cellStyle name="20% - Акцент5 4_Приложение 1_1" xfId="376" xr:uid="{00000000-0005-0000-0000-0000C5060000}"/>
    <cellStyle name="20% — акцент5 4_Приложение 2" xfId="377" xr:uid="{00000000-0005-0000-0000-0000C6060000}"/>
    <cellStyle name="20% - Акцент5 4_Приложение 2_1" xfId="378" xr:uid="{00000000-0005-0000-0000-0000C7060000}"/>
    <cellStyle name="20% — акцент5 4_Стоимость" xfId="379" xr:uid="{00000000-0005-0000-0000-0000C8060000}"/>
    <cellStyle name="20% - Акцент5 4_Стоимость_1" xfId="380" xr:uid="{00000000-0005-0000-0000-0000C9060000}"/>
    <cellStyle name="20% — акцент5 4_Стоимость_1" xfId="381" xr:uid="{00000000-0005-0000-0000-0000CA060000}"/>
    <cellStyle name="20% - Акцент5 4_Стоимость_Стоимость" xfId="382" xr:uid="{00000000-0005-0000-0000-0000CB060000}"/>
    <cellStyle name="20% — акцент5 4_Стоимость_Стоимость" xfId="383" xr:uid="{00000000-0005-0000-0000-0000CC060000}"/>
    <cellStyle name="20% - Акцент5 40" xfId="384" xr:uid="{00000000-0005-0000-0000-0000CD060000}"/>
    <cellStyle name="20% - Акцент5 40 2" xfId="2639" xr:uid="{00000000-0005-0000-0000-0000CE060000}"/>
    <cellStyle name="20% - Акцент5 40 2 2" xfId="3664" xr:uid="{00000000-0005-0000-0000-0000CF060000}"/>
    <cellStyle name="20% - Акцент5 40 2 2 2" xfId="5632" xr:uid="{00000000-0005-0000-0000-0000D0060000}"/>
    <cellStyle name="20% - Акцент5 40 2 2 2 2" xfId="9568" xr:uid="{D9B8B50D-2329-4932-86D7-4B22CE75D6CA}"/>
    <cellStyle name="20% - Акцент5 40 2 2 3" xfId="7600" xr:uid="{401DE4FE-68F0-499D-BE0E-AE649622D06E}"/>
    <cellStyle name="20% - Акцент5 40 2 3" xfId="4648" xr:uid="{00000000-0005-0000-0000-0000D1060000}"/>
    <cellStyle name="20% - Акцент5 40 2 3 2" xfId="8584" xr:uid="{89FA2BD6-593C-4C2D-BFF7-7738B157F215}"/>
    <cellStyle name="20% - Акцент5 40 2 4" xfId="6616" xr:uid="{7A2A994F-CE72-47C9-AE19-35378FD0A17D}"/>
    <cellStyle name="20% - Акцент5 40 3" xfId="3172" xr:uid="{00000000-0005-0000-0000-0000D2060000}"/>
    <cellStyle name="20% - Акцент5 40 3 2" xfId="5140" xr:uid="{00000000-0005-0000-0000-0000D3060000}"/>
    <cellStyle name="20% - Акцент5 40 3 2 2" xfId="9076" xr:uid="{FA4581D6-88D6-4128-8485-4E13DCBEAB19}"/>
    <cellStyle name="20% - Акцент5 40 3 3" xfId="7108" xr:uid="{9808C0F1-4EC4-4134-951E-99C1EC41243C}"/>
    <cellStyle name="20% - Акцент5 40 4" xfId="4156" xr:uid="{00000000-0005-0000-0000-0000D4060000}"/>
    <cellStyle name="20% - Акцент5 40 4 2" xfId="8092" xr:uid="{17D42DA6-8C3B-4054-82B8-5CAF7B16D0A2}"/>
    <cellStyle name="20% - Акцент5 40 5" xfId="6124" xr:uid="{8FBE078A-6AEE-4959-B7A3-1A4AA950F2D0}"/>
    <cellStyle name="20% - Акцент5 41" xfId="385" xr:uid="{00000000-0005-0000-0000-0000D5060000}"/>
    <cellStyle name="20% - Акцент5 41 2" xfId="2640" xr:uid="{00000000-0005-0000-0000-0000D6060000}"/>
    <cellStyle name="20% - Акцент5 41 2 2" xfId="3665" xr:uid="{00000000-0005-0000-0000-0000D7060000}"/>
    <cellStyle name="20% - Акцент5 41 2 2 2" xfId="5633" xr:uid="{00000000-0005-0000-0000-0000D8060000}"/>
    <cellStyle name="20% - Акцент5 41 2 2 2 2" xfId="9569" xr:uid="{F5898AA6-49E3-4E83-B11C-0F921B2207AB}"/>
    <cellStyle name="20% - Акцент5 41 2 2 3" xfId="7601" xr:uid="{E5C34AA6-0FEC-4144-84F8-F318C9B1CAA6}"/>
    <cellStyle name="20% - Акцент5 41 2 3" xfId="4649" xr:uid="{00000000-0005-0000-0000-0000D9060000}"/>
    <cellStyle name="20% - Акцент5 41 2 3 2" xfId="8585" xr:uid="{B38995A5-B711-4324-A7C8-50334424179C}"/>
    <cellStyle name="20% - Акцент5 41 2 4" xfId="6617" xr:uid="{BF4E72E6-2FEB-4410-8422-2D71AA5FED67}"/>
    <cellStyle name="20% - Акцент5 41 3" xfId="3173" xr:uid="{00000000-0005-0000-0000-0000DA060000}"/>
    <cellStyle name="20% - Акцент5 41 3 2" xfId="5141" xr:uid="{00000000-0005-0000-0000-0000DB060000}"/>
    <cellStyle name="20% - Акцент5 41 3 2 2" xfId="9077" xr:uid="{84C275D7-262A-42E7-9255-DF07FCCB6133}"/>
    <cellStyle name="20% - Акцент5 41 3 3" xfId="7109" xr:uid="{02483C81-6F5C-41B2-9D7B-8B6600FBD181}"/>
    <cellStyle name="20% - Акцент5 41 4" xfId="4157" xr:uid="{00000000-0005-0000-0000-0000DC060000}"/>
    <cellStyle name="20% - Акцент5 41 4 2" xfId="8093" xr:uid="{FEA9244F-6D5C-4312-B081-281CA63239B1}"/>
    <cellStyle name="20% - Акцент5 41 5" xfId="6125" xr:uid="{7684B669-0338-4100-BE0F-75C7782551A9}"/>
    <cellStyle name="20% - Акцент5 42" xfId="386" xr:uid="{00000000-0005-0000-0000-0000DD060000}"/>
    <cellStyle name="20% - Акцент5 42 2" xfId="2641" xr:uid="{00000000-0005-0000-0000-0000DE060000}"/>
    <cellStyle name="20% - Акцент5 42 2 2" xfId="3666" xr:uid="{00000000-0005-0000-0000-0000DF060000}"/>
    <cellStyle name="20% - Акцент5 42 2 2 2" xfId="5634" xr:uid="{00000000-0005-0000-0000-0000E0060000}"/>
    <cellStyle name="20% - Акцент5 42 2 2 2 2" xfId="9570" xr:uid="{59D76CFA-AD00-4021-B578-A76F038D9FC3}"/>
    <cellStyle name="20% - Акцент5 42 2 2 3" xfId="7602" xr:uid="{8003F237-43EC-4671-B60B-FCA1991DB05C}"/>
    <cellStyle name="20% - Акцент5 42 2 3" xfId="4650" xr:uid="{00000000-0005-0000-0000-0000E1060000}"/>
    <cellStyle name="20% - Акцент5 42 2 3 2" xfId="8586" xr:uid="{4E12ACCE-741B-40E5-AD08-3457981DC606}"/>
    <cellStyle name="20% - Акцент5 42 2 4" xfId="6618" xr:uid="{C325CF7E-E7A4-4B34-90AD-4C7A4A4E1436}"/>
    <cellStyle name="20% - Акцент5 42 3" xfId="3174" xr:uid="{00000000-0005-0000-0000-0000E2060000}"/>
    <cellStyle name="20% - Акцент5 42 3 2" xfId="5142" xr:uid="{00000000-0005-0000-0000-0000E3060000}"/>
    <cellStyle name="20% - Акцент5 42 3 2 2" xfId="9078" xr:uid="{D28CA009-9941-42C8-9B71-E34765792483}"/>
    <cellStyle name="20% - Акцент5 42 3 3" xfId="7110" xr:uid="{E644BC27-CAFD-4174-AB30-B3416FBE4A93}"/>
    <cellStyle name="20% - Акцент5 42 4" xfId="4158" xr:uid="{00000000-0005-0000-0000-0000E4060000}"/>
    <cellStyle name="20% - Акцент5 42 4 2" xfId="8094" xr:uid="{AEC65859-CCEC-4D88-A32B-0F38807EE98C}"/>
    <cellStyle name="20% - Акцент5 42 5" xfId="6126" xr:uid="{9CCB9584-732A-4D8A-B217-FC6020A26C40}"/>
    <cellStyle name="20% - Акцент5 43" xfId="387" xr:uid="{00000000-0005-0000-0000-0000E5060000}"/>
    <cellStyle name="20% - Акцент5 43 2" xfId="2642" xr:uid="{00000000-0005-0000-0000-0000E6060000}"/>
    <cellStyle name="20% - Акцент5 43 2 2" xfId="3667" xr:uid="{00000000-0005-0000-0000-0000E7060000}"/>
    <cellStyle name="20% - Акцент5 43 2 2 2" xfId="5635" xr:uid="{00000000-0005-0000-0000-0000E8060000}"/>
    <cellStyle name="20% - Акцент5 43 2 2 2 2" xfId="9571" xr:uid="{385BFDE4-45E5-4BAD-B8EE-D906846BB769}"/>
    <cellStyle name="20% - Акцент5 43 2 2 3" xfId="7603" xr:uid="{8AEDB6EA-13FE-467C-94AD-072F030F102B}"/>
    <cellStyle name="20% - Акцент5 43 2 3" xfId="4651" xr:uid="{00000000-0005-0000-0000-0000E9060000}"/>
    <cellStyle name="20% - Акцент5 43 2 3 2" xfId="8587" xr:uid="{53F8FD4C-1142-471A-94E3-CCF7A6531BF4}"/>
    <cellStyle name="20% - Акцент5 43 2 4" xfId="6619" xr:uid="{502B88FC-67F9-4A82-9627-46928EC1E6EB}"/>
    <cellStyle name="20% - Акцент5 43 3" xfId="3175" xr:uid="{00000000-0005-0000-0000-0000EA060000}"/>
    <cellStyle name="20% - Акцент5 43 3 2" xfId="5143" xr:uid="{00000000-0005-0000-0000-0000EB060000}"/>
    <cellStyle name="20% - Акцент5 43 3 2 2" xfId="9079" xr:uid="{7F514080-5852-4195-A77A-10C7DAD7F95B}"/>
    <cellStyle name="20% - Акцент5 43 3 3" xfId="7111" xr:uid="{71920C28-2055-4DCA-B01A-A2E97E81403C}"/>
    <cellStyle name="20% - Акцент5 43 4" xfId="4159" xr:uid="{00000000-0005-0000-0000-0000EC060000}"/>
    <cellStyle name="20% - Акцент5 43 4 2" xfId="8095" xr:uid="{361354FE-6DCC-4016-8BCB-402CFDC8E936}"/>
    <cellStyle name="20% - Акцент5 43 5" xfId="6127" xr:uid="{881D0CDA-1581-4A87-AA74-1DFC8AA99D5B}"/>
    <cellStyle name="20% - Акцент5 44" xfId="388" xr:uid="{00000000-0005-0000-0000-0000ED060000}"/>
    <cellStyle name="20% - Акцент5 44 2" xfId="2643" xr:uid="{00000000-0005-0000-0000-0000EE060000}"/>
    <cellStyle name="20% - Акцент5 44 2 2" xfId="3668" xr:uid="{00000000-0005-0000-0000-0000EF060000}"/>
    <cellStyle name="20% - Акцент5 44 2 2 2" xfId="5636" xr:uid="{00000000-0005-0000-0000-0000F0060000}"/>
    <cellStyle name="20% - Акцент5 44 2 2 2 2" xfId="9572" xr:uid="{6824A91C-83F3-4529-A6BA-278EE527CA26}"/>
    <cellStyle name="20% - Акцент5 44 2 2 3" xfId="7604" xr:uid="{6ACA4710-6E29-471D-AE05-A21A82AE994A}"/>
    <cellStyle name="20% - Акцент5 44 2 3" xfId="4652" xr:uid="{00000000-0005-0000-0000-0000F1060000}"/>
    <cellStyle name="20% - Акцент5 44 2 3 2" xfId="8588" xr:uid="{5AD292A0-63B6-4CC0-953D-7C721DB29B4A}"/>
    <cellStyle name="20% - Акцент5 44 2 4" xfId="6620" xr:uid="{25A4BB3C-ABCA-4187-A537-9F8AFBE6457C}"/>
    <cellStyle name="20% - Акцент5 44 3" xfId="3176" xr:uid="{00000000-0005-0000-0000-0000F2060000}"/>
    <cellStyle name="20% - Акцент5 44 3 2" xfId="5144" xr:uid="{00000000-0005-0000-0000-0000F3060000}"/>
    <cellStyle name="20% - Акцент5 44 3 2 2" xfId="9080" xr:uid="{A8EB2180-82E9-4BF5-934D-F46E399DD335}"/>
    <cellStyle name="20% - Акцент5 44 3 3" xfId="7112" xr:uid="{18382464-84B9-4DE0-8D21-9A6DB9CB5375}"/>
    <cellStyle name="20% - Акцент5 44 4" xfId="4160" xr:uid="{00000000-0005-0000-0000-0000F4060000}"/>
    <cellStyle name="20% - Акцент5 44 4 2" xfId="8096" xr:uid="{7D45B42F-C709-4C4B-AA7F-EF03080872AE}"/>
    <cellStyle name="20% - Акцент5 44 5" xfId="6128" xr:uid="{158CA4E4-5490-4061-82CC-BF1A5B30E934}"/>
    <cellStyle name="20% - Акцент5 45" xfId="389" xr:uid="{00000000-0005-0000-0000-0000F5060000}"/>
    <cellStyle name="20% - Акцент5 45 2" xfId="2644" xr:uid="{00000000-0005-0000-0000-0000F6060000}"/>
    <cellStyle name="20% - Акцент5 45 2 2" xfId="3669" xr:uid="{00000000-0005-0000-0000-0000F7060000}"/>
    <cellStyle name="20% - Акцент5 45 2 2 2" xfId="5637" xr:uid="{00000000-0005-0000-0000-0000F8060000}"/>
    <cellStyle name="20% - Акцент5 45 2 2 2 2" xfId="9573" xr:uid="{1B02D5D6-192D-4706-97EE-A391449FF1BD}"/>
    <cellStyle name="20% - Акцент5 45 2 2 3" xfId="7605" xr:uid="{921F0330-6C6E-400F-92DC-9FA27C3EEF5F}"/>
    <cellStyle name="20% - Акцент5 45 2 3" xfId="4653" xr:uid="{00000000-0005-0000-0000-0000F9060000}"/>
    <cellStyle name="20% - Акцент5 45 2 3 2" xfId="8589" xr:uid="{214096B7-A9BA-4BCC-A3B2-8655AC0BE485}"/>
    <cellStyle name="20% - Акцент5 45 2 4" xfId="6621" xr:uid="{AF5104A2-9BD8-49AF-B119-81DB7D60B062}"/>
    <cellStyle name="20% - Акцент5 45 3" xfId="3177" xr:uid="{00000000-0005-0000-0000-0000FA060000}"/>
    <cellStyle name="20% - Акцент5 45 3 2" xfId="5145" xr:uid="{00000000-0005-0000-0000-0000FB060000}"/>
    <cellStyle name="20% - Акцент5 45 3 2 2" xfId="9081" xr:uid="{2C6D0A27-C86E-45E2-B391-FBDCE02282B6}"/>
    <cellStyle name="20% - Акцент5 45 3 3" xfId="7113" xr:uid="{91FCD679-C6C6-41E9-B9D0-7B7F998176F0}"/>
    <cellStyle name="20% - Акцент5 45 4" xfId="4161" xr:uid="{00000000-0005-0000-0000-0000FC060000}"/>
    <cellStyle name="20% - Акцент5 45 4 2" xfId="8097" xr:uid="{D0F121AF-D178-4525-BEEC-336C09B8392E}"/>
    <cellStyle name="20% - Акцент5 45 5" xfId="6129" xr:uid="{3C6AC205-8DC7-4F8B-97FE-6731436F4409}"/>
    <cellStyle name="20% - Акцент5 5" xfId="390" xr:uid="{00000000-0005-0000-0000-0000FD060000}"/>
    <cellStyle name="20% - Акцент5 5 2" xfId="2645" xr:uid="{00000000-0005-0000-0000-0000FE060000}"/>
    <cellStyle name="20% - Акцент5 5 2 2" xfId="3670" xr:uid="{00000000-0005-0000-0000-0000FF060000}"/>
    <cellStyle name="20% - Акцент5 5 2 2 2" xfId="5638" xr:uid="{00000000-0005-0000-0000-000000070000}"/>
    <cellStyle name="20% - Акцент5 5 2 2 2 2" xfId="9574" xr:uid="{EC350BBC-829E-4E18-9BDC-54244283727E}"/>
    <cellStyle name="20% - Акцент5 5 2 2 3" xfId="7606" xr:uid="{9A75F399-D886-498B-81E6-2CAEFAD97310}"/>
    <cellStyle name="20% - Акцент5 5 2 3" xfId="4654" xr:uid="{00000000-0005-0000-0000-000001070000}"/>
    <cellStyle name="20% - Акцент5 5 2 3 2" xfId="8590" xr:uid="{63145D25-66D4-48CD-960D-5366DACC3DC8}"/>
    <cellStyle name="20% - Акцент5 5 2 4" xfId="6622" xr:uid="{E601E211-2A2D-4C4C-BD35-81AA61DE6C06}"/>
    <cellStyle name="20% - Акцент5 5 3" xfId="3178" xr:uid="{00000000-0005-0000-0000-000002070000}"/>
    <cellStyle name="20% - Акцент5 5 3 2" xfId="5146" xr:uid="{00000000-0005-0000-0000-000003070000}"/>
    <cellStyle name="20% - Акцент5 5 3 2 2" xfId="9082" xr:uid="{B9EE00A4-123A-4AFE-B8A0-793564AAC809}"/>
    <cellStyle name="20% - Акцент5 5 3 3" xfId="7114" xr:uid="{80F13722-8592-4D6F-B9A4-71FD1A0885B7}"/>
    <cellStyle name="20% - Акцент5 5 4" xfId="4162" xr:uid="{00000000-0005-0000-0000-000004070000}"/>
    <cellStyle name="20% - Акцент5 5 4 2" xfId="8098" xr:uid="{641361DD-D2D8-48A5-979A-C11CC59A2B3F}"/>
    <cellStyle name="20% - Акцент5 5 5" xfId="6130" xr:uid="{C794E6FA-7CCD-42FF-B315-6A15925A91B7}"/>
    <cellStyle name="20% - Акцент5 6" xfId="391" xr:uid="{00000000-0005-0000-0000-000005070000}"/>
    <cellStyle name="20% - Акцент5 6 2" xfId="2646" xr:uid="{00000000-0005-0000-0000-000006070000}"/>
    <cellStyle name="20% - Акцент5 6 2 2" xfId="3671" xr:uid="{00000000-0005-0000-0000-000007070000}"/>
    <cellStyle name="20% - Акцент5 6 2 2 2" xfId="5639" xr:uid="{00000000-0005-0000-0000-000008070000}"/>
    <cellStyle name="20% - Акцент5 6 2 2 2 2" xfId="9575" xr:uid="{25E02523-E784-46E6-9190-C9D1F4A846AA}"/>
    <cellStyle name="20% - Акцент5 6 2 2 3" xfId="7607" xr:uid="{35CA8FCC-42F5-431D-98FB-D898BC6CE583}"/>
    <cellStyle name="20% - Акцент5 6 2 3" xfId="4655" xr:uid="{00000000-0005-0000-0000-000009070000}"/>
    <cellStyle name="20% - Акцент5 6 2 3 2" xfId="8591" xr:uid="{DFB751F3-1BD2-461B-B96B-631448374EC3}"/>
    <cellStyle name="20% - Акцент5 6 2 4" xfId="6623" xr:uid="{91E43CE3-B8DD-4499-9F4F-694EA3D1F336}"/>
    <cellStyle name="20% - Акцент5 6 3" xfId="3179" xr:uid="{00000000-0005-0000-0000-00000A070000}"/>
    <cellStyle name="20% - Акцент5 6 3 2" xfId="5147" xr:uid="{00000000-0005-0000-0000-00000B070000}"/>
    <cellStyle name="20% - Акцент5 6 3 2 2" xfId="9083" xr:uid="{2D5DF529-1641-4306-935A-67165B2AD49E}"/>
    <cellStyle name="20% - Акцент5 6 3 3" xfId="7115" xr:uid="{61C80EA6-6786-422C-8984-BE5253EE8E4C}"/>
    <cellStyle name="20% - Акцент5 6 4" xfId="4163" xr:uid="{00000000-0005-0000-0000-00000C070000}"/>
    <cellStyle name="20% - Акцент5 6 4 2" xfId="8099" xr:uid="{55A60A13-D50C-4466-A888-DADBBD8C0356}"/>
    <cellStyle name="20% - Акцент5 6 5" xfId="6131" xr:uid="{7B05E514-0661-4670-ACBA-DB996E676B57}"/>
    <cellStyle name="20% - Акцент5 7" xfId="392" xr:uid="{00000000-0005-0000-0000-00000D070000}"/>
    <cellStyle name="20% - Акцент5 7 2" xfId="2647" xr:uid="{00000000-0005-0000-0000-00000E070000}"/>
    <cellStyle name="20% - Акцент5 7 2 2" xfId="3672" xr:uid="{00000000-0005-0000-0000-00000F070000}"/>
    <cellStyle name="20% - Акцент5 7 2 2 2" xfId="5640" xr:uid="{00000000-0005-0000-0000-000010070000}"/>
    <cellStyle name="20% - Акцент5 7 2 2 2 2" xfId="9576" xr:uid="{54ECBB4A-96C6-43AD-AC56-8F1E7948261E}"/>
    <cellStyle name="20% - Акцент5 7 2 2 3" xfId="7608" xr:uid="{11A3BE9B-779A-464A-8382-7BB38E13C3A5}"/>
    <cellStyle name="20% - Акцент5 7 2 3" xfId="4656" xr:uid="{00000000-0005-0000-0000-000011070000}"/>
    <cellStyle name="20% - Акцент5 7 2 3 2" xfId="8592" xr:uid="{6B819A25-00A2-4483-AFEB-37E6452EC344}"/>
    <cellStyle name="20% - Акцент5 7 2 4" xfId="6624" xr:uid="{E28F6283-AB6C-4703-9BE8-DA5D998CF306}"/>
    <cellStyle name="20% - Акцент5 7 3" xfId="3180" xr:uid="{00000000-0005-0000-0000-000012070000}"/>
    <cellStyle name="20% - Акцент5 7 3 2" xfId="5148" xr:uid="{00000000-0005-0000-0000-000013070000}"/>
    <cellStyle name="20% - Акцент5 7 3 2 2" xfId="9084" xr:uid="{2544A53F-B9A1-45B4-B858-F99E6641AD0D}"/>
    <cellStyle name="20% - Акцент5 7 3 3" xfId="7116" xr:uid="{D10E4402-97B6-40B6-AB8B-013EC6290A80}"/>
    <cellStyle name="20% - Акцент5 7 4" xfId="4164" xr:uid="{00000000-0005-0000-0000-000014070000}"/>
    <cellStyle name="20% - Акцент5 7 4 2" xfId="8100" xr:uid="{B82EDF95-9A2D-499F-AD9A-EFDF05E3961B}"/>
    <cellStyle name="20% - Акцент5 7 5" xfId="6132" xr:uid="{5ECF4DDE-CCD9-4EA5-B841-FA5D3994A815}"/>
    <cellStyle name="20% - Акцент5 8" xfId="393" xr:uid="{00000000-0005-0000-0000-000015070000}"/>
    <cellStyle name="20% - Акцент5 8 2" xfId="2648" xr:uid="{00000000-0005-0000-0000-000016070000}"/>
    <cellStyle name="20% - Акцент5 8 2 2" xfId="3673" xr:uid="{00000000-0005-0000-0000-000017070000}"/>
    <cellStyle name="20% - Акцент5 8 2 2 2" xfId="5641" xr:uid="{00000000-0005-0000-0000-000018070000}"/>
    <cellStyle name="20% - Акцент5 8 2 2 2 2" xfId="9577" xr:uid="{409B6641-E31A-49E5-A82C-915AA96FA826}"/>
    <cellStyle name="20% - Акцент5 8 2 2 3" xfId="7609" xr:uid="{C2F004F1-8D5A-4C36-9979-6A4A823D0CF8}"/>
    <cellStyle name="20% - Акцент5 8 2 3" xfId="4657" xr:uid="{00000000-0005-0000-0000-000019070000}"/>
    <cellStyle name="20% - Акцент5 8 2 3 2" xfId="8593" xr:uid="{26E44B71-81EC-425B-BF4B-E506CF4D80F0}"/>
    <cellStyle name="20% - Акцент5 8 2 4" xfId="6625" xr:uid="{FB874C5A-A1FF-4948-9108-1C9589C55918}"/>
    <cellStyle name="20% - Акцент5 8 3" xfId="3181" xr:uid="{00000000-0005-0000-0000-00001A070000}"/>
    <cellStyle name="20% - Акцент5 8 3 2" xfId="5149" xr:uid="{00000000-0005-0000-0000-00001B070000}"/>
    <cellStyle name="20% - Акцент5 8 3 2 2" xfId="9085" xr:uid="{DECDA3F4-5EDD-4845-A7C1-A23AC5C3153A}"/>
    <cellStyle name="20% - Акцент5 8 3 3" xfId="7117" xr:uid="{2D06DC18-B0E2-4AAB-97A1-A2E7D0405116}"/>
    <cellStyle name="20% - Акцент5 8 4" xfId="4165" xr:uid="{00000000-0005-0000-0000-00001C070000}"/>
    <cellStyle name="20% - Акцент5 8 4 2" xfId="8101" xr:uid="{AB767150-BEAB-41A0-AB55-B38DEF4D5860}"/>
    <cellStyle name="20% - Акцент5 8 5" xfId="6133" xr:uid="{1BCD81FD-D9AF-4DCF-9A72-3601B0D5EDA0}"/>
    <cellStyle name="20% - Акцент5 9" xfId="394" xr:uid="{00000000-0005-0000-0000-00001D070000}"/>
    <cellStyle name="20% - Акцент5 9 2" xfId="2649" xr:uid="{00000000-0005-0000-0000-00001E070000}"/>
    <cellStyle name="20% - Акцент5 9 2 2" xfId="3674" xr:uid="{00000000-0005-0000-0000-00001F070000}"/>
    <cellStyle name="20% - Акцент5 9 2 2 2" xfId="5642" xr:uid="{00000000-0005-0000-0000-000020070000}"/>
    <cellStyle name="20% - Акцент5 9 2 2 2 2" xfId="9578" xr:uid="{E1F0FD14-F35F-438A-9F35-A2A5C9971219}"/>
    <cellStyle name="20% - Акцент5 9 2 2 3" xfId="7610" xr:uid="{D8D4BF7A-C0ED-4F9D-87BE-D703FB6B3BA1}"/>
    <cellStyle name="20% - Акцент5 9 2 3" xfId="4658" xr:uid="{00000000-0005-0000-0000-000021070000}"/>
    <cellStyle name="20% - Акцент5 9 2 3 2" xfId="8594" xr:uid="{DE698ADD-4986-4EFA-A240-F0D904DE018C}"/>
    <cellStyle name="20% - Акцент5 9 2 4" xfId="6626" xr:uid="{A00DA557-5171-4491-9A98-1A77AFD926BC}"/>
    <cellStyle name="20% - Акцент5 9 3" xfId="3182" xr:uid="{00000000-0005-0000-0000-000022070000}"/>
    <cellStyle name="20% - Акцент5 9 3 2" xfId="5150" xr:uid="{00000000-0005-0000-0000-000023070000}"/>
    <cellStyle name="20% - Акцент5 9 3 2 2" xfId="9086" xr:uid="{E83AF0A9-09D6-41AA-8366-01C9134DE4E8}"/>
    <cellStyle name="20% - Акцент5 9 3 3" xfId="7118" xr:uid="{DA4773A6-9F48-4522-9339-A23B53438E57}"/>
    <cellStyle name="20% - Акцент5 9 4" xfId="4166" xr:uid="{00000000-0005-0000-0000-000024070000}"/>
    <cellStyle name="20% - Акцент5 9 4 2" xfId="8102" xr:uid="{9301AD39-8D54-4688-810C-599864845991}"/>
    <cellStyle name="20% - Акцент5 9 5" xfId="6134" xr:uid="{3FC4A694-B4B5-4F96-8EFC-27F564268F01}"/>
    <cellStyle name="20% — акцент5_Стоимость" xfId="395" xr:uid="{00000000-0005-0000-0000-000025070000}"/>
    <cellStyle name="20% — акцент6" xfId="396" xr:uid="{00000000-0005-0000-0000-000026070000}"/>
    <cellStyle name="20% - Акцент6 10" xfId="397" xr:uid="{00000000-0005-0000-0000-000027070000}"/>
    <cellStyle name="20% - Акцент6 10 2" xfId="2650" xr:uid="{00000000-0005-0000-0000-000028070000}"/>
    <cellStyle name="20% - Акцент6 10 2 2" xfId="3675" xr:uid="{00000000-0005-0000-0000-000029070000}"/>
    <cellStyle name="20% - Акцент6 10 2 2 2" xfId="5643" xr:uid="{00000000-0005-0000-0000-00002A070000}"/>
    <cellStyle name="20% - Акцент6 10 2 2 2 2" xfId="9579" xr:uid="{94B6F5F2-02BF-4A28-B6C1-40A284AE5E32}"/>
    <cellStyle name="20% - Акцент6 10 2 2 3" xfId="7611" xr:uid="{47AD772D-8DFE-4CCB-A48F-900B95E545C1}"/>
    <cellStyle name="20% - Акцент6 10 2 3" xfId="4659" xr:uid="{00000000-0005-0000-0000-00002B070000}"/>
    <cellStyle name="20% - Акцент6 10 2 3 2" xfId="8595" xr:uid="{2BEA95F7-7EC5-43F4-B824-6D440849B612}"/>
    <cellStyle name="20% - Акцент6 10 2 4" xfId="6627" xr:uid="{E3ECE258-B846-473A-9DC3-D5A74BFA8886}"/>
    <cellStyle name="20% - Акцент6 10 3" xfId="3183" xr:uid="{00000000-0005-0000-0000-00002C070000}"/>
    <cellStyle name="20% - Акцент6 10 3 2" xfId="5151" xr:uid="{00000000-0005-0000-0000-00002D070000}"/>
    <cellStyle name="20% - Акцент6 10 3 2 2" xfId="9087" xr:uid="{2584D41A-B2FF-4D57-B77B-BF056FC63091}"/>
    <cellStyle name="20% - Акцент6 10 3 3" xfId="7119" xr:uid="{EC0D3178-9A77-4DBF-A7CA-03C86BDDEDA8}"/>
    <cellStyle name="20% - Акцент6 10 4" xfId="4167" xr:uid="{00000000-0005-0000-0000-00002E070000}"/>
    <cellStyle name="20% - Акцент6 10 4 2" xfId="8103" xr:uid="{95BEDA8A-1B8C-46B0-9E46-95BC9EDD1CC8}"/>
    <cellStyle name="20% - Акцент6 10 5" xfId="6135" xr:uid="{B62A525A-4E27-44AB-A2C2-583C6F1AC0DE}"/>
    <cellStyle name="20% - Акцент6 11" xfId="398" xr:uid="{00000000-0005-0000-0000-00002F070000}"/>
    <cellStyle name="20% - Акцент6 11 2" xfId="2651" xr:uid="{00000000-0005-0000-0000-000030070000}"/>
    <cellStyle name="20% - Акцент6 11 2 2" xfId="3676" xr:uid="{00000000-0005-0000-0000-000031070000}"/>
    <cellStyle name="20% - Акцент6 11 2 2 2" xfId="5644" xr:uid="{00000000-0005-0000-0000-000032070000}"/>
    <cellStyle name="20% - Акцент6 11 2 2 2 2" xfId="9580" xr:uid="{9D5567BA-D036-459F-A64C-8C3D97C1DEAB}"/>
    <cellStyle name="20% - Акцент6 11 2 2 3" xfId="7612" xr:uid="{21439E95-E839-4A45-841A-7CE9B6E4A2C3}"/>
    <cellStyle name="20% - Акцент6 11 2 3" xfId="4660" xr:uid="{00000000-0005-0000-0000-000033070000}"/>
    <cellStyle name="20% - Акцент6 11 2 3 2" xfId="8596" xr:uid="{2D6EC18D-ECF9-4FCE-9F16-C60EABE3CCC8}"/>
    <cellStyle name="20% - Акцент6 11 2 4" xfId="6628" xr:uid="{C247D5D0-CB1B-4A8A-A24A-3185576D28CC}"/>
    <cellStyle name="20% - Акцент6 11 3" xfId="3184" xr:uid="{00000000-0005-0000-0000-000034070000}"/>
    <cellStyle name="20% - Акцент6 11 3 2" xfId="5152" xr:uid="{00000000-0005-0000-0000-000035070000}"/>
    <cellStyle name="20% - Акцент6 11 3 2 2" xfId="9088" xr:uid="{F3C0EB30-88F1-4A15-9E8F-47DFC08537C6}"/>
    <cellStyle name="20% - Акцент6 11 3 3" xfId="7120" xr:uid="{481B981A-06C6-41D1-8C51-69A482F1A9C2}"/>
    <cellStyle name="20% - Акцент6 11 4" xfId="4168" xr:uid="{00000000-0005-0000-0000-000036070000}"/>
    <cellStyle name="20% - Акцент6 11 4 2" xfId="8104" xr:uid="{B2EB4994-FD55-4241-8D67-E56FE3A8BB4E}"/>
    <cellStyle name="20% - Акцент6 11 5" xfId="6136" xr:uid="{A7D0B27B-B819-466D-83C7-AED3D3633B63}"/>
    <cellStyle name="20% - Акцент6 12" xfId="399" xr:uid="{00000000-0005-0000-0000-000037070000}"/>
    <cellStyle name="20% - Акцент6 12 2" xfId="2652" xr:uid="{00000000-0005-0000-0000-000038070000}"/>
    <cellStyle name="20% - Акцент6 12 2 2" xfId="3677" xr:uid="{00000000-0005-0000-0000-000039070000}"/>
    <cellStyle name="20% - Акцент6 12 2 2 2" xfId="5645" xr:uid="{00000000-0005-0000-0000-00003A070000}"/>
    <cellStyle name="20% - Акцент6 12 2 2 2 2" xfId="9581" xr:uid="{48ADF221-72A3-44F5-A6B3-DBE7E66E8AE0}"/>
    <cellStyle name="20% - Акцент6 12 2 2 3" xfId="7613" xr:uid="{6E1F5175-BFFB-413A-A50D-9631E21329DE}"/>
    <cellStyle name="20% - Акцент6 12 2 3" xfId="4661" xr:uid="{00000000-0005-0000-0000-00003B070000}"/>
    <cellStyle name="20% - Акцент6 12 2 3 2" xfId="8597" xr:uid="{59BEE69B-87C5-4C2E-80E8-33EBF8DD643B}"/>
    <cellStyle name="20% - Акцент6 12 2 4" xfId="6629" xr:uid="{BA7EBC6F-F145-4438-81E3-7D0FB978A24C}"/>
    <cellStyle name="20% - Акцент6 12 3" xfId="3185" xr:uid="{00000000-0005-0000-0000-00003C070000}"/>
    <cellStyle name="20% - Акцент6 12 3 2" xfId="5153" xr:uid="{00000000-0005-0000-0000-00003D070000}"/>
    <cellStyle name="20% - Акцент6 12 3 2 2" xfId="9089" xr:uid="{FBA3DB43-D86E-491E-80F8-93C6FE4AF1F8}"/>
    <cellStyle name="20% - Акцент6 12 3 3" xfId="7121" xr:uid="{B5667F19-27F0-4D45-AA0D-E8128B39D70E}"/>
    <cellStyle name="20% - Акцент6 12 4" xfId="4169" xr:uid="{00000000-0005-0000-0000-00003E070000}"/>
    <cellStyle name="20% - Акцент6 12 4 2" xfId="8105" xr:uid="{DD3BD01D-AFAD-45B7-BE9F-B99DD22C70E6}"/>
    <cellStyle name="20% - Акцент6 12 5" xfId="6137" xr:uid="{9BFB6C06-858C-4490-81C0-23022613EF89}"/>
    <cellStyle name="20% - Акцент6 13" xfId="400" xr:uid="{00000000-0005-0000-0000-00003F070000}"/>
    <cellStyle name="20% - Акцент6 13 2" xfId="2653" xr:uid="{00000000-0005-0000-0000-000040070000}"/>
    <cellStyle name="20% - Акцент6 13 2 2" xfId="3678" xr:uid="{00000000-0005-0000-0000-000041070000}"/>
    <cellStyle name="20% - Акцент6 13 2 2 2" xfId="5646" xr:uid="{00000000-0005-0000-0000-000042070000}"/>
    <cellStyle name="20% - Акцент6 13 2 2 2 2" xfId="9582" xr:uid="{FCB18496-390A-420F-9720-B54310A8BC71}"/>
    <cellStyle name="20% - Акцент6 13 2 2 3" xfId="7614" xr:uid="{9BCD03F6-8556-4FCB-9159-5BB8379D0D0F}"/>
    <cellStyle name="20% - Акцент6 13 2 3" xfId="4662" xr:uid="{00000000-0005-0000-0000-000043070000}"/>
    <cellStyle name="20% - Акцент6 13 2 3 2" xfId="8598" xr:uid="{F625FFC7-8484-46C5-82DA-691FA5476E75}"/>
    <cellStyle name="20% - Акцент6 13 2 4" xfId="6630" xr:uid="{E9BBE461-FF15-42B7-9972-2DF3E9402C6B}"/>
    <cellStyle name="20% - Акцент6 13 3" xfId="3186" xr:uid="{00000000-0005-0000-0000-000044070000}"/>
    <cellStyle name="20% - Акцент6 13 3 2" xfId="5154" xr:uid="{00000000-0005-0000-0000-000045070000}"/>
    <cellStyle name="20% - Акцент6 13 3 2 2" xfId="9090" xr:uid="{51C09CCE-4148-4809-A9EF-EAF007825C79}"/>
    <cellStyle name="20% - Акцент6 13 3 3" xfId="7122" xr:uid="{DF3E1BA2-CC81-4DE6-9025-3E26CD39C124}"/>
    <cellStyle name="20% - Акцент6 13 4" xfId="4170" xr:uid="{00000000-0005-0000-0000-000046070000}"/>
    <cellStyle name="20% - Акцент6 13 4 2" xfId="8106" xr:uid="{8575BDC2-7D7E-47B6-8803-38E1FE870F5F}"/>
    <cellStyle name="20% - Акцент6 13 5" xfId="6138" xr:uid="{B03C8086-960A-40BE-BF4B-9EAA71C5945C}"/>
    <cellStyle name="20% - Акцент6 14" xfId="401" xr:uid="{00000000-0005-0000-0000-000047070000}"/>
    <cellStyle name="20% - Акцент6 14 2" xfId="2654" xr:uid="{00000000-0005-0000-0000-000048070000}"/>
    <cellStyle name="20% - Акцент6 14 2 2" xfId="3679" xr:uid="{00000000-0005-0000-0000-000049070000}"/>
    <cellStyle name="20% - Акцент6 14 2 2 2" xfId="5647" xr:uid="{00000000-0005-0000-0000-00004A070000}"/>
    <cellStyle name="20% - Акцент6 14 2 2 2 2" xfId="9583" xr:uid="{1BE0545E-631B-4702-839D-3F85C4AFE27C}"/>
    <cellStyle name="20% - Акцент6 14 2 2 3" xfId="7615" xr:uid="{4B41A103-8551-4DDA-A8E4-A3B14DD13E4A}"/>
    <cellStyle name="20% - Акцент6 14 2 3" xfId="4663" xr:uid="{00000000-0005-0000-0000-00004B070000}"/>
    <cellStyle name="20% - Акцент6 14 2 3 2" xfId="8599" xr:uid="{BC4E3BE0-5035-4C3F-9329-85568D7BB766}"/>
    <cellStyle name="20% - Акцент6 14 2 4" xfId="6631" xr:uid="{7719BC23-E7B6-4A1C-97F0-A4A5BEE9B085}"/>
    <cellStyle name="20% - Акцент6 14 3" xfId="3187" xr:uid="{00000000-0005-0000-0000-00004C070000}"/>
    <cellStyle name="20% - Акцент6 14 3 2" xfId="5155" xr:uid="{00000000-0005-0000-0000-00004D070000}"/>
    <cellStyle name="20% - Акцент6 14 3 2 2" xfId="9091" xr:uid="{D7DF1462-0593-409B-88E2-3BDADF0FD939}"/>
    <cellStyle name="20% - Акцент6 14 3 3" xfId="7123" xr:uid="{844E22C2-86A4-471D-8E08-DE12DF1E8712}"/>
    <cellStyle name="20% - Акцент6 14 4" xfId="4171" xr:uid="{00000000-0005-0000-0000-00004E070000}"/>
    <cellStyle name="20% - Акцент6 14 4 2" xfId="8107" xr:uid="{7B944AD2-29E3-4D4D-8DA7-45D4DDFA24DD}"/>
    <cellStyle name="20% - Акцент6 14 5" xfId="6139" xr:uid="{772AF417-F306-4284-AE22-4764C72E1946}"/>
    <cellStyle name="20% - Акцент6 15" xfId="402" xr:uid="{00000000-0005-0000-0000-00004F070000}"/>
    <cellStyle name="20% - Акцент6 15 2" xfId="2655" xr:uid="{00000000-0005-0000-0000-000050070000}"/>
    <cellStyle name="20% - Акцент6 15 2 2" xfId="3680" xr:uid="{00000000-0005-0000-0000-000051070000}"/>
    <cellStyle name="20% - Акцент6 15 2 2 2" xfId="5648" xr:uid="{00000000-0005-0000-0000-000052070000}"/>
    <cellStyle name="20% - Акцент6 15 2 2 2 2" xfId="9584" xr:uid="{A6EF0140-B77E-43DC-8A2E-500245C4A388}"/>
    <cellStyle name="20% - Акцент6 15 2 2 3" xfId="7616" xr:uid="{15246A57-6ED1-44A8-8B54-5ED8E17DF67D}"/>
    <cellStyle name="20% - Акцент6 15 2 3" xfId="4664" xr:uid="{00000000-0005-0000-0000-000053070000}"/>
    <cellStyle name="20% - Акцент6 15 2 3 2" xfId="8600" xr:uid="{982E2C62-6C47-484C-8D66-F76CEBE9AD61}"/>
    <cellStyle name="20% - Акцент6 15 2 4" xfId="6632" xr:uid="{2AC0673D-A72F-425D-964D-F9F0557C3046}"/>
    <cellStyle name="20% - Акцент6 15 3" xfId="3188" xr:uid="{00000000-0005-0000-0000-000054070000}"/>
    <cellStyle name="20% - Акцент6 15 3 2" xfId="5156" xr:uid="{00000000-0005-0000-0000-000055070000}"/>
    <cellStyle name="20% - Акцент6 15 3 2 2" xfId="9092" xr:uid="{FE7AEC08-494A-4B85-95E3-A723D94D4316}"/>
    <cellStyle name="20% - Акцент6 15 3 3" xfId="7124" xr:uid="{0FC33103-E7DF-437A-9D9A-678BE200E74B}"/>
    <cellStyle name="20% - Акцент6 15 4" xfId="4172" xr:uid="{00000000-0005-0000-0000-000056070000}"/>
    <cellStyle name="20% - Акцент6 15 4 2" xfId="8108" xr:uid="{C4AFA335-6FA9-4387-914D-2004611C76FA}"/>
    <cellStyle name="20% - Акцент6 15 5" xfId="6140" xr:uid="{D960E61E-F586-44B8-843D-2639399A4186}"/>
    <cellStyle name="20% - Акцент6 16" xfId="403" xr:uid="{00000000-0005-0000-0000-000057070000}"/>
    <cellStyle name="20% - Акцент6 16 2" xfId="2656" xr:uid="{00000000-0005-0000-0000-000058070000}"/>
    <cellStyle name="20% - Акцент6 16 2 2" xfId="3681" xr:uid="{00000000-0005-0000-0000-000059070000}"/>
    <cellStyle name="20% - Акцент6 16 2 2 2" xfId="5649" xr:uid="{00000000-0005-0000-0000-00005A070000}"/>
    <cellStyle name="20% - Акцент6 16 2 2 2 2" xfId="9585" xr:uid="{2AC5ACB8-B778-46B2-918E-194B98402DF2}"/>
    <cellStyle name="20% - Акцент6 16 2 2 3" xfId="7617" xr:uid="{E171FC47-ED91-4E10-A806-41CA6DB238E0}"/>
    <cellStyle name="20% - Акцент6 16 2 3" xfId="4665" xr:uid="{00000000-0005-0000-0000-00005B070000}"/>
    <cellStyle name="20% - Акцент6 16 2 3 2" xfId="8601" xr:uid="{1B91CA78-7C5A-4E2A-9F69-AE85C80EE196}"/>
    <cellStyle name="20% - Акцент6 16 2 4" xfId="6633" xr:uid="{67F474FC-3F35-46CF-A7A1-07CC8FB42BC8}"/>
    <cellStyle name="20% - Акцент6 16 3" xfId="3189" xr:uid="{00000000-0005-0000-0000-00005C070000}"/>
    <cellStyle name="20% - Акцент6 16 3 2" xfId="5157" xr:uid="{00000000-0005-0000-0000-00005D070000}"/>
    <cellStyle name="20% - Акцент6 16 3 2 2" xfId="9093" xr:uid="{1D3DEA68-15F9-444D-B618-F27534898B76}"/>
    <cellStyle name="20% - Акцент6 16 3 3" xfId="7125" xr:uid="{A9E91592-3CF8-4272-982E-BB1BFC791894}"/>
    <cellStyle name="20% - Акцент6 16 4" xfId="4173" xr:uid="{00000000-0005-0000-0000-00005E070000}"/>
    <cellStyle name="20% - Акцент6 16 4 2" xfId="8109" xr:uid="{4CC5B990-C1A6-4590-BAFF-B3B720685536}"/>
    <cellStyle name="20% - Акцент6 16 5" xfId="6141" xr:uid="{4EBE0AF2-24E4-4D00-AC84-0B1C549AB5C9}"/>
    <cellStyle name="20% - Акцент6 17" xfId="404" xr:uid="{00000000-0005-0000-0000-00005F070000}"/>
    <cellStyle name="20% - Акцент6 17 2" xfId="2657" xr:uid="{00000000-0005-0000-0000-000060070000}"/>
    <cellStyle name="20% - Акцент6 17 2 2" xfId="3682" xr:uid="{00000000-0005-0000-0000-000061070000}"/>
    <cellStyle name="20% - Акцент6 17 2 2 2" xfId="5650" xr:uid="{00000000-0005-0000-0000-000062070000}"/>
    <cellStyle name="20% - Акцент6 17 2 2 2 2" xfId="9586" xr:uid="{CCE3648E-99C1-4653-A1CF-548066E6205B}"/>
    <cellStyle name="20% - Акцент6 17 2 2 3" xfId="7618" xr:uid="{93ECBC90-6909-4283-9D09-F0EA705A7D4F}"/>
    <cellStyle name="20% - Акцент6 17 2 3" xfId="4666" xr:uid="{00000000-0005-0000-0000-000063070000}"/>
    <cellStyle name="20% - Акцент6 17 2 3 2" xfId="8602" xr:uid="{B538B95C-2C6A-4A43-941E-9D7FC231A56E}"/>
    <cellStyle name="20% - Акцент6 17 2 4" xfId="6634" xr:uid="{3FDCF8CA-3316-4DBF-AB1B-445DC6CED8CF}"/>
    <cellStyle name="20% - Акцент6 17 3" xfId="3190" xr:uid="{00000000-0005-0000-0000-000064070000}"/>
    <cellStyle name="20% - Акцент6 17 3 2" xfId="5158" xr:uid="{00000000-0005-0000-0000-000065070000}"/>
    <cellStyle name="20% - Акцент6 17 3 2 2" xfId="9094" xr:uid="{2DE356C6-EB9E-4828-8D2A-8BDC0FA624B4}"/>
    <cellStyle name="20% - Акцент6 17 3 3" xfId="7126" xr:uid="{C2C5A81F-A55D-4AF9-A80A-95B47E794225}"/>
    <cellStyle name="20% - Акцент6 17 4" xfId="4174" xr:uid="{00000000-0005-0000-0000-000066070000}"/>
    <cellStyle name="20% - Акцент6 17 4 2" xfId="8110" xr:uid="{46DDC43F-AE15-43F1-B11D-6742B258F09C}"/>
    <cellStyle name="20% - Акцент6 17 5" xfId="6142" xr:uid="{40D6FB81-5657-4D84-8EBB-4C58B08DF966}"/>
    <cellStyle name="20% - Акцент6 18" xfId="405" xr:uid="{00000000-0005-0000-0000-000067070000}"/>
    <cellStyle name="20% - Акцент6 18 2" xfId="2658" xr:uid="{00000000-0005-0000-0000-000068070000}"/>
    <cellStyle name="20% - Акцент6 18 2 2" xfId="3683" xr:uid="{00000000-0005-0000-0000-000069070000}"/>
    <cellStyle name="20% - Акцент6 18 2 2 2" xfId="5651" xr:uid="{00000000-0005-0000-0000-00006A070000}"/>
    <cellStyle name="20% - Акцент6 18 2 2 2 2" xfId="9587" xr:uid="{CFE3B0D7-D41F-44EB-97AC-E738E38C8067}"/>
    <cellStyle name="20% - Акцент6 18 2 2 3" xfId="7619" xr:uid="{374B41AA-EDC1-4AEB-8959-30429D7C316E}"/>
    <cellStyle name="20% - Акцент6 18 2 3" xfId="4667" xr:uid="{00000000-0005-0000-0000-00006B070000}"/>
    <cellStyle name="20% - Акцент6 18 2 3 2" xfId="8603" xr:uid="{9F23058F-BC1E-4457-8E53-3217F070FA03}"/>
    <cellStyle name="20% - Акцент6 18 2 4" xfId="6635" xr:uid="{BB3EA7C8-15C8-48B2-846E-154B26C8611F}"/>
    <cellStyle name="20% - Акцент6 18 3" xfId="3191" xr:uid="{00000000-0005-0000-0000-00006C070000}"/>
    <cellStyle name="20% - Акцент6 18 3 2" xfId="5159" xr:uid="{00000000-0005-0000-0000-00006D070000}"/>
    <cellStyle name="20% - Акцент6 18 3 2 2" xfId="9095" xr:uid="{885623BA-1501-4D23-8C0C-BB694B067F7E}"/>
    <cellStyle name="20% - Акцент6 18 3 3" xfId="7127" xr:uid="{55FE3E3C-B6DB-44F8-A126-C992780636C7}"/>
    <cellStyle name="20% - Акцент6 18 4" xfId="4175" xr:uid="{00000000-0005-0000-0000-00006E070000}"/>
    <cellStyle name="20% - Акцент6 18 4 2" xfId="8111" xr:uid="{30DE419B-0244-48BD-9A28-76CB01727B61}"/>
    <cellStyle name="20% - Акцент6 18 5" xfId="6143" xr:uid="{8581244B-92EE-4CAF-B19F-E0CB69A72FBA}"/>
    <cellStyle name="20% - Акцент6 19" xfId="406" xr:uid="{00000000-0005-0000-0000-00006F070000}"/>
    <cellStyle name="20% - Акцент6 19 2" xfId="2659" xr:uid="{00000000-0005-0000-0000-000070070000}"/>
    <cellStyle name="20% - Акцент6 19 2 2" xfId="3684" xr:uid="{00000000-0005-0000-0000-000071070000}"/>
    <cellStyle name="20% - Акцент6 19 2 2 2" xfId="5652" xr:uid="{00000000-0005-0000-0000-000072070000}"/>
    <cellStyle name="20% - Акцент6 19 2 2 2 2" xfId="9588" xr:uid="{212D6398-09BC-4090-B40F-5907F5F01A7B}"/>
    <cellStyle name="20% - Акцент6 19 2 2 3" xfId="7620" xr:uid="{95E12F69-ACCC-4550-9E4A-A25123D4D4FC}"/>
    <cellStyle name="20% - Акцент6 19 2 3" xfId="4668" xr:uid="{00000000-0005-0000-0000-000073070000}"/>
    <cellStyle name="20% - Акцент6 19 2 3 2" xfId="8604" xr:uid="{352A13BD-3EE8-4295-86B7-F756C2F4A080}"/>
    <cellStyle name="20% - Акцент6 19 2 4" xfId="6636" xr:uid="{4FB95784-1817-44DA-9C95-2C8DFE5FCD3C}"/>
    <cellStyle name="20% - Акцент6 19 3" xfId="3192" xr:uid="{00000000-0005-0000-0000-000074070000}"/>
    <cellStyle name="20% - Акцент6 19 3 2" xfId="5160" xr:uid="{00000000-0005-0000-0000-000075070000}"/>
    <cellStyle name="20% - Акцент6 19 3 2 2" xfId="9096" xr:uid="{2EDFA381-93E9-4002-9C4A-719362E29347}"/>
    <cellStyle name="20% - Акцент6 19 3 3" xfId="7128" xr:uid="{4C9AA372-FB87-40EC-95C9-6F8F14C6C184}"/>
    <cellStyle name="20% - Акцент6 19 4" xfId="4176" xr:uid="{00000000-0005-0000-0000-000076070000}"/>
    <cellStyle name="20% - Акцент6 19 4 2" xfId="8112" xr:uid="{596B65D9-C58A-4CCA-B252-B9A4D44914A8}"/>
    <cellStyle name="20% - Акцент6 19 5" xfId="6144" xr:uid="{42132586-AA29-45A5-BED2-4FDD12EC99CA}"/>
    <cellStyle name="20% - Акцент6 2" xfId="407" xr:uid="{00000000-0005-0000-0000-000077070000}"/>
    <cellStyle name="20% — акцент6 2" xfId="408" xr:uid="{00000000-0005-0000-0000-000078070000}"/>
    <cellStyle name="20% - Акцент6 2_Приложение 1" xfId="409" xr:uid="{00000000-0005-0000-0000-000079070000}"/>
    <cellStyle name="20% — акцент6 2_Приложение 1" xfId="410" xr:uid="{00000000-0005-0000-0000-00007A070000}"/>
    <cellStyle name="20% - Акцент6 2_Приложение 1_1" xfId="411" xr:uid="{00000000-0005-0000-0000-00007B070000}"/>
    <cellStyle name="20% — акцент6 2_Приложение 2" xfId="412" xr:uid="{00000000-0005-0000-0000-00007C070000}"/>
    <cellStyle name="20% - Акцент6 2_Приложение 2_1" xfId="413" xr:uid="{00000000-0005-0000-0000-00007D070000}"/>
    <cellStyle name="20% — акцент6 2_Стоимость" xfId="414" xr:uid="{00000000-0005-0000-0000-00007E070000}"/>
    <cellStyle name="20% - Акцент6 2_Стоимость_1" xfId="415" xr:uid="{00000000-0005-0000-0000-00007F070000}"/>
    <cellStyle name="20% — акцент6 2_Стоимость_1" xfId="416" xr:uid="{00000000-0005-0000-0000-000080070000}"/>
    <cellStyle name="20% - Акцент6 2_Стоимость_Стоимость" xfId="417" xr:uid="{00000000-0005-0000-0000-000081070000}"/>
    <cellStyle name="20% — акцент6 2_Стоимость_Стоимость" xfId="418" xr:uid="{00000000-0005-0000-0000-000082070000}"/>
    <cellStyle name="20% - Акцент6 20" xfId="419" xr:uid="{00000000-0005-0000-0000-000083070000}"/>
    <cellStyle name="20% - Акцент6 20 2" xfId="2660" xr:uid="{00000000-0005-0000-0000-000084070000}"/>
    <cellStyle name="20% - Акцент6 20 2 2" xfId="3685" xr:uid="{00000000-0005-0000-0000-000085070000}"/>
    <cellStyle name="20% - Акцент6 20 2 2 2" xfId="5653" xr:uid="{00000000-0005-0000-0000-000086070000}"/>
    <cellStyle name="20% - Акцент6 20 2 2 2 2" xfId="9589" xr:uid="{CB0EA4C6-5487-40C1-B82B-299E56E2E973}"/>
    <cellStyle name="20% - Акцент6 20 2 2 3" xfId="7621" xr:uid="{BB5B2D6B-F210-4AE8-8469-861845CF8DF5}"/>
    <cellStyle name="20% - Акцент6 20 2 3" xfId="4669" xr:uid="{00000000-0005-0000-0000-000087070000}"/>
    <cellStyle name="20% - Акцент6 20 2 3 2" xfId="8605" xr:uid="{C18CF9CE-165E-4C79-8B31-6CEDE357FEDC}"/>
    <cellStyle name="20% - Акцент6 20 2 4" xfId="6637" xr:uid="{FBCF2AAF-7D15-46AF-AF92-B317787317CB}"/>
    <cellStyle name="20% - Акцент6 20 3" xfId="3193" xr:uid="{00000000-0005-0000-0000-000088070000}"/>
    <cellStyle name="20% - Акцент6 20 3 2" xfId="5161" xr:uid="{00000000-0005-0000-0000-000089070000}"/>
    <cellStyle name="20% - Акцент6 20 3 2 2" xfId="9097" xr:uid="{0B495124-5D54-4A8B-89D7-93E092A0CE0A}"/>
    <cellStyle name="20% - Акцент6 20 3 3" xfId="7129" xr:uid="{156012E7-213D-41D2-8B87-2FF6511E01CC}"/>
    <cellStyle name="20% - Акцент6 20 4" xfId="4177" xr:uid="{00000000-0005-0000-0000-00008A070000}"/>
    <cellStyle name="20% - Акцент6 20 4 2" xfId="8113" xr:uid="{5DFDFCC1-0A6C-4878-BDF6-ADB9B8E14CCC}"/>
    <cellStyle name="20% - Акцент6 20 5" xfId="6145" xr:uid="{2C1E2698-F49F-4158-A57E-3248D798D429}"/>
    <cellStyle name="20% - Акцент6 21" xfId="420" xr:uid="{00000000-0005-0000-0000-00008B070000}"/>
    <cellStyle name="20% - Акцент6 21 2" xfId="2661" xr:uid="{00000000-0005-0000-0000-00008C070000}"/>
    <cellStyle name="20% - Акцент6 21 2 2" xfId="3686" xr:uid="{00000000-0005-0000-0000-00008D070000}"/>
    <cellStyle name="20% - Акцент6 21 2 2 2" xfId="5654" xr:uid="{00000000-0005-0000-0000-00008E070000}"/>
    <cellStyle name="20% - Акцент6 21 2 2 2 2" xfId="9590" xr:uid="{F23986D5-9912-4AC3-B124-DD42D9AB345C}"/>
    <cellStyle name="20% - Акцент6 21 2 2 3" xfId="7622" xr:uid="{1CF3FE5A-DE82-491C-A70B-F7297B5879AA}"/>
    <cellStyle name="20% - Акцент6 21 2 3" xfId="4670" xr:uid="{00000000-0005-0000-0000-00008F070000}"/>
    <cellStyle name="20% - Акцент6 21 2 3 2" xfId="8606" xr:uid="{3C9577BF-EC93-42FF-B2FB-97400D951224}"/>
    <cellStyle name="20% - Акцент6 21 2 4" xfId="6638" xr:uid="{6EFF9546-591D-4EDB-8C70-6DA5FB3EFC3B}"/>
    <cellStyle name="20% - Акцент6 21 3" xfId="3194" xr:uid="{00000000-0005-0000-0000-000090070000}"/>
    <cellStyle name="20% - Акцент6 21 3 2" xfId="5162" xr:uid="{00000000-0005-0000-0000-000091070000}"/>
    <cellStyle name="20% - Акцент6 21 3 2 2" xfId="9098" xr:uid="{524EF20F-88DE-460A-B7CB-3883A923AFAB}"/>
    <cellStyle name="20% - Акцент6 21 3 3" xfId="7130" xr:uid="{F251F126-7CED-46A6-9394-F5DBFEFFEB3A}"/>
    <cellStyle name="20% - Акцент6 21 4" xfId="4178" xr:uid="{00000000-0005-0000-0000-000092070000}"/>
    <cellStyle name="20% - Акцент6 21 4 2" xfId="8114" xr:uid="{6F3CF372-0F80-48ED-BE4A-3BF2637F286A}"/>
    <cellStyle name="20% - Акцент6 21 5" xfId="6146" xr:uid="{8BD576BC-0FC0-4FFE-B8AC-AA77CD5747D7}"/>
    <cellStyle name="20% - Акцент6 22" xfId="421" xr:uid="{00000000-0005-0000-0000-000093070000}"/>
    <cellStyle name="20% - Акцент6 22 2" xfId="2662" xr:uid="{00000000-0005-0000-0000-000094070000}"/>
    <cellStyle name="20% - Акцент6 22 2 2" xfId="3687" xr:uid="{00000000-0005-0000-0000-000095070000}"/>
    <cellStyle name="20% - Акцент6 22 2 2 2" xfId="5655" xr:uid="{00000000-0005-0000-0000-000096070000}"/>
    <cellStyle name="20% - Акцент6 22 2 2 2 2" xfId="9591" xr:uid="{1A224DFA-72BE-442A-984B-8A4E599B731C}"/>
    <cellStyle name="20% - Акцент6 22 2 2 3" xfId="7623" xr:uid="{2A933B57-4130-4FF5-A2BA-8984EC21270D}"/>
    <cellStyle name="20% - Акцент6 22 2 3" xfId="4671" xr:uid="{00000000-0005-0000-0000-000097070000}"/>
    <cellStyle name="20% - Акцент6 22 2 3 2" xfId="8607" xr:uid="{994CD68D-9E56-414C-9507-F069D0856FA1}"/>
    <cellStyle name="20% - Акцент6 22 2 4" xfId="6639" xr:uid="{C1E14E74-8321-4295-8A85-91965A9C8BA5}"/>
    <cellStyle name="20% - Акцент6 22 3" xfId="3195" xr:uid="{00000000-0005-0000-0000-000098070000}"/>
    <cellStyle name="20% - Акцент6 22 3 2" xfId="5163" xr:uid="{00000000-0005-0000-0000-000099070000}"/>
    <cellStyle name="20% - Акцент6 22 3 2 2" xfId="9099" xr:uid="{BD78935E-F6E9-46A2-9075-D360710007FE}"/>
    <cellStyle name="20% - Акцент6 22 3 3" xfId="7131" xr:uid="{E5C73D4E-16FE-45B4-BE90-93A55F74815A}"/>
    <cellStyle name="20% - Акцент6 22 4" xfId="4179" xr:uid="{00000000-0005-0000-0000-00009A070000}"/>
    <cellStyle name="20% - Акцент6 22 4 2" xfId="8115" xr:uid="{BAE89517-39F2-4B3B-BD30-26A456EFA864}"/>
    <cellStyle name="20% - Акцент6 22 5" xfId="6147" xr:uid="{755CCB7F-F806-4344-A565-503762927507}"/>
    <cellStyle name="20% - Акцент6 23" xfId="422" xr:uid="{00000000-0005-0000-0000-00009B070000}"/>
    <cellStyle name="20% - Акцент6 23 2" xfId="2663" xr:uid="{00000000-0005-0000-0000-00009C070000}"/>
    <cellStyle name="20% - Акцент6 23 2 2" xfId="3688" xr:uid="{00000000-0005-0000-0000-00009D070000}"/>
    <cellStyle name="20% - Акцент6 23 2 2 2" xfId="5656" xr:uid="{00000000-0005-0000-0000-00009E070000}"/>
    <cellStyle name="20% - Акцент6 23 2 2 2 2" xfId="9592" xr:uid="{23389FD2-4416-4E00-A352-DBD6825EF481}"/>
    <cellStyle name="20% - Акцент6 23 2 2 3" xfId="7624" xr:uid="{758999EB-1AF2-451F-AF0E-3BC9A581F0B1}"/>
    <cellStyle name="20% - Акцент6 23 2 3" xfId="4672" xr:uid="{00000000-0005-0000-0000-00009F070000}"/>
    <cellStyle name="20% - Акцент6 23 2 3 2" xfId="8608" xr:uid="{57A89363-4F97-46C6-8A05-3CA4DF5ECDDE}"/>
    <cellStyle name="20% - Акцент6 23 2 4" xfId="6640" xr:uid="{020CD707-75E2-4AFA-B613-F169C1F54A46}"/>
    <cellStyle name="20% - Акцент6 23 3" xfId="3196" xr:uid="{00000000-0005-0000-0000-0000A0070000}"/>
    <cellStyle name="20% - Акцент6 23 3 2" xfId="5164" xr:uid="{00000000-0005-0000-0000-0000A1070000}"/>
    <cellStyle name="20% - Акцент6 23 3 2 2" xfId="9100" xr:uid="{D8CF2EE4-ACFC-43B3-90A7-7C2F6913B8E2}"/>
    <cellStyle name="20% - Акцент6 23 3 3" xfId="7132" xr:uid="{A763CEE2-CC13-4BD9-BECB-8F37CDFC97A4}"/>
    <cellStyle name="20% - Акцент6 23 4" xfId="4180" xr:uid="{00000000-0005-0000-0000-0000A2070000}"/>
    <cellStyle name="20% - Акцент6 23 4 2" xfId="8116" xr:uid="{4290FBB1-62EE-4839-A8CB-56DFEBEA8C06}"/>
    <cellStyle name="20% - Акцент6 23 5" xfId="6148" xr:uid="{BC78F278-61E1-4F26-B050-A30FCD4661C0}"/>
    <cellStyle name="20% - Акцент6 24" xfId="423" xr:uid="{00000000-0005-0000-0000-0000A3070000}"/>
    <cellStyle name="20% - Акцент6 24 2" xfId="2664" xr:uid="{00000000-0005-0000-0000-0000A4070000}"/>
    <cellStyle name="20% - Акцент6 24 2 2" xfId="3689" xr:uid="{00000000-0005-0000-0000-0000A5070000}"/>
    <cellStyle name="20% - Акцент6 24 2 2 2" xfId="5657" xr:uid="{00000000-0005-0000-0000-0000A6070000}"/>
    <cellStyle name="20% - Акцент6 24 2 2 2 2" xfId="9593" xr:uid="{C7BAA9AC-0222-4ED4-96DA-8911D87E1CA4}"/>
    <cellStyle name="20% - Акцент6 24 2 2 3" xfId="7625" xr:uid="{6A4F8A0C-326B-4D57-A935-87E88FEBD945}"/>
    <cellStyle name="20% - Акцент6 24 2 3" xfId="4673" xr:uid="{00000000-0005-0000-0000-0000A7070000}"/>
    <cellStyle name="20% - Акцент6 24 2 3 2" xfId="8609" xr:uid="{AB8707CD-B5E8-450B-A4D8-7C305D6E7201}"/>
    <cellStyle name="20% - Акцент6 24 2 4" xfId="6641" xr:uid="{FA2BD6EE-FF59-4350-9CD5-C3845792095F}"/>
    <cellStyle name="20% - Акцент6 24 3" xfId="3197" xr:uid="{00000000-0005-0000-0000-0000A8070000}"/>
    <cellStyle name="20% - Акцент6 24 3 2" xfId="5165" xr:uid="{00000000-0005-0000-0000-0000A9070000}"/>
    <cellStyle name="20% - Акцент6 24 3 2 2" xfId="9101" xr:uid="{9FE9424A-5F83-404C-BE68-DDEE24B6C1F0}"/>
    <cellStyle name="20% - Акцент6 24 3 3" xfId="7133" xr:uid="{2D557306-9F4A-4814-8CC3-E7F824994A97}"/>
    <cellStyle name="20% - Акцент6 24 4" xfId="4181" xr:uid="{00000000-0005-0000-0000-0000AA070000}"/>
    <cellStyle name="20% - Акцент6 24 4 2" xfId="8117" xr:uid="{3D634351-0251-4C1C-B266-B06B44B6A2FB}"/>
    <cellStyle name="20% - Акцент6 24 5" xfId="6149" xr:uid="{76B1F886-5736-4DF2-95DC-0BEFB5CE18B7}"/>
    <cellStyle name="20% - Акцент6 25" xfId="424" xr:uid="{00000000-0005-0000-0000-0000AB070000}"/>
    <cellStyle name="20% - Акцент6 25 2" xfId="2665" xr:uid="{00000000-0005-0000-0000-0000AC070000}"/>
    <cellStyle name="20% - Акцент6 25 2 2" xfId="3690" xr:uid="{00000000-0005-0000-0000-0000AD070000}"/>
    <cellStyle name="20% - Акцент6 25 2 2 2" xfId="5658" xr:uid="{00000000-0005-0000-0000-0000AE070000}"/>
    <cellStyle name="20% - Акцент6 25 2 2 2 2" xfId="9594" xr:uid="{4DB85288-AFE3-4627-89BA-AEB9DCC7C0AD}"/>
    <cellStyle name="20% - Акцент6 25 2 2 3" xfId="7626" xr:uid="{2CC3BE88-BF0C-4CE7-82B6-1E706E73E9C6}"/>
    <cellStyle name="20% - Акцент6 25 2 3" xfId="4674" xr:uid="{00000000-0005-0000-0000-0000AF070000}"/>
    <cellStyle name="20% - Акцент6 25 2 3 2" xfId="8610" xr:uid="{AA3048D3-8EA5-4189-87BD-382FBB95E19E}"/>
    <cellStyle name="20% - Акцент6 25 2 4" xfId="6642" xr:uid="{29C6E585-8367-498D-AEFC-1C8BC8D7F3CD}"/>
    <cellStyle name="20% - Акцент6 25 3" xfId="3198" xr:uid="{00000000-0005-0000-0000-0000B0070000}"/>
    <cellStyle name="20% - Акцент6 25 3 2" xfId="5166" xr:uid="{00000000-0005-0000-0000-0000B1070000}"/>
    <cellStyle name="20% - Акцент6 25 3 2 2" xfId="9102" xr:uid="{08E30AC0-63DE-4DEB-8C8E-4B4535C149FD}"/>
    <cellStyle name="20% - Акцент6 25 3 3" xfId="7134" xr:uid="{4A676582-50D8-49B0-8D9E-965C7444BFD0}"/>
    <cellStyle name="20% - Акцент6 25 4" xfId="4182" xr:uid="{00000000-0005-0000-0000-0000B2070000}"/>
    <cellStyle name="20% - Акцент6 25 4 2" xfId="8118" xr:uid="{0BCE1872-95CB-439B-B5A7-32A7678662F6}"/>
    <cellStyle name="20% - Акцент6 25 5" xfId="6150" xr:uid="{BAFFB26B-61CE-4CC5-B8E3-7B91FE4583DE}"/>
    <cellStyle name="20% - Акцент6 26" xfId="425" xr:uid="{00000000-0005-0000-0000-0000B3070000}"/>
    <cellStyle name="20% - Акцент6 26 2" xfId="2666" xr:uid="{00000000-0005-0000-0000-0000B4070000}"/>
    <cellStyle name="20% - Акцент6 26 2 2" xfId="3691" xr:uid="{00000000-0005-0000-0000-0000B5070000}"/>
    <cellStyle name="20% - Акцент6 26 2 2 2" xfId="5659" xr:uid="{00000000-0005-0000-0000-0000B6070000}"/>
    <cellStyle name="20% - Акцент6 26 2 2 2 2" xfId="9595" xr:uid="{FF3D6D03-3AB1-42C6-B74C-46C7235F493D}"/>
    <cellStyle name="20% - Акцент6 26 2 2 3" xfId="7627" xr:uid="{1AA5418A-4E25-4F5B-9318-FC9556CFF23A}"/>
    <cellStyle name="20% - Акцент6 26 2 3" xfId="4675" xr:uid="{00000000-0005-0000-0000-0000B7070000}"/>
    <cellStyle name="20% - Акцент6 26 2 3 2" xfId="8611" xr:uid="{DC65F6B0-F707-4F16-A549-C88FE020BAC2}"/>
    <cellStyle name="20% - Акцент6 26 2 4" xfId="6643" xr:uid="{80057BA4-3D6F-4A94-98F8-794825FF415F}"/>
    <cellStyle name="20% - Акцент6 26 3" xfId="3199" xr:uid="{00000000-0005-0000-0000-0000B8070000}"/>
    <cellStyle name="20% - Акцент6 26 3 2" xfId="5167" xr:uid="{00000000-0005-0000-0000-0000B9070000}"/>
    <cellStyle name="20% - Акцент6 26 3 2 2" xfId="9103" xr:uid="{84C97CE3-8222-4F91-AED3-FAD0465B5979}"/>
    <cellStyle name="20% - Акцент6 26 3 3" xfId="7135" xr:uid="{EA84892B-B07F-40D4-86A9-FE21672EC4F0}"/>
    <cellStyle name="20% - Акцент6 26 4" xfId="4183" xr:uid="{00000000-0005-0000-0000-0000BA070000}"/>
    <cellStyle name="20% - Акцент6 26 4 2" xfId="8119" xr:uid="{B8511F66-56D6-46B5-A797-D410A7323C3C}"/>
    <cellStyle name="20% - Акцент6 26 5" xfId="6151" xr:uid="{E08D8EFE-8E04-4247-AE37-4A7CAE3298FB}"/>
    <cellStyle name="20% - Акцент6 27" xfId="426" xr:uid="{00000000-0005-0000-0000-0000BB070000}"/>
    <cellStyle name="20% - Акцент6 27 2" xfId="2667" xr:uid="{00000000-0005-0000-0000-0000BC070000}"/>
    <cellStyle name="20% - Акцент6 27 2 2" xfId="3692" xr:uid="{00000000-0005-0000-0000-0000BD070000}"/>
    <cellStyle name="20% - Акцент6 27 2 2 2" xfId="5660" xr:uid="{00000000-0005-0000-0000-0000BE070000}"/>
    <cellStyle name="20% - Акцент6 27 2 2 2 2" xfId="9596" xr:uid="{BD169036-8158-4B76-95F1-133174B62B3D}"/>
    <cellStyle name="20% - Акцент6 27 2 2 3" xfId="7628" xr:uid="{654A2CBD-FCDB-4EF3-965B-3F0B09D3FC65}"/>
    <cellStyle name="20% - Акцент6 27 2 3" xfId="4676" xr:uid="{00000000-0005-0000-0000-0000BF070000}"/>
    <cellStyle name="20% - Акцент6 27 2 3 2" xfId="8612" xr:uid="{F938EE08-5555-4CE8-A348-AC6DBCBDA6E3}"/>
    <cellStyle name="20% - Акцент6 27 2 4" xfId="6644" xr:uid="{A84A647E-FFAF-4E91-908C-0FFFF6DC1C3D}"/>
    <cellStyle name="20% - Акцент6 27 3" xfId="3200" xr:uid="{00000000-0005-0000-0000-0000C0070000}"/>
    <cellStyle name="20% - Акцент6 27 3 2" xfId="5168" xr:uid="{00000000-0005-0000-0000-0000C1070000}"/>
    <cellStyle name="20% - Акцент6 27 3 2 2" xfId="9104" xr:uid="{7184EBB2-F9E3-49D3-8168-552B0EA8991E}"/>
    <cellStyle name="20% - Акцент6 27 3 3" xfId="7136" xr:uid="{043D0E02-B4A6-45E0-ABC3-9269D7C80019}"/>
    <cellStyle name="20% - Акцент6 27 4" xfId="4184" xr:uid="{00000000-0005-0000-0000-0000C2070000}"/>
    <cellStyle name="20% - Акцент6 27 4 2" xfId="8120" xr:uid="{940144F7-2657-4E5F-9C50-2E12B436A800}"/>
    <cellStyle name="20% - Акцент6 27 5" xfId="6152" xr:uid="{29CECFD5-26A1-4482-A542-3BD3E49D51BD}"/>
    <cellStyle name="20% - Акцент6 28" xfId="427" xr:uid="{00000000-0005-0000-0000-0000C3070000}"/>
    <cellStyle name="20% - Акцент6 28 2" xfId="2668" xr:uid="{00000000-0005-0000-0000-0000C4070000}"/>
    <cellStyle name="20% - Акцент6 28 2 2" xfId="3693" xr:uid="{00000000-0005-0000-0000-0000C5070000}"/>
    <cellStyle name="20% - Акцент6 28 2 2 2" xfId="5661" xr:uid="{00000000-0005-0000-0000-0000C6070000}"/>
    <cellStyle name="20% - Акцент6 28 2 2 2 2" xfId="9597" xr:uid="{E0399B10-24E3-4A80-9D31-1EC4D7A2F3BE}"/>
    <cellStyle name="20% - Акцент6 28 2 2 3" xfId="7629" xr:uid="{0F9E8057-1C12-43AB-9811-1158AE65425C}"/>
    <cellStyle name="20% - Акцент6 28 2 3" xfId="4677" xr:uid="{00000000-0005-0000-0000-0000C7070000}"/>
    <cellStyle name="20% - Акцент6 28 2 3 2" xfId="8613" xr:uid="{14ACC7A3-2427-4391-929B-DFA6D86133BE}"/>
    <cellStyle name="20% - Акцент6 28 2 4" xfId="6645" xr:uid="{DB40CBCA-DEC2-4EBD-9F2C-49AF1F6E0C2C}"/>
    <cellStyle name="20% - Акцент6 28 3" xfId="3201" xr:uid="{00000000-0005-0000-0000-0000C8070000}"/>
    <cellStyle name="20% - Акцент6 28 3 2" xfId="5169" xr:uid="{00000000-0005-0000-0000-0000C9070000}"/>
    <cellStyle name="20% - Акцент6 28 3 2 2" xfId="9105" xr:uid="{4283FCE6-E9E8-4B9E-B4EB-D64C21F65328}"/>
    <cellStyle name="20% - Акцент6 28 3 3" xfId="7137" xr:uid="{CFDBB303-82C3-4972-A055-F1378E60B3D5}"/>
    <cellStyle name="20% - Акцент6 28 4" xfId="4185" xr:uid="{00000000-0005-0000-0000-0000CA070000}"/>
    <cellStyle name="20% - Акцент6 28 4 2" xfId="8121" xr:uid="{30795819-CC06-4AC7-85F5-32B8A29539AE}"/>
    <cellStyle name="20% - Акцент6 28 5" xfId="6153" xr:uid="{46CDB819-3522-49B6-AB95-AE90D630D6FB}"/>
    <cellStyle name="20% - Акцент6 29" xfId="428" xr:uid="{00000000-0005-0000-0000-0000CB070000}"/>
    <cellStyle name="20% - Акцент6 29 2" xfId="2669" xr:uid="{00000000-0005-0000-0000-0000CC070000}"/>
    <cellStyle name="20% - Акцент6 29 2 2" xfId="3694" xr:uid="{00000000-0005-0000-0000-0000CD070000}"/>
    <cellStyle name="20% - Акцент6 29 2 2 2" xfId="5662" xr:uid="{00000000-0005-0000-0000-0000CE070000}"/>
    <cellStyle name="20% - Акцент6 29 2 2 2 2" xfId="9598" xr:uid="{189D6903-215F-41A2-9B2B-AD0AEA6B208B}"/>
    <cellStyle name="20% - Акцент6 29 2 2 3" xfId="7630" xr:uid="{954D419B-BBD6-41C4-BE0B-D89A2ACADD0D}"/>
    <cellStyle name="20% - Акцент6 29 2 3" xfId="4678" xr:uid="{00000000-0005-0000-0000-0000CF070000}"/>
    <cellStyle name="20% - Акцент6 29 2 3 2" xfId="8614" xr:uid="{0BB5E446-87CE-4682-8F4C-00492C145ED7}"/>
    <cellStyle name="20% - Акцент6 29 2 4" xfId="6646" xr:uid="{B5459527-7B0F-4863-9935-5300C1F2B389}"/>
    <cellStyle name="20% - Акцент6 29 3" xfId="3202" xr:uid="{00000000-0005-0000-0000-0000D0070000}"/>
    <cellStyle name="20% - Акцент6 29 3 2" xfId="5170" xr:uid="{00000000-0005-0000-0000-0000D1070000}"/>
    <cellStyle name="20% - Акцент6 29 3 2 2" xfId="9106" xr:uid="{30B699F9-DCF7-4FC5-BE13-8364F865825E}"/>
    <cellStyle name="20% - Акцент6 29 3 3" xfId="7138" xr:uid="{C4454970-5F3D-4D32-8225-E7F6C1E3F5B7}"/>
    <cellStyle name="20% - Акцент6 29 4" xfId="4186" xr:uid="{00000000-0005-0000-0000-0000D2070000}"/>
    <cellStyle name="20% - Акцент6 29 4 2" xfId="8122" xr:uid="{736A810F-67F1-4C20-BB89-159876F4047F}"/>
    <cellStyle name="20% - Акцент6 29 5" xfId="6154" xr:uid="{836CAC39-F004-4000-BFFC-4957BDB58619}"/>
    <cellStyle name="20% - Акцент6 3" xfId="429" xr:uid="{00000000-0005-0000-0000-0000D3070000}"/>
    <cellStyle name="20% — акцент6 3" xfId="430" xr:uid="{00000000-0005-0000-0000-0000D4070000}"/>
    <cellStyle name="20% - Акцент6 3_Приложение 1" xfId="431" xr:uid="{00000000-0005-0000-0000-0000D5070000}"/>
    <cellStyle name="20% — акцент6 3_Приложение 1" xfId="432" xr:uid="{00000000-0005-0000-0000-0000D6070000}"/>
    <cellStyle name="20% - Акцент6 3_Приложение 1_1" xfId="433" xr:uid="{00000000-0005-0000-0000-0000D7070000}"/>
    <cellStyle name="20% — акцент6 3_Приложение 2" xfId="434" xr:uid="{00000000-0005-0000-0000-0000D8070000}"/>
    <cellStyle name="20% - Акцент6 3_Приложение 2_1" xfId="435" xr:uid="{00000000-0005-0000-0000-0000D9070000}"/>
    <cellStyle name="20% — акцент6 3_Стоимость" xfId="436" xr:uid="{00000000-0005-0000-0000-0000DA070000}"/>
    <cellStyle name="20% - Акцент6 3_Стоимость_1" xfId="437" xr:uid="{00000000-0005-0000-0000-0000DB070000}"/>
    <cellStyle name="20% — акцент6 3_Стоимость_1" xfId="438" xr:uid="{00000000-0005-0000-0000-0000DC070000}"/>
    <cellStyle name="20% - Акцент6 3_Стоимость_Стоимость" xfId="439" xr:uid="{00000000-0005-0000-0000-0000DD070000}"/>
    <cellStyle name="20% — акцент6 3_Стоимость_Стоимость" xfId="440" xr:uid="{00000000-0005-0000-0000-0000DE070000}"/>
    <cellStyle name="20% - Акцент6 30" xfId="441" xr:uid="{00000000-0005-0000-0000-0000DF070000}"/>
    <cellStyle name="20% - Акцент6 30 2" xfId="2670" xr:uid="{00000000-0005-0000-0000-0000E0070000}"/>
    <cellStyle name="20% - Акцент6 30 2 2" xfId="3695" xr:uid="{00000000-0005-0000-0000-0000E1070000}"/>
    <cellStyle name="20% - Акцент6 30 2 2 2" xfId="5663" xr:uid="{00000000-0005-0000-0000-0000E2070000}"/>
    <cellStyle name="20% - Акцент6 30 2 2 2 2" xfId="9599" xr:uid="{35C0A6F6-0C0E-4AAA-BB15-4529950C952B}"/>
    <cellStyle name="20% - Акцент6 30 2 2 3" xfId="7631" xr:uid="{366445DB-F378-424E-B42F-1198779FD127}"/>
    <cellStyle name="20% - Акцент6 30 2 3" xfId="4679" xr:uid="{00000000-0005-0000-0000-0000E3070000}"/>
    <cellStyle name="20% - Акцент6 30 2 3 2" xfId="8615" xr:uid="{E3780AD1-E14C-4946-886C-F6DC3736BAB1}"/>
    <cellStyle name="20% - Акцент6 30 2 4" xfId="6647" xr:uid="{85585ED7-1D50-43CE-8F14-CFAB83B6DEB1}"/>
    <cellStyle name="20% - Акцент6 30 3" xfId="3203" xr:uid="{00000000-0005-0000-0000-0000E4070000}"/>
    <cellStyle name="20% - Акцент6 30 3 2" xfId="5171" xr:uid="{00000000-0005-0000-0000-0000E5070000}"/>
    <cellStyle name="20% - Акцент6 30 3 2 2" xfId="9107" xr:uid="{6E1FF106-25AE-4EE6-81F8-21010E4A845A}"/>
    <cellStyle name="20% - Акцент6 30 3 3" xfId="7139" xr:uid="{F68B3A5D-D84D-4917-B28B-6A425EF9E83A}"/>
    <cellStyle name="20% - Акцент6 30 4" xfId="4187" xr:uid="{00000000-0005-0000-0000-0000E6070000}"/>
    <cellStyle name="20% - Акцент6 30 4 2" xfId="8123" xr:uid="{4A66A19B-06DE-4EB2-9C53-3278AE77F0F3}"/>
    <cellStyle name="20% - Акцент6 30 5" xfId="6155" xr:uid="{156C82DC-9DCE-4955-995B-C0D85C366E98}"/>
    <cellStyle name="20% - Акцент6 31" xfId="442" xr:uid="{00000000-0005-0000-0000-0000E7070000}"/>
    <cellStyle name="20% - Акцент6 31 2" xfId="2671" xr:uid="{00000000-0005-0000-0000-0000E8070000}"/>
    <cellStyle name="20% - Акцент6 31 2 2" xfId="3696" xr:uid="{00000000-0005-0000-0000-0000E9070000}"/>
    <cellStyle name="20% - Акцент6 31 2 2 2" xfId="5664" xr:uid="{00000000-0005-0000-0000-0000EA070000}"/>
    <cellStyle name="20% - Акцент6 31 2 2 2 2" xfId="9600" xr:uid="{1CC4DF76-F538-4D11-BA8C-17316F0955B8}"/>
    <cellStyle name="20% - Акцент6 31 2 2 3" xfId="7632" xr:uid="{3DB78058-778F-432E-8626-110BD2791F0E}"/>
    <cellStyle name="20% - Акцент6 31 2 3" xfId="4680" xr:uid="{00000000-0005-0000-0000-0000EB070000}"/>
    <cellStyle name="20% - Акцент6 31 2 3 2" xfId="8616" xr:uid="{624C6144-761A-4059-A006-30C98715AEEE}"/>
    <cellStyle name="20% - Акцент6 31 2 4" xfId="6648" xr:uid="{0302D326-4C76-40F6-8A86-F848ECA2EC25}"/>
    <cellStyle name="20% - Акцент6 31 3" xfId="3204" xr:uid="{00000000-0005-0000-0000-0000EC070000}"/>
    <cellStyle name="20% - Акцент6 31 3 2" xfId="5172" xr:uid="{00000000-0005-0000-0000-0000ED070000}"/>
    <cellStyle name="20% - Акцент6 31 3 2 2" xfId="9108" xr:uid="{01FD6426-7176-4A5B-BC8B-6881F8EADCA0}"/>
    <cellStyle name="20% - Акцент6 31 3 3" xfId="7140" xr:uid="{B7A2575D-DFF7-4C35-B0E3-8FBF4A1CD090}"/>
    <cellStyle name="20% - Акцент6 31 4" xfId="4188" xr:uid="{00000000-0005-0000-0000-0000EE070000}"/>
    <cellStyle name="20% - Акцент6 31 4 2" xfId="8124" xr:uid="{FE93206A-C815-4241-92C0-5A3BF7C68994}"/>
    <cellStyle name="20% - Акцент6 31 5" xfId="6156" xr:uid="{20824960-0F1A-4301-B608-8E96DF42BBF5}"/>
    <cellStyle name="20% - Акцент6 32" xfId="443" xr:uid="{00000000-0005-0000-0000-0000EF070000}"/>
    <cellStyle name="20% - Акцент6 32 2" xfId="2672" xr:uid="{00000000-0005-0000-0000-0000F0070000}"/>
    <cellStyle name="20% - Акцент6 32 2 2" xfId="3697" xr:uid="{00000000-0005-0000-0000-0000F1070000}"/>
    <cellStyle name="20% - Акцент6 32 2 2 2" xfId="5665" xr:uid="{00000000-0005-0000-0000-0000F2070000}"/>
    <cellStyle name="20% - Акцент6 32 2 2 2 2" xfId="9601" xr:uid="{51645C95-5688-4A7D-9B6B-B67D45A9542D}"/>
    <cellStyle name="20% - Акцент6 32 2 2 3" xfId="7633" xr:uid="{B3234B67-3BF3-436D-8733-5AD1C06CC7F1}"/>
    <cellStyle name="20% - Акцент6 32 2 3" xfId="4681" xr:uid="{00000000-0005-0000-0000-0000F3070000}"/>
    <cellStyle name="20% - Акцент6 32 2 3 2" xfId="8617" xr:uid="{7977DF21-463C-4670-AF40-DFD0A5906ECD}"/>
    <cellStyle name="20% - Акцент6 32 2 4" xfId="6649" xr:uid="{A1780BA7-43C6-4F72-8425-29CA03B3DD1B}"/>
    <cellStyle name="20% - Акцент6 32 3" xfId="3205" xr:uid="{00000000-0005-0000-0000-0000F4070000}"/>
    <cellStyle name="20% - Акцент6 32 3 2" xfId="5173" xr:uid="{00000000-0005-0000-0000-0000F5070000}"/>
    <cellStyle name="20% - Акцент6 32 3 2 2" xfId="9109" xr:uid="{EE9E2402-87BB-46D2-BC0E-BF0AC3F8FA16}"/>
    <cellStyle name="20% - Акцент6 32 3 3" xfId="7141" xr:uid="{66AC14D0-1433-41FE-8FF6-F80DF4957112}"/>
    <cellStyle name="20% - Акцент6 32 4" xfId="4189" xr:uid="{00000000-0005-0000-0000-0000F6070000}"/>
    <cellStyle name="20% - Акцент6 32 4 2" xfId="8125" xr:uid="{CD2E2E84-1791-4F76-8CEB-F42435DA0E1E}"/>
    <cellStyle name="20% - Акцент6 32 5" xfId="6157" xr:uid="{B6971473-1E70-4BA5-9181-BC88821400AC}"/>
    <cellStyle name="20% - Акцент6 33" xfId="444" xr:uid="{00000000-0005-0000-0000-0000F7070000}"/>
    <cellStyle name="20% - Акцент6 33 2" xfId="2673" xr:uid="{00000000-0005-0000-0000-0000F8070000}"/>
    <cellStyle name="20% - Акцент6 33 2 2" xfId="3698" xr:uid="{00000000-0005-0000-0000-0000F9070000}"/>
    <cellStyle name="20% - Акцент6 33 2 2 2" xfId="5666" xr:uid="{00000000-0005-0000-0000-0000FA070000}"/>
    <cellStyle name="20% - Акцент6 33 2 2 2 2" xfId="9602" xr:uid="{42884C05-0F66-4DD6-90BA-23522377560A}"/>
    <cellStyle name="20% - Акцент6 33 2 2 3" xfId="7634" xr:uid="{163FB47A-D41A-4955-997D-64A86D7A07B0}"/>
    <cellStyle name="20% - Акцент6 33 2 3" xfId="4682" xr:uid="{00000000-0005-0000-0000-0000FB070000}"/>
    <cellStyle name="20% - Акцент6 33 2 3 2" xfId="8618" xr:uid="{7BFA23BE-5725-46AE-9C92-47193F2ACB68}"/>
    <cellStyle name="20% - Акцент6 33 2 4" xfId="6650" xr:uid="{DE9CBF51-B9DE-40B6-ADCB-9CEB9D450F97}"/>
    <cellStyle name="20% - Акцент6 33 3" xfId="3206" xr:uid="{00000000-0005-0000-0000-0000FC070000}"/>
    <cellStyle name="20% - Акцент6 33 3 2" xfId="5174" xr:uid="{00000000-0005-0000-0000-0000FD070000}"/>
    <cellStyle name="20% - Акцент6 33 3 2 2" xfId="9110" xr:uid="{F53A2BA4-3916-4F18-8840-9BAF1DBF9BA8}"/>
    <cellStyle name="20% - Акцент6 33 3 3" xfId="7142" xr:uid="{6D525778-8B97-4D73-A775-7F88C33BFCAC}"/>
    <cellStyle name="20% - Акцент6 33 4" xfId="4190" xr:uid="{00000000-0005-0000-0000-0000FE070000}"/>
    <cellStyle name="20% - Акцент6 33 4 2" xfId="8126" xr:uid="{95FE2EDD-674A-4026-991F-02396CA9F2FE}"/>
    <cellStyle name="20% - Акцент6 33 5" xfId="6158" xr:uid="{F891041E-FEA8-45A1-92EF-8AAF2410C8CD}"/>
    <cellStyle name="20% - Акцент6 34" xfId="445" xr:uid="{00000000-0005-0000-0000-0000FF070000}"/>
    <cellStyle name="20% - Акцент6 34 2" xfId="2674" xr:uid="{00000000-0005-0000-0000-000000080000}"/>
    <cellStyle name="20% - Акцент6 34 2 2" xfId="3699" xr:uid="{00000000-0005-0000-0000-000001080000}"/>
    <cellStyle name="20% - Акцент6 34 2 2 2" xfId="5667" xr:uid="{00000000-0005-0000-0000-000002080000}"/>
    <cellStyle name="20% - Акцент6 34 2 2 2 2" xfId="9603" xr:uid="{247235EB-E3FD-4336-99EB-D1B1C1EC474E}"/>
    <cellStyle name="20% - Акцент6 34 2 2 3" xfId="7635" xr:uid="{962C57F6-3981-4CB9-9995-48BFBC6BA2AA}"/>
    <cellStyle name="20% - Акцент6 34 2 3" xfId="4683" xr:uid="{00000000-0005-0000-0000-000003080000}"/>
    <cellStyle name="20% - Акцент6 34 2 3 2" xfId="8619" xr:uid="{CBF46170-9D50-4F85-8640-AF7C5EF6F94F}"/>
    <cellStyle name="20% - Акцент6 34 2 4" xfId="6651" xr:uid="{5FA54E6B-44BB-4D24-BFA4-F49F75403739}"/>
    <cellStyle name="20% - Акцент6 34 3" xfId="3207" xr:uid="{00000000-0005-0000-0000-000004080000}"/>
    <cellStyle name="20% - Акцент6 34 3 2" xfId="5175" xr:uid="{00000000-0005-0000-0000-000005080000}"/>
    <cellStyle name="20% - Акцент6 34 3 2 2" xfId="9111" xr:uid="{3675EC36-B684-4B5C-AD9A-6170BE97C44E}"/>
    <cellStyle name="20% - Акцент6 34 3 3" xfId="7143" xr:uid="{902375BD-A2B1-45DB-93A9-744F3749D161}"/>
    <cellStyle name="20% - Акцент6 34 4" xfId="4191" xr:uid="{00000000-0005-0000-0000-000006080000}"/>
    <cellStyle name="20% - Акцент6 34 4 2" xfId="8127" xr:uid="{2BBC780D-7128-4D8B-BBB7-03DCD57927DC}"/>
    <cellStyle name="20% - Акцент6 34 5" xfId="6159" xr:uid="{5E62B400-5B26-46FC-A866-1D6839F4B704}"/>
    <cellStyle name="20% - Акцент6 35" xfId="446" xr:uid="{00000000-0005-0000-0000-000007080000}"/>
    <cellStyle name="20% - Акцент6 35 2" xfId="2675" xr:uid="{00000000-0005-0000-0000-000008080000}"/>
    <cellStyle name="20% - Акцент6 35 2 2" xfId="3700" xr:uid="{00000000-0005-0000-0000-000009080000}"/>
    <cellStyle name="20% - Акцент6 35 2 2 2" xfId="5668" xr:uid="{00000000-0005-0000-0000-00000A080000}"/>
    <cellStyle name="20% - Акцент6 35 2 2 2 2" xfId="9604" xr:uid="{D158F7B7-7CAD-4F2B-8243-484A9751EE48}"/>
    <cellStyle name="20% - Акцент6 35 2 2 3" xfId="7636" xr:uid="{2D41A44E-6133-4B49-9331-545757F71EAA}"/>
    <cellStyle name="20% - Акцент6 35 2 3" xfId="4684" xr:uid="{00000000-0005-0000-0000-00000B080000}"/>
    <cellStyle name="20% - Акцент6 35 2 3 2" xfId="8620" xr:uid="{0A753633-D976-4112-B483-CC24E0CBDDB9}"/>
    <cellStyle name="20% - Акцент6 35 2 4" xfId="6652" xr:uid="{DE9EF430-5973-4C38-BEB8-7E00D06F01CA}"/>
    <cellStyle name="20% - Акцент6 35 3" xfId="3208" xr:uid="{00000000-0005-0000-0000-00000C080000}"/>
    <cellStyle name="20% - Акцент6 35 3 2" xfId="5176" xr:uid="{00000000-0005-0000-0000-00000D080000}"/>
    <cellStyle name="20% - Акцент6 35 3 2 2" xfId="9112" xr:uid="{BD35462A-7CF6-4399-95CC-22D603CADDCF}"/>
    <cellStyle name="20% - Акцент6 35 3 3" xfId="7144" xr:uid="{535DC6B6-9264-4EB9-9A61-0FD409079B0C}"/>
    <cellStyle name="20% - Акцент6 35 4" xfId="4192" xr:uid="{00000000-0005-0000-0000-00000E080000}"/>
    <cellStyle name="20% - Акцент6 35 4 2" xfId="8128" xr:uid="{DE262DA6-A295-4969-8E33-D167795EB047}"/>
    <cellStyle name="20% - Акцент6 35 5" xfId="6160" xr:uid="{3ED6FE6A-CEFB-4E45-A16D-B0AE87EED523}"/>
    <cellStyle name="20% - Акцент6 36" xfId="447" xr:uid="{00000000-0005-0000-0000-00000F080000}"/>
    <cellStyle name="20% - Акцент6 36 2" xfId="2676" xr:uid="{00000000-0005-0000-0000-000010080000}"/>
    <cellStyle name="20% - Акцент6 36 2 2" xfId="3701" xr:uid="{00000000-0005-0000-0000-000011080000}"/>
    <cellStyle name="20% - Акцент6 36 2 2 2" xfId="5669" xr:uid="{00000000-0005-0000-0000-000012080000}"/>
    <cellStyle name="20% - Акцент6 36 2 2 2 2" xfId="9605" xr:uid="{A43C60E5-1AC7-4965-922C-6D7FCA23DE00}"/>
    <cellStyle name="20% - Акцент6 36 2 2 3" xfId="7637" xr:uid="{AB56ABD2-C8C6-4CDD-8E03-91A7E1EF523C}"/>
    <cellStyle name="20% - Акцент6 36 2 3" xfId="4685" xr:uid="{00000000-0005-0000-0000-000013080000}"/>
    <cellStyle name="20% - Акцент6 36 2 3 2" xfId="8621" xr:uid="{868E8DA0-47A6-4AA9-A2C6-F6A1E9851DC4}"/>
    <cellStyle name="20% - Акцент6 36 2 4" xfId="6653" xr:uid="{FE31C853-BA92-4C2D-BBD8-E18CB33FED07}"/>
    <cellStyle name="20% - Акцент6 36 3" xfId="3209" xr:uid="{00000000-0005-0000-0000-000014080000}"/>
    <cellStyle name="20% - Акцент6 36 3 2" xfId="5177" xr:uid="{00000000-0005-0000-0000-000015080000}"/>
    <cellStyle name="20% - Акцент6 36 3 2 2" xfId="9113" xr:uid="{2FCB618D-F384-4B74-92C0-34A6E547D9AD}"/>
    <cellStyle name="20% - Акцент6 36 3 3" xfId="7145" xr:uid="{7F0ADBFA-DD68-48F1-B1BE-19E13A86B006}"/>
    <cellStyle name="20% - Акцент6 36 4" xfId="4193" xr:uid="{00000000-0005-0000-0000-000016080000}"/>
    <cellStyle name="20% - Акцент6 36 4 2" xfId="8129" xr:uid="{AD17C57D-FE41-429A-B811-E06548AFA135}"/>
    <cellStyle name="20% - Акцент6 36 5" xfId="6161" xr:uid="{AF9399A1-EC96-4D4C-A042-C2F765D72972}"/>
    <cellStyle name="20% - Акцент6 37" xfId="448" xr:uid="{00000000-0005-0000-0000-000017080000}"/>
    <cellStyle name="20% - Акцент6 37 2" xfId="2677" xr:uid="{00000000-0005-0000-0000-000018080000}"/>
    <cellStyle name="20% - Акцент6 37 2 2" xfId="3702" xr:uid="{00000000-0005-0000-0000-000019080000}"/>
    <cellStyle name="20% - Акцент6 37 2 2 2" xfId="5670" xr:uid="{00000000-0005-0000-0000-00001A080000}"/>
    <cellStyle name="20% - Акцент6 37 2 2 2 2" xfId="9606" xr:uid="{27EEB3D1-1515-49EC-BF51-64C541B1EFDF}"/>
    <cellStyle name="20% - Акцент6 37 2 2 3" xfId="7638" xr:uid="{14033BF1-6CC7-4F73-BB06-9EB446892334}"/>
    <cellStyle name="20% - Акцент6 37 2 3" xfId="4686" xr:uid="{00000000-0005-0000-0000-00001B080000}"/>
    <cellStyle name="20% - Акцент6 37 2 3 2" xfId="8622" xr:uid="{00B46E65-555C-453A-8392-40E8C95ED6C6}"/>
    <cellStyle name="20% - Акцент6 37 2 4" xfId="6654" xr:uid="{FF16B8D5-1253-44DB-A472-B58EB0473D8C}"/>
    <cellStyle name="20% - Акцент6 37 3" xfId="3210" xr:uid="{00000000-0005-0000-0000-00001C080000}"/>
    <cellStyle name="20% - Акцент6 37 3 2" xfId="5178" xr:uid="{00000000-0005-0000-0000-00001D080000}"/>
    <cellStyle name="20% - Акцент6 37 3 2 2" xfId="9114" xr:uid="{23ED9B14-0E54-46D8-8FE7-606C2DBFACD4}"/>
    <cellStyle name="20% - Акцент6 37 3 3" xfId="7146" xr:uid="{F43AFDBC-D8A6-4F12-B323-37CE2BAE71EC}"/>
    <cellStyle name="20% - Акцент6 37 4" xfId="4194" xr:uid="{00000000-0005-0000-0000-00001E080000}"/>
    <cellStyle name="20% - Акцент6 37 4 2" xfId="8130" xr:uid="{B71CC371-733A-4451-96FB-D9CFEE31A5A7}"/>
    <cellStyle name="20% - Акцент6 37 5" xfId="6162" xr:uid="{AB2AB96D-1868-4C01-A9CC-1D4AB915D4A4}"/>
    <cellStyle name="20% - Акцент6 38" xfId="449" xr:uid="{00000000-0005-0000-0000-00001F080000}"/>
    <cellStyle name="20% - Акцент6 38 2" xfId="2678" xr:uid="{00000000-0005-0000-0000-000020080000}"/>
    <cellStyle name="20% - Акцент6 38 2 2" xfId="3703" xr:uid="{00000000-0005-0000-0000-000021080000}"/>
    <cellStyle name="20% - Акцент6 38 2 2 2" xfId="5671" xr:uid="{00000000-0005-0000-0000-000022080000}"/>
    <cellStyle name="20% - Акцент6 38 2 2 2 2" xfId="9607" xr:uid="{4432990C-9F7A-4FEE-B006-A3C1C3A37368}"/>
    <cellStyle name="20% - Акцент6 38 2 2 3" xfId="7639" xr:uid="{9533C3BA-0252-4381-9B8D-0B0C9D0585AC}"/>
    <cellStyle name="20% - Акцент6 38 2 3" xfId="4687" xr:uid="{00000000-0005-0000-0000-000023080000}"/>
    <cellStyle name="20% - Акцент6 38 2 3 2" xfId="8623" xr:uid="{4EB7D0DF-3B9C-467F-898D-25A87FA11B57}"/>
    <cellStyle name="20% - Акцент6 38 2 4" xfId="6655" xr:uid="{524F50BE-EE1C-4B88-A510-1F2E55D81CBF}"/>
    <cellStyle name="20% - Акцент6 38 3" xfId="3211" xr:uid="{00000000-0005-0000-0000-000024080000}"/>
    <cellStyle name="20% - Акцент6 38 3 2" xfId="5179" xr:uid="{00000000-0005-0000-0000-000025080000}"/>
    <cellStyle name="20% - Акцент6 38 3 2 2" xfId="9115" xr:uid="{9F1232E0-3509-4332-86DC-61C6395904D5}"/>
    <cellStyle name="20% - Акцент6 38 3 3" xfId="7147" xr:uid="{A8E2383E-791C-4B4B-8DBE-A8D8654AB79D}"/>
    <cellStyle name="20% - Акцент6 38 4" xfId="4195" xr:uid="{00000000-0005-0000-0000-000026080000}"/>
    <cellStyle name="20% - Акцент6 38 4 2" xfId="8131" xr:uid="{ADF0C4CF-2A02-420F-BB37-69DD3D25236F}"/>
    <cellStyle name="20% - Акцент6 38 5" xfId="6163" xr:uid="{10D7F5F7-0D27-405A-8C17-ED3B8B0176DB}"/>
    <cellStyle name="20% - Акцент6 39" xfId="450" xr:uid="{00000000-0005-0000-0000-000027080000}"/>
    <cellStyle name="20% - Акцент6 39 2" xfId="2679" xr:uid="{00000000-0005-0000-0000-000028080000}"/>
    <cellStyle name="20% - Акцент6 39 2 2" xfId="3704" xr:uid="{00000000-0005-0000-0000-000029080000}"/>
    <cellStyle name="20% - Акцент6 39 2 2 2" xfId="5672" xr:uid="{00000000-0005-0000-0000-00002A080000}"/>
    <cellStyle name="20% - Акцент6 39 2 2 2 2" xfId="9608" xr:uid="{090C203E-85C9-492E-80B8-F4B54DBED33D}"/>
    <cellStyle name="20% - Акцент6 39 2 2 3" xfId="7640" xr:uid="{F988B5E8-7775-4B5E-A890-2697E0CDD00B}"/>
    <cellStyle name="20% - Акцент6 39 2 3" xfId="4688" xr:uid="{00000000-0005-0000-0000-00002B080000}"/>
    <cellStyle name="20% - Акцент6 39 2 3 2" xfId="8624" xr:uid="{3B50A677-97EB-4042-89A9-DD3F35184754}"/>
    <cellStyle name="20% - Акцент6 39 2 4" xfId="6656" xr:uid="{D71672CB-A7A2-42D5-8202-3D1696844F0D}"/>
    <cellStyle name="20% - Акцент6 39 3" xfId="3212" xr:uid="{00000000-0005-0000-0000-00002C080000}"/>
    <cellStyle name="20% - Акцент6 39 3 2" xfId="5180" xr:uid="{00000000-0005-0000-0000-00002D080000}"/>
    <cellStyle name="20% - Акцент6 39 3 2 2" xfId="9116" xr:uid="{E1F83B52-CF38-40FD-81E9-6921434CE685}"/>
    <cellStyle name="20% - Акцент6 39 3 3" xfId="7148" xr:uid="{970B5907-3C1A-4BD6-9347-A135CF2F25EA}"/>
    <cellStyle name="20% - Акцент6 39 4" xfId="4196" xr:uid="{00000000-0005-0000-0000-00002E080000}"/>
    <cellStyle name="20% - Акцент6 39 4 2" xfId="8132" xr:uid="{C6BEBF73-4059-4B2F-9210-87D0F809457C}"/>
    <cellStyle name="20% - Акцент6 39 5" xfId="6164" xr:uid="{6208D238-DE5D-4D61-B194-D7DC423A0585}"/>
    <cellStyle name="20% - Акцент6 4" xfId="451" xr:uid="{00000000-0005-0000-0000-00002F080000}"/>
    <cellStyle name="20% — акцент6 4" xfId="452" xr:uid="{00000000-0005-0000-0000-000030080000}"/>
    <cellStyle name="20% - Акцент6 4_Приложение 1" xfId="453" xr:uid="{00000000-0005-0000-0000-000031080000}"/>
    <cellStyle name="20% — акцент6 4_Приложение 1" xfId="454" xr:uid="{00000000-0005-0000-0000-000032080000}"/>
    <cellStyle name="20% - Акцент6 4_Приложение 1_1" xfId="455" xr:uid="{00000000-0005-0000-0000-000033080000}"/>
    <cellStyle name="20% — акцент6 4_Приложение 2" xfId="456" xr:uid="{00000000-0005-0000-0000-000034080000}"/>
    <cellStyle name="20% - Акцент6 4_Приложение 2_1" xfId="457" xr:uid="{00000000-0005-0000-0000-000035080000}"/>
    <cellStyle name="20% — акцент6 4_Стоимость" xfId="458" xr:uid="{00000000-0005-0000-0000-000036080000}"/>
    <cellStyle name="20% - Акцент6 4_Стоимость_1" xfId="459" xr:uid="{00000000-0005-0000-0000-000037080000}"/>
    <cellStyle name="20% — акцент6 4_Стоимость_1" xfId="460" xr:uid="{00000000-0005-0000-0000-000038080000}"/>
    <cellStyle name="20% - Акцент6 4_Стоимость_Стоимость" xfId="461" xr:uid="{00000000-0005-0000-0000-000039080000}"/>
    <cellStyle name="20% — акцент6 4_Стоимость_Стоимость" xfId="462" xr:uid="{00000000-0005-0000-0000-00003A080000}"/>
    <cellStyle name="20% - Акцент6 40" xfId="463" xr:uid="{00000000-0005-0000-0000-00003B080000}"/>
    <cellStyle name="20% - Акцент6 40 2" xfId="2680" xr:uid="{00000000-0005-0000-0000-00003C080000}"/>
    <cellStyle name="20% - Акцент6 40 2 2" xfId="3705" xr:uid="{00000000-0005-0000-0000-00003D080000}"/>
    <cellStyle name="20% - Акцент6 40 2 2 2" xfId="5673" xr:uid="{00000000-0005-0000-0000-00003E080000}"/>
    <cellStyle name="20% - Акцент6 40 2 2 2 2" xfId="9609" xr:uid="{53676DEB-78CF-442B-91C5-9C31ACEC3693}"/>
    <cellStyle name="20% - Акцент6 40 2 2 3" xfId="7641" xr:uid="{1EA570FC-9011-460B-9201-EB3121F65FDA}"/>
    <cellStyle name="20% - Акцент6 40 2 3" xfId="4689" xr:uid="{00000000-0005-0000-0000-00003F080000}"/>
    <cellStyle name="20% - Акцент6 40 2 3 2" xfId="8625" xr:uid="{7C468290-FF88-42AF-AA86-D80DEB67F889}"/>
    <cellStyle name="20% - Акцент6 40 2 4" xfId="6657" xr:uid="{DDD9EEC6-0EEE-4CEF-AC40-DFBFC5208B1C}"/>
    <cellStyle name="20% - Акцент6 40 3" xfId="3213" xr:uid="{00000000-0005-0000-0000-000040080000}"/>
    <cellStyle name="20% - Акцент6 40 3 2" xfId="5181" xr:uid="{00000000-0005-0000-0000-000041080000}"/>
    <cellStyle name="20% - Акцент6 40 3 2 2" xfId="9117" xr:uid="{B82D5C2C-63D8-4AE8-87C0-A75890B49CF9}"/>
    <cellStyle name="20% - Акцент6 40 3 3" xfId="7149" xr:uid="{350D0843-B55C-4911-A9CD-15FC270E5215}"/>
    <cellStyle name="20% - Акцент6 40 4" xfId="4197" xr:uid="{00000000-0005-0000-0000-000042080000}"/>
    <cellStyle name="20% - Акцент6 40 4 2" xfId="8133" xr:uid="{CEB50575-87EC-4A5F-98B0-D368A77A216D}"/>
    <cellStyle name="20% - Акцент6 40 5" xfId="6165" xr:uid="{7B5BCABA-A881-47B0-A5A3-7A369DADA774}"/>
    <cellStyle name="20% - Акцент6 41" xfId="464" xr:uid="{00000000-0005-0000-0000-000043080000}"/>
    <cellStyle name="20% - Акцент6 41 2" xfId="2681" xr:uid="{00000000-0005-0000-0000-000044080000}"/>
    <cellStyle name="20% - Акцент6 41 2 2" xfId="3706" xr:uid="{00000000-0005-0000-0000-000045080000}"/>
    <cellStyle name="20% - Акцент6 41 2 2 2" xfId="5674" xr:uid="{00000000-0005-0000-0000-000046080000}"/>
    <cellStyle name="20% - Акцент6 41 2 2 2 2" xfId="9610" xr:uid="{3247DB8B-909F-44AA-8489-35CC54D0159C}"/>
    <cellStyle name="20% - Акцент6 41 2 2 3" xfId="7642" xr:uid="{E61D2FE6-1B2E-45CF-AD67-B37B23C1B232}"/>
    <cellStyle name="20% - Акцент6 41 2 3" xfId="4690" xr:uid="{00000000-0005-0000-0000-000047080000}"/>
    <cellStyle name="20% - Акцент6 41 2 3 2" xfId="8626" xr:uid="{89E17A2F-022A-47ED-8019-9A561AFAC11E}"/>
    <cellStyle name="20% - Акцент6 41 2 4" xfId="6658" xr:uid="{AA3B58C1-41E5-46A7-B5B8-DD14B5AAE532}"/>
    <cellStyle name="20% - Акцент6 41 3" xfId="3214" xr:uid="{00000000-0005-0000-0000-000048080000}"/>
    <cellStyle name="20% - Акцент6 41 3 2" xfId="5182" xr:uid="{00000000-0005-0000-0000-000049080000}"/>
    <cellStyle name="20% - Акцент6 41 3 2 2" xfId="9118" xr:uid="{FFC73591-256C-48D1-84A4-D0B40A8D0611}"/>
    <cellStyle name="20% - Акцент6 41 3 3" xfId="7150" xr:uid="{2F9D0625-DE50-4B61-B14F-C1A960D75CDF}"/>
    <cellStyle name="20% - Акцент6 41 4" xfId="4198" xr:uid="{00000000-0005-0000-0000-00004A080000}"/>
    <cellStyle name="20% - Акцент6 41 4 2" xfId="8134" xr:uid="{59343211-5F2A-492B-BE67-B86B4625E95A}"/>
    <cellStyle name="20% - Акцент6 41 5" xfId="6166" xr:uid="{33451B0D-FF48-4430-864D-0D1BA3D15239}"/>
    <cellStyle name="20% - Акцент6 42" xfId="465" xr:uid="{00000000-0005-0000-0000-00004B080000}"/>
    <cellStyle name="20% - Акцент6 42 2" xfId="2682" xr:uid="{00000000-0005-0000-0000-00004C080000}"/>
    <cellStyle name="20% - Акцент6 42 2 2" xfId="3707" xr:uid="{00000000-0005-0000-0000-00004D080000}"/>
    <cellStyle name="20% - Акцент6 42 2 2 2" xfId="5675" xr:uid="{00000000-0005-0000-0000-00004E080000}"/>
    <cellStyle name="20% - Акцент6 42 2 2 2 2" xfId="9611" xr:uid="{E27234DC-3DDA-4700-932B-F5393C38D456}"/>
    <cellStyle name="20% - Акцент6 42 2 2 3" xfId="7643" xr:uid="{5AAA86A4-B922-489B-9C3A-BE4E1400BE65}"/>
    <cellStyle name="20% - Акцент6 42 2 3" xfId="4691" xr:uid="{00000000-0005-0000-0000-00004F080000}"/>
    <cellStyle name="20% - Акцент6 42 2 3 2" xfId="8627" xr:uid="{8D8EA306-A16C-4885-8251-73FBAE1A4D7E}"/>
    <cellStyle name="20% - Акцент6 42 2 4" xfId="6659" xr:uid="{758290C9-B765-43B7-A4EF-17EB75F139F1}"/>
    <cellStyle name="20% - Акцент6 42 3" xfId="3215" xr:uid="{00000000-0005-0000-0000-000050080000}"/>
    <cellStyle name="20% - Акцент6 42 3 2" xfId="5183" xr:uid="{00000000-0005-0000-0000-000051080000}"/>
    <cellStyle name="20% - Акцент6 42 3 2 2" xfId="9119" xr:uid="{0C04764B-CC97-4081-AB66-F6000DF5F7C7}"/>
    <cellStyle name="20% - Акцент6 42 3 3" xfId="7151" xr:uid="{9B09DE71-4F23-4DF0-AFCB-CE26BE75D113}"/>
    <cellStyle name="20% - Акцент6 42 4" xfId="4199" xr:uid="{00000000-0005-0000-0000-000052080000}"/>
    <cellStyle name="20% - Акцент6 42 4 2" xfId="8135" xr:uid="{6BE707EA-638B-4B0D-8C69-B1B9845AC5AC}"/>
    <cellStyle name="20% - Акцент6 42 5" xfId="6167" xr:uid="{5D153505-B3C7-42B8-BA3B-DE48B8A14170}"/>
    <cellStyle name="20% - Акцент6 43" xfId="466" xr:uid="{00000000-0005-0000-0000-000053080000}"/>
    <cellStyle name="20% - Акцент6 43 2" xfId="2683" xr:uid="{00000000-0005-0000-0000-000054080000}"/>
    <cellStyle name="20% - Акцент6 43 2 2" xfId="3708" xr:uid="{00000000-0005-0000-0000-000055080000}"/>
    <cellStyle name="20% - Акцент6 43 2 2 2" xfId="5676" xr:uid="{00000000-0005-0000-0000-000056080000}"/>
    <cellStyle name="20% - Акцент6 43 2 2 2 2" xfId="9612" xr:uid="{F546E100-54A0-445C-9B2A-9E235EDF4502}"/>
    <cellStyle name="20% - Акцент6 43 2 2 3" xfId="7644" xr:uid="{DC7C2DE5-12EB-425D-8E29-EEB93B1B283D}"/>
    <cellStyle name="20% - Акцент6 43 2 3" xfId="4692" xr:uid="{00000000-0005-0000-0000-000057080000}"/>
    <cellStyle name="20% - Акцент6 43 2 3 2" xfId="8628" xr:uid="{C30F4696-008A-4E94-95E4-41D12861BE69}"/>
    <cellStyle name="20% - Акцент6 43 2 4" xfId="6660" xr:uid="{CF322375-01BB-42AD-943B-183FDE1C472D}"/>
    <cellStyle name="20% - Акцент6 43 3" xfId="3216" xr:uid="{00000000-0005-0000-0000-000058080000}"/>
    <cellStyle name="20% - Акцент6 43 3 2" xfId="5184" xr:uid="{00000000-0005-0000-0000-000059080000}"/>
    <cellStyle name="20% - Акцент6 43 3 2 2" xfId="9120" xr:uid="{C4E7B81C-3A39-4C45-9B10-C0D3FC3DDBDC}"/>
    <cellStyle name="20% - Акцент6 43 3 3" xfId="7152" xr:uid="{37B5E48E-F06F-47F1-B1AE-EA2F285028C9}"/>
    <cellStyle name="20% - Акцент6 43 4" xfId="4200" xr:uid="{00000000-0005-0000-0000-00005A080000}"/>
    <cellStyle name="20% - Акцент6 43 4 2" xfId="8136" xr:uid="{3A55AB66-80C3-4B16-9716-7397F0BFBE5B}"/>
    <cellStyle name="20% - Акцент6 43 5" xfId="6168" xr:uid="{7C305608-37C9-4EA4-8B08-4BD6CA3D15B7}"/>
    <cellStyle name="20% - Акцент6 44" xfId="467" xr:uid="{00000000-0005-0000-0000-00005B080000}"/>
    <cellStyle name="20% - Акцент6 44 2" xfId="2684" xr:uid="{00000000-0005-0000-0000-00005C080000}"/>
    <cellStyle name="20% - Акцент6 44 2 2" xfId="3709" xr:uid="{00000000-0005-0000-0000-00005D080000}"/>
    <cellStyle name="20% - Акцент6 44 2 2 2" xfId="5677" xr:uid="{00000000-0005-0000-0000-00005E080000}"/>
    <cellStyle name="20% - Акцент6 44 2 2 2 2" xfId="9613" xr:uid="{556106EE-24B5-4992-84C9-13C8A8E64EF2}"/>
    <cellStyle name="20% - Акцент6 44 2 2 3" xfId="7645" xr:uid="{1F08842C-B183-4A58-B52F-84B6F6153EE5}"/>
    <cellStyle name="20% - Акцент6 44 2 3" xfId="4693" xr:uid="{00000000-0005-0000-0000-00005F080000}"/>
    <cellStyle name="20% - Акцент6 44 2 3 2" xfId="8629" xr:uid="{A6DD92E4-7E95-4B96-9A8C-2738E1B57179}"/>
    <cellStyle name="20% - Акцент6 44 2 4" xfId="6661" xr:uid="{6323ACCB-0CF1-4715-AD85-2EF89CEDB79A}"/>
    <cellStyle name="20% - Акцент6 44 3" xfId="3217" xr:uid="{00000000-0005-0000-0000-000060080000}"/>
    <cellStyle name="20% - Акцент6 44 3 2" xfId="5185" xr:uid="{00000000-0005-0000-0000-000061080000}"/>
    <cellStyle name="20% - Акцент6 44 3 2 2" xfId="9121" xr:uid="{6CE25CDC-7C01-4673-9F65-60ABF245C748}"/>
    <cellStyle name="20% - Акцент6 44 3 3" xfId="7153" xr:uid="{7CDABC2C-CC86-41D9-A8BF-F575AB67A11C}"/>
    <cellStyle name="20% - Акцент6 44 4" xfId="4201" xr:uid="{00000000-0005-0000-0000-000062080000}"/>
    <cellStyle name="20% - Акцент6 44 4 2" xfId="8137" xr:uid="{06DF7C22-6D82-4CBE-8E71-CCFD8BF20C72}"/>
    <cellStyle name="20% - Акцент6 44 5" xfId="6169" xr:uid="{9F4DABCC-9817-48FD-80C1-0F46264F339B}"/>
    <cellStyle name="20% - Акцент6 45" xfId="468" xr:uid="{00000000-0005-0000-0000-000063080000}"/>
    <cellStyle name="20% - Акцент6 45 2" xfId="2685" xr:uid="{00000000-0005-0000-0000-000064080000}"/>
    <cellStyle name="20% - Акцент6 45 2 2" xfId="3710" xr:uid="{00000000-0005-0000-0000-000065080000}"/>
    <cellStyle name="20% - Акцент6 45 2 2 2" xfId="5678" xr:uid="{00000000-0005-0000-0000-000066080000}"/>
    <cellStyle name="20% - Акцент6 45 2 2 2 2" xfId="9614" xr:uid="{B3103054-CEC6-49CC-9860-491D14FDA2ED}"/>
    <cellStyle name="20% - Акцент6 45 2 2 3" xfId="7646" xr:uid="{C1F6661E-1C52-4A0E-869F-BE91FC1C770E}"/>
    <cellStyle name="20% - Акцент6 45 2 3" xfId="4694" xr:uid="{00000000-0005-0000-0000-000067080000}"/>
    <cellStyle name="20% - Акцент6 45 2 3 2" xfId="8630" xr:uid="{657DB36E-0BDE-4BF6-A9F7-4AC50B9B41F5}"/>
    <cellStyle name="20% - Акцент6 45 2 4" xfId="6662" xr:uid="{9C97462D-8CEE-44D5-9D75-1AD12C4EBB30}"/>
    <cellStyle name="20% - Акцент6 45 3" xfId="3218" xr:uid="{00000000-0005-0000-0000-000068080000}"/>
    <cellStyle name="20% - Акцент6 45 3 2" xfId="5186" xr:uid="{00000000-0005-0000-0000-000069080000}"/>
    <cellStyle name="20% - Акцент6 45 3 2 2" xfId="9122" xr:uid="{4653DFE2-BF51-4FF8-B409-E179971AF050}"/>
    <cellStyle name="20% - Акцент6 45 3 3" xfId="7154" xr:uid="{33FDF7A7-DE98-43EE-AE15-3AD0C57C47A5}"/>
    <cellStyle name="20% - Акцент6 45 4" xfId="4202" xr:uid="{00000000-0005-0000-0000-00006A080000}"/>
    <cellStyle name="20% - Акцент6 45 4 2" xfId="8138" xr:uid="{7A7FF59E-CE07-4A8C-9B08-A68ACB4C96B5}"/>
    <cellStyle name="20% - Акцент6 45 5" xfId="6170" xr:uid="{CC4A9DE4-B43E-44E2-A6BD-18ADFCB3BAF3}"/>
    <cellStyle name="20% - Акцент6 5" xfId="469" xr:uid="{00000000-0005-0000-0000-00006B080000}"/>
    <cellStyle name="20% - Акцент6 5 2" xfId="2686" xr:uid="{00000000-0005-0000-0000-00006C080000}"/>
    <cellStyle name="20% - Акцент6 5 2 2" xfId="3711" xr:uid="{00000000-0005-0000-0000-00006D080000}"/>
    <cellStyle name="20% - Акцент6 5 2 2 2" xfId="5679" xr:uid="{00000000-0005-0000-0000-00006E080000}"/>
    <cellStyle name="20% - Акцент6 5 2 2 2 2" xfId="9615" xr:uid="{86D7E1C0-347B-48F1-8D87-179BF24FC807}"/>
    <cellStyle name="20% - Акцент6 5 2 2 3" xfId="7647" xr:uid="{9B7A76CE-D109-4505-B5CF-B64EB8E3739A}"/>
    <cellStyle name="20% - Акцент6 5 2 3" xfId="4695" xr:uid="{00000000-0005-0000-0000-00006F080000}"/>
    <cellStyle name="20% - Акцент6 5 2 3 2" xfId="8631" xr:uid="{D9F893A8-08DF-4AAA-AFE4-0726DA56A775}"/>
    <cellStyle name="20% - Акцент6 5 2 4" xfId="6663" xr:uid="{42A0CFB9-2783-4956-8F45-0C49C3D91CB4}"/>
    <cellStyle name="20% - Акцент6 5 3" xfId="3219" xr:uid="{00000000-0005-0000-0000-000070080000}"/>
    <cellStyle name="20% - Акцент6 5 3 2" xfId="5187" xr:uid="{00000000-0005-0000-0000-000071080000}"/>
    <cellStyle name="20% - Акцент6 5 3 2 2" xfId="9123" xr:uid="{07BB216F-97DC-45A4-BC48-27B727A94295}"/>
    <cellStyle name="20% - Акцент6 5 3 3" xfId="7155" xr:uid="{248B99E9-A294-4D35-B1A3-8E10C60F4358}"/>
    <cellStyle name="20% - Акцент6 5 4" xfId="4203" xr:uid="{00000000-0005-0000-0000-000072080000}"/>
    <cellStyle name="20% - Акцент6 5 4 2" xfId="8139" xr:uid="{C4589CA0-B79C-490E-A226-1A0815F25FFF}"/>
    <cellStyle name="20% - Акцент6 5 5" xfId="6171" xr:uid="{26F52737-6923-4965-8DDF-4CC50E255523}"/>
    <cellStyle name="20% - Акцент6 6" xfId="470" xr:uid="{00000000-0005-0000-0000-000073080000}"/>
    <cellStyle name="20% - Акцент6 6 2" xfId="2687" xr:uid="{00000000-0005-0000-0000-000074080000}"/>
    <cellStyle name="20% - Акцент6 6 2 2" xfId="3712" xr:uid="{00000000-0005-0000-0000-000075080000}"/>
    <cellStyle name="20% - Акцент6 6 2 2 2" xfId="5680" xr:uid="{00000000-0005-0000-0000-000076080000}"/>
    <cellStyle name="20% - Акцент6 6 2 2 2 2" xfId="9616" xr:uid="{39A703C6-E9A7-4714-8AB1-86D9DA9350E8}"/>
    <cellStyle name="20% - Акцент6 6 2 2 3" xfId="7648" xr:uid="{9849B612-1460-4F97-8204-A49EC08B6F3B}"/>
    <cellStyle name="20% - Акцент6 6 2 3" xfId="4696" xr:uid="{00000000-0005-0000-0000-000077080000}"/>
    <cellStyle name="20% - Акцент6 6 2 3 2" xfId="8632" xr:uid="{ABAB5EB6-1609-4A7F-A9CA-B0AA909D3FB0}"/>
    <cellStyle name="20% - Акцент6 6 2 4" xfId="6664" xr:uid="{BC50BD74-D3F2-4A91-927A-6C146DF7E7F4}"/>
    <cellStyle name="20% - Акцент6 6 3" xfId="3220" xr:uid="{00000000-0005-0000-0000-000078080000}"/>
    <cellStyle name="20% - Акцент6 6 3 2" xfId="5188" xr:uid="{00000000-0005-0000-0000-000079080000}"/>
    <cellStyle name="20% - Акцент6 6 3 2 2" xfId="9124" xr:uid="{92A21433-94D8-485F-8849-945C1003B08C}"/>
    <cellStyle name="20% - Акцент6 6 3 3" xfId="7156" xr:uid="{B7EC262C-1B40-4110-A0FF-FD4A80638420}"/>
    <cellStyle name="20% - Акцент6 6 4" xfId="4204" xr:uid="{00000000-0005-0000-0000-00007A080000}"/>
    <cellStyle name="20% - Акцент6 6 4 2" xfId="8140" xr:uid="{E59480F4-3786-4DB6-8D40-6387B2DE7043}"/>
    <cellStyle name="20% - Акцент6 6 5" xfId="6172" xr:uid="{04B2C126-F569-448A-83B6-9619761559D6}"/>
    <cellStyle name="20% - Акцент6 7" xfId="471" xr:uid="{00000000-0005-0000-0000-00007B080000}"/>
    <cellStyle name="20% - Акцент6 7 2" xfId="2688" xr:uid="{00000000-0005-0000-0000-00007C080000}"/>
    <cellStyle name="20% - Акцент6 7 2 2" xfId="3713" xr:uid="{00000000-0005-0000-0000-00007D080000}"/>
    <cellStyle name="20% - Акцент6 7 2 2 2" xfId="5681" xr:uid="{00000000-0005-0000-0000-00007E080000}"/>
    <cellStyle name="20% - Акцент6 7 2 2 2 2" xfId="9617" xr:uid="{447328A3-FE20-4D19-83B3-885F5AD98539}"/>
    <cellStyle name="20% - Акцент6 7 2 2 3" xfId="7649" xr:uid="{2D39CC19-EC1B-44AC-80BA-BFB9C86024D6}"/>
    <cellStyle name="20% - Акцент6 7 2 3" xfId="4697" xr:uid="{00000000-0005-0000-0000-00007F080000}"/>
    <cellStyle name="20% - Акцент6 7 2 3 2" xfId="8633" xr:uid="{1B45F57A-259A-4297-B99A-87C8CC8D4F8E}"/>
    <cellStyle name="20% - Акцент6 7 2 4" xfId="6665" xr:uid="{3BA67B76-81D8-479F-BAD5-49B158B9EB1D}"/>
    <cellStyle name="20% - Акцент6 7 3" xfId="3221" xr:uid="{00000000-0005-0000-0000-000080080000}"/>
    <cellStyle name="20% - Акцент6 7 3 2" xfId="5189" xr:uid="{00000000-0005-0000-0000-000081080000}"/>
    <cellStyle name="20% - Акцент6 7 3 2 2" xfId="9125" xr:uid="{CCA9A12B-F490-40BF-89AD-47C87EB80C74}"/>
    <cellStyle name="20% - Акцент6 7 3 3" xfId="7157" xr:uid="{602F1A3A-3124-43C7-ADF9-7AA777BEF739}"/>
    <cellStyle name="20% - Акцент6 7 4" xfId="4205" xr:uid="{00000000-0005-0000-0000-000082080000}"/>
    <cellStyle name="20% - Акцент6 7 4 2" xfId="8141" xr:uid="{8B265265-4BC1-4956-BAB2-91181D666E55}"/>
    <cellStyle name="20% - Акцент6 7 5" xfId="6173" xr:uid="{22688C3E-D58D-4055-9733-395929881510}"/>
    <cellStyle name="20% - Акцент6 8" xfId="472" xr:uid="{00000000-0005-0000-0000-000083080000}"/>
    <cellStyle name="20% - Акцент6 8 2" xfId="2689" xr:uid="{00000000-0005-0000-0000-000084080000}"/>
    <cellStyle name="20% - Акцент6 8 2 2" xfId="3714" xr:uid="{00000000-0005-0000-0000-000085080000}"/>
    <cellStyle name="20% - Акцент6 8 2 2 2" xfId="5682" xr:uid="{00000000-0005-0000-0000-000086080000}"/>
    <cellStyle name="20% - Акцент6 8 2 2 2 2" xfId="9618" xr:uid="{22DE68BD-AD86-4831-A6AC-2A5D339F7F5B}"/>
    <cellStyle name="20% - Акцент6 8 2 2 3" xfId="7650" xr:uid="{6A22393A-BEAD-4555-B4D3-87D6344D6AB3}"/>
    <cellStyle name="20% - Акцент6 8 2 3" xfId="4698" xr:uid="{00000000-0005-0000-0000-000087080000}"/>
    <cellStyle name="20% - Акцент6 8 2 3 2" xfId="8634" xr:uid="{1877B9D0-C237-4952-8C33-AA8A32D361BA}"/>
    <cellStyle name="20% - Акцент6 8 2 4" xfId="6666" xr:uid="{761DA3FD-0516-40FA-A6E5-A2D773668ECC}"/>
    <cellStyle name="20% - Акцент6 8 3" xfId="3222" xr:uid="{00000000-0005-0000-0000-000088080000}"/>
    <cellStyle name="20% - Акцент6 8 3 2" xfId="5190" xr:uid="{00000000-0005-0000-0000-000089080000}"/>
    <cellStyle name="20% - Акцент6 8 3 2 2" xfId="9126" xr:uid="{146E18BF-B31A-46F6-BFE2-EE3120E9797C}"/>
    <cellStyle name="20% - Акцент6 8 3 3" xfId="7158" xr:uid="{4A260AAC-0319-49A1-84EE-8A65F974732C}"/>
    <cellStyle name="20% - Акцент6 8 4" xfId="4206" xr:uid="{00000000-0005-0000-0000-00008A080000}"/>
    <cellStyle name="20% - Акцент6 8 4 2" xfId="8142" xr:uid="{214B49A2-19B9-4325-95F4-F39F84FEAD28}"/>
    <cellStyle name="20% - Акцент6 8 5" xfId="6174" xr:uid="{F21FEDDE-18F3-49E3-9276-3CF2CBC84388}"/>
    <cellStyle name="20% - Акцент6 9" xfId="473" xr:uid="{00000000-0005-0000-0000-00008B080000}"/>
    <cellStyle name="20% - Акцент6 9 2" xfId="2690" xr:uid="{00000000-0005-0000-0000-00008C080000}"/>
    <cellStyle name="20% - Акцент6 9 2 2" xfId="3715" xr:uid="{00000000-0005-0000-0000-00008D080000}"/>
    <cellStyle name="20% - Акцент6 9 2 2 2" xfId="5683" xr:uid="{00000000-0005-0000-0000-00008E080000}"/>
    <cellStyle name="20% - Акцент6 9 2 2 2 2" xfId="9619" xr:uid="{6B385820-4847-4D86-A0DA-4A40DFAE9BA0}"/>
    <cellStyle name="20% - Акцент6 9 2 2 3" xfId="7651" xr:uid="{85415B59-478A-404D-BA9B-8D5CF70C04F4}"/>
    <cellStyle name="20% - Акцент6 9 2 3" xfId="4699" xr:uid="{00000000-0005-0000-0000-00008F080000}"/>
    <cellStyle name="20% - Акцент6 9 2 3 2" xfId="8635" xr:uid="{4C4B4225-8867-48B3-9E64-F78CEB6FAB2C}"/>
    <cellStyle name="20% - Акцент6 9 2 4" xfId="6667" xr:uid="{0885DB9D-EACA-4941-8AEC-B4273FDF877F}"/>
    <cellStyle name="20% - Акцент6 9 3" xfId="3223" xr:uid="{00000000-0005-0000-0000-000090080000}"/>
    <cellStyle name="20% - Акцент6 9 3 2" xfId="5191" xr:uid="{00000000-0005-0000-0000-000091080000}"/>
    <cellStyle name="20% - Акцент6 9 3 2 2" xfId="9127" xr:uid="{E03FE396-1350-4D8F-9252-1AD7AD618872}"/>
    <cellStyle name="20% - Акцент6 9 3 3" xfId="7159" xr:uid="{F06DB988-F2B5-46C9-A4A0-F26402E49BCD}"/>
    <cellStyle name="20% - Акцент6 9 4" xfId="4207" xr:uid="{00000000-0005-0000-0000-000092080000}"/>
    <cellStyle name="20% - Акцент6 9 4 2" xfId="8143" xr:uid="{CC02AB60-48FD-49A7-9F7D-4E8EC0CC560F}"/>
    <cellStyle name="20% - Акцент6 9 5" xfId="6175" xr:uid="{1EDDC237-855B-4F7E-BE23-BE2ABC6A0C1A}"/>
    <cellStyle name="20% — акцент6_Стоимость" xfId="474" xr:uid="{00000000-0005-0000-0000-000093080000}"/>
    <cellStyle name="40% — акцент1" xfId="475" xr:uid="{00000000-0005-0000-0000-000094080000}"/>
    <cellStyle name="40% - Акцент1 10" xfId="476" xr:uid="{00000000-0005-0000-0000-000095080000}"/>
    <cellStyle name="40% - Акцент1 10 2" xfId="2691" xr:uid="{00000000-0005-0000-0000-000096080000}"/>
    <cellStyle name="40% - Акцент1 10 2 2" xfId="3716" xr:uid="{00000000-0005-0000-0000-000097080000}"/>
    <cellStyle name="40% - Акцент1 10 2 2 2" xfId="5684" xr:uid="{00000000-0005-0000-0000-000098080000}"/>
    <cellStyle name="40% - Акцент1 10 2 2 2 2" xfId="9620" xr:uid="{70F4435F-4BDD-413F-A92A-F202CF470622}"/>
    <cellStyle name="40% - Акцент1 10 2 2 3" xfId="7652" xr:uid="{CFF6BCDA-0D87-4702-AF7E-C7EA5ECF2955}"/>
    <cellStyle name="40% - Акцент1 10 2 3" xfId="4700" xr:uid="{00000000-0005-0000-0000-000099080000}"/>
    <cellStyle name="40% - Акцент1 10 2 3 2" xfId="8636" xr:uid="{2A62FD12-C932-476C-BEBD-12F15A907103}"/>
    <cellStyle name="40% - Акцент1 10 2 4" xfId="6668" xr:uid="{1CCE18B5-146A-46A2-A880-71F0FEC53427}"/>
    <cellStyle name="40% - Акцент1 10 3" xfId="3224" xr:uid="{00000000-0005-0000-0000-00009A080000}"/>
    <cellStyle name="40% - Акцент1 10 3 2" xfId="5192" xr:uid="{00000000-0005-0000-0000-00009B080000}"/>
    <cellStyle name="40% - Акцент1 10 3 2 2" xfId="9128" xr:uid="{7F4CDDCA-1D94-4306-946A-151FC35F58FD}"/>
    <cellStyle name="40% - Акцент1 10 3 3" xfId="7160" xr:uid="{985195D7-584F-4531-BE1F-BA82EA6C5C3C}"/>
    <cellStyle name="40% - Акцент1 10 4" xfId="4208" xr:uid="{00000000-0005-0000-0000-00009C080000}"/>
    <cellStyle name="40% - Акцент1 10 4 2" xfId="8144" xr:uid="{4BD1CC76-E773-4BE5-AEC4-84FB0F86A97D}"/>
    <cellStyle name="40% - Акцент1 10 5" xfId="6176" xr:uid="{0119D4E5-3154-41F6-B09A-A765484C342F}"/>
    <cellStyle name="40% - Акцент1 11" xfId="477" xr:uid="{00000000-0005-0000-0000-00009D080000}"/>
    <cellStyle name="40% - Акцент1 11 2" xfId="2692" xr:uid="{00000000-0005-0000-0000-00009E080000}"/>
    <cellStyle name="40% - Акцент1 11 2 2" xfId="3717" xr:uid="{00000000-0005-0000-0000-00009F080000}"/>
    <cellStyle name="40% - Акцент1 11 2 2 2" xfId="5685" xr:uid="{00000000-0005-0000-0000-0000A0080000}"/>
    <cellStyle name="40% - Акцент1 11 2 2 2 2" xfId="9621" xr:uid="{3D741E94-4177-4C73-8A55-6E85194FEBA0}"/>
    <cellStyle name="40% - Акцент1 11 2 2 3" xfId="7653" xr:uid="{85272E9B-7489-429F-8CBC-565F413A27BE}"/>
    <cellStyle name="40% - Акцент1 11 2 3" xfId="4701" xr:uid="{00000000-0005-0000-0000-0000A1080000}"/>
    <cellStyle name="40% - Акцент1 11 2 3 2" xfId="8637" xr:uid="{F79B63FC-B695-44DA-B4A6-8F9B73CB0554}"/>
    <cellStyle name="40% - Акцент1 11 2 4" xfId="6669" xr:uid="{B882287F-A005-4919-928B-206A28FE20B9}"/>
    <cellStyle name="40% - Акцент1 11 3" xfId="3225" xr:uid="{00000000-0005-0000-0000-0000A2080000}"/>
    <cellStyle name="40% - Акцент1 11 3 2" xfId="5193" xr:uid="{00000000-0005-0000-0000-0000A3080000}"/>
    <cellStyle name="40% - Акцент1 11 3 2 2" xfId="9129" xr:uid="{1354AE93-BC33-4E6D-B889-D6D7A72F8471}"/>
    <cellStyle name="40% - Акцент1 11 3 3" xfId="7161" xr:uid="{DB828E61-0142-413D-8980-38D0E8FC8199}"/>
    <cellStyle name="40% - Акцент1 11 4" xfId="4209" xr:uid="{00000000-0005-0000-0000-0000A4080000}"/>
    <cellStyle name="40% - Акцент1 11 4 2" xfId="8145" xr:uid="{647D8726-6A3C-4785-A2A8-6F5BC795E43B}"/>
    <cellStyle name="40% - Акцент1 11 5" xfId="6177" xr:uid="{B88FF968-152A-4F5B-B897-94A6011D0A8A}"/>
    <cellStyle name="40% - Акцент1 12" xfId="478" xr:uid="{00000000-0005-0000-0000-0000A5080000}"/>
    <cellStyle name="40% - Акцент1 12 2" xfId="2693" xr:uid="{00000000-0005-0000-0000-0000A6080000}"/>
    <cellStyle name="40% - Акцент1 12 2 2" xfId="3718" xr:uid="{00000000-0005-0000-0000-0000A7080000}"/>
    <cellStyle name="40% - Акцент1 12 2 2 2" xfId="5686" xr:uid="{00000000-0005-0000-0000-0000A8080000}"/>
    <cellStyle name="40% - Акцент1 12 2 2 2 2" xfId="9622" xr:uid="{719A617E-2272-4679-BB50-0727E4650F94}"/>
    <cellStyle name="40% - Акцент1 12 2 2 3" xfId="7654" xr:uid="{8097DE68-4D3D-44E5-AA7C-7A873EEE1E2B}"/>
    <cellStyle name="40% - Акцент1 12 2 3" xfId="4702" xr:uid="{00000000-0005-0000-0000-0000A9080000}"/>
    <cellStyle name="40% - Акцент1 12 2 3 2" xfId="8638" xr:uid="{AC2A895B-0B91-4288-A669-6A15C986C715}"/>
    <cellStyle name="40% - Акцент1 12 2 4" xfId="6670" xr:uid="{37F2CA8B-D40C-463B-92CC-A57670791AD4}"/>
    <cellStyle name="40% - Акцент1 12 3" xfId="3226" xr:uid="{00000000-0005-0000-0000-0000AA080000}"/>
    <cellStyle name="40% - Акцент1 12 3 2" xfId="5194" xr:uid="{00000000-0005-0000-0000-0000AB080000}"/>
    <cellStyle name="40% - Акцент1 12 3 2 2" xfId="9130" xr:uid="{71FEAA77-2A95-4E24-A5D9-9115399F1788}"/>
    <cellStyle name="40% - Акцент1 12 3 3" xfId="7162" xr:uid="{99732684-6450-4737-9B70-097EEBE35166}"/>
    <cellStyle name="40% - Акцент1 12 4" xfId="4210" xr:uid="{00000000-0005-0000-0000-0000AC080000}"/>
    <cellStyle name="40% - Акцент1 12 4 2" xfId="8146" xr:uid="{D72C6CEE-07CA-4FBF-B978-7B5F4F265BB8}"/>
    <cellStyle name="40% - Акцент1 12 5" xfId="6178" xr:uid="{A69BF40A-216F-4A59-AF26-A2A2B7AC361D}"/>
    <cellStyle name="40% - Акцент1 13" xfId="479" xr:uid="{00000000-0005-0000-0000-0000AD080000}"/>
    <cellStyle name="40% - Акцент1 13 2" xfId="2694" xr:uid="{00000000-0005-0000-0000-0000AE080000}"/>
    <cellStyle name="40% - Акцент1 13 2 2" xfId="3719" xr:uid="{00000000-0005-0000-0000-0000AF080000}"/>
    <cellStyle name="40% - Акцент1 13 2 2 2" xfId="5687" xr:uid="{00000000-0005-0000-0000-0000B0080000}"/>
    <cellStyle name="40% - Акцент1 13 2 2 2 2" xfId="9623" xr:uid="{7FBEF14E-D135-4164-91A7-8B0BA4BA9FE5}"/>
    <cellStyle name="40% - Акцент1 13 2 2 3" xfId="7655" xr:uid="{9AA29CEA-98ED-41A4-9E12-2F30DE780299}"/>
    <cellStyle name="40% - Акцент1 13 2 3" xfId="4703" xr:uid="{00000000-0005-0000-0000-0000B1080000}"/>
    <cellStyle name="40% - Акцент1 13 2 3 2" xfId="8639" xr:uid="{8D4B1D22-DD88-460B-BD8A-03EFE9F3D542}"/>
    <cellStyle name="40% - Акцент1 13 2 4" xfId="6671" xr:uid="{90F77EF1-EBAF-48F1-957F-068CE15F21CE}"/>
    <cellStyle name="40% - Акцент1 13 3" xfId="3227" xr:uid="{00000000-0005-0000-0000-0000B2080000}"/>
    <cellStyle name="40% - Акцент1 13 3 2" xfId="5195" xr:uid="{00000000-0005-0000-0000-0000B3080000}"/>
    <cellStyle name="40% - Акцент1 13 3 2 2" xfId="9131" xr:uid="{D1222DA4-F659-4C79-9580-8A4AA5CD5765}"/>
    <cellStyle name="40% - Акцент1 13 3 3" xfId="7163" xr:uid="{5BD73707-1704-4EE9-BA34-FE4CC5358FB9}"/>
    <cellStyle name="40% - Акцент1 13 4" xfId="4211" xr:uid="{00000000-0005-0000-0000-0000B4080000}"/>
    <cellStyle name="40% - Акцент1 13 4 2" xfId="8147" xr:uid="{59410158-2C0D-4127-A3F9-3D43103196F2}"/>
    <cellStyle name="40% - Акцент1 13 5" xfId="6179" xr:uid="{8E6D4632-C0CA-4C60-BCB5-F1BFC6BE9FD4}"/>
    <cellStyle name="40% - Акцент1 14" xfId="480" xr:uid="{00000000-0005-0000-0000-0000B5080000}"/>
    <cellStyle name="40% - Акцент1 14 2" xfId="2695" xr:uid="{00000000-0005-0000-0000-0000B6080000}"/>
    <cellStyle name="40% - Акцент1 14 2 2" xfId="3720" xr:uid="{00000000-0005-0000-0000-0000B7080000}"/>
    <cellStyle name="40% - Акцент1 14 2 2 2" xfId="5688" xr:uid="{00000000-0005-0000-0000-0000B8080000}"/>
    <cellStyle name="40% - Акцент1 14 2 2 2 2" xfId="9624" xr:uid="{979E3A9E-2E72-4EC6-B77A-DB1A40E43032}"/>
    <cellStyle name="40% - Акцент1 14 2 2 3" xfId="7656" xr:uid="{1DE2FF58-688A-4A9E-96B9-3B31CBBD116E}"/>
    <cellStyle name="40% - Акцент1 14 2 3" xfId="4704" xr:uid="{00000000-0005-0000-0000-0000B9080000}"/>
    <cellStyle name="40% - Акцент1 14 2 3 2" xfId="8640" xr:uid="{DDAA61A0-278E-49A0-8171-1984CE625C26}"/>
    <cellStyle name="40% - Акцент1 14 2 4" xfId="6672" xr:uid="{23FB4A27-80F0-4075-9B3B-64B7A97CC0E5}"/>
    <cellStyle name="40% - Акцент1 14 3" xfId="3228" xr:uid="{00000000-0005-0000-0000-0000BA080000}"/>
    <cellStyle name="40% - Акцент1 14 3 2" xfId="5196" xr:uid="{00000000-0005-0000-0000-0000BB080000}"/>
    <cellStyle name="40% - Акцент1 14 3 2 2" xfId="9132" xr:uid="{9C38B208-CD39-4F88-8F06-950740121D50}"/>
    <cellStyle name="40% - Акцент1 14 3 3" xfId="7164" xr:uid="{FC736A03-3770-4538-8305-57EE52AC4534}"/>
    <cellStyle name="40% - Акцент1 14 4" xfId="4212" xr:uid="{00000000-0005-0000-0000-0000BC080000}"/>
    <cellStyle name="40% - Акцент1 14 4 2" xfId="8148" xr:uid="{A885B422-23EB-4C96-891D-F3A67EC5016E}"/>
    <cellStyle name="40% - Акцент1 14 5" xfId="6180" xr:uid="{20638F0B-D1B9-4654-BD80-70502912EF41}"/>
    <cellStyle name="40% - Акцент1 15" xfId="481" xr:uid="{00000000-0005-0000-0000-0000BD080000}"/>
    <cellStyle name="40% - Акцент1 15 2" xfId="2696" xr:uid="{00000000-0005-0000-0000-0000BE080000}"/>
    <cellStyle name="40% - Акцент1 15 2 2" xfId="3721" xr:uid="{00000000-0005-0000-0000-0000BF080000}"/>
    <cellStyle name="40% - Акцент1 15 2 2 2" xfId="5689" xr:uid="{00000000-0005-0000-0000-0000C0080000}"/>
    <cellStyle name="40% - Акцент1 15 2 2 2 2" xfId="9625" xr:uid="{00D993C9-8DDA-4996-955F-6DC6B577319A}"/>
    <cellStyle name="40% - Акцент1 15 2 2 3" xfId="7657" xr:uid="{71093748-FA3B-4842-8825-02DDAD7BFE1E}"/>
    <cellStyle name="40% - Акцент1 15 2 3" xfId="4705" xr:uid="{00000000-0005-0000-0000-0000C1080000}"/>
    <cellStyle name="40% - Акцент1 15 2 3 2" xfId="8641" xr:uid="{E02EADA4-5CE3-4261-8D12-F1880E17D359}"/>
    <cellStyle name="40% - Акцент1 15 2 4" xfId="6673" xr:uid="{455425E5-6966-4A2D-8C68-8FFB40EB6B02}"/>
    <cellStyle name="40% - Акцент1 15 3" xfId="3229" xr:uid="{00000000-0005-0000-0000-0000C2080000}"/>
    <cellStyle name="40% - Акцент1 15 3 2" xfId="5197" xr:uid="{00000000-0005-0000-0000-0000C3080000}"/>
    <cellStyle name="40% - Акцент1 15 3 2 2" xfId="9133" xr:uid="{CFB9DC2B-7E7F-4598-AB29-634D7D18466A}"/>
    <cellStyle name="40% - Акцент1 15 3 3" xfId="7165" xr:uid="{761C8CD5-67C4-444B-A13B-BE719FF73634}"/>
    <cellStyle name="40% - Акцент1 15 4" xfId="4213" xr:uid="{00000000-0005-0000-0000-0000C4080000}"/>
    <cellStyle name="40% - Акцент1 15 4 2" xfId="8149" xr:uid="{EEEDF25B-38EA-49D0-B72B-A18143699492}"/>
    <cellStyle name="40% - Акцент1 15 5" xfId="6181" xr:uid="{C6940B84-1F8A-436F-A778-903A44FE9931}"/>
    <cellStyle name="40% - Акцент1 16" xfId="482" xr:uid="{00000000-0005-0000-0000-0000C5080000}"/>
    <cellStyle name="40% - Акцент1 16 2" xfId="2697" xr:uid="{00000000-0005-0000-0000-0000C6080000}"/>
    <cellStyle name="40% - Акцент1 16 2 2" xfId="3722" xr:uid="{00000000-0005-0000-0000-0000C7080000}"/>
    <cellStyle name="40% - Акцент1 16 2 2 2" xfId="5690" xr:uid="{00000000-0005-0000-0000-0000C8080000}"/>
    <cellStyle name="40% - Акцент1 16 2 2 2 2" xfId="9626" xr:uid="{C2C448F8-5CC8-413E-90B7-E6997B79CE1C}"/>
    <cellStyle name="40% - Акцент1 16 2 2 3" xfId="7658" xr:uid="{0B7700EB-0BC3-4440-AF95-9D7D3D3015D5}"/>
    <cellStyle name="40% - Акцент1 16 2 3" xfId="4706" xr:uid="{00000000-0005-0000-0000-0000C9080000}"/>
    <cellStyle name="40% - Акцент1 16 2 3 2" xfId="8642" xr:uid="{052FC07E-30D9-4A6A-A155-D01CED23C29A}"/>
    <cellStyle name="40% - Акцент1 16 2 4" xfId="6674" xr:uid="{F047FD91-2532-4DFD-B18D-EE0F6DB68F63}"/>
    <cellStyle name="40% - Акцент1 16 3" xfId="3230" xr:uid="{00000000-0005-0000-0000-0000CA080000}"/>
    <cellStyle name="40% - Акцент1 16 3 2" xfId="5198" xr:uid="{00000000-0005-0000-0000-0000CB080000}"/>
    <cellStyle name="40% - Акцент1 16 3 2 2" xfId="9134" xr:uid="{5F27B75C-DCBA-4959-A9DF-856F60E46828}"/>
    <cellStyle name="40% - Акцент1 16 3 3" xfId="7166" xr:uid="{B7F29CDD-93FA-493E-AB42-0783C350E980}"/>
    <cellStyle name="40% - Акцент1 16 4" xfId="4214" xr:uid="{00000000-0005-0000-0000-0000CC080000}"/>
    <cellStyle name="40% - Акцент1 16 4 2" xfId="8150" xr:uid="{CCF5B440-BB6A-48FC-A84D-7CE94143FED1}"/>
    <cellStyle name="40% - Акцент1 16 5" xfId="6182" xr:uid="{4E590F04-021D-460E-8146-535C07C594BC}"/>
    <cellStyle name="40% - Акцент1 17" xfId="483" xr:uid="{00000000-0005-0000-0000-0000CD080000}"/>
    <cellStyle name="40% - Акцент1 17 2" xfId="2698" xr:uid="{00000000-0005-0000-0000-0000CE080000}"/>
    <cellStyle name="40% - Акцент1 17 2 2" xfId="3723" xr:uid="{00000000-0005-0000-0000-0000CF080000}"/>
    <cellStyle name="40% - Акцент1 17 2 2 2" xfId="5691" xr:uid="{00000000-0005-0000-0000-0000D0080000}"/>
    <cellStyle name="40% - Акцент1 17 2 2 2 2" xfId="9627" xr:uid="{0702E167-7362-4964-9B99-64E54676771C}"/>
    <cellStyle name="40% - Акцент1 17 2 2 3" xfId="7659" xr:uid="{1C7427A0-D3E8-4B8E-B39B-E3C91010EC55}"/>
    <cellStyle name="40% - Акцент1 17 2 3" xfId="4707" xr:uid="{00000000-0005-0000-0000-0000D1080000}"/>
    <cellStyle name="40% - Акцент1 17 2 3 2" xfId="8643" xr:uid="{D7B8587C-601A-4BE5-9120-E0508025EBDF}"/>
    <cellStyle name="40% - Акцент1 17 2 4" xfId="6675" xr:uid="{1D1B3339-E294-47C3-AC84-ABC56E1459B2}"/>
    <cellStyle name="40% - Акцент1 17 3" xfId="3231" xr:uid="{00000000-0005-0000-0000-0000D2080000}"/>
    <cellStyle name="40% - Акцент1 17 3 2" xfId="5199" xr:uid="{00000000-0005-0000-0000-0000D3080000}"/>
    <cellStyle name="40% - Акцент1 17 3 2 2" xfId="9135" xr:uid="{68D8043F-3FCF-4A94-8C55-30D4C8D195D7}"/>
    <cellStyle name="40% - Акцент1 17 3 3" xfId="7167" xr:uid="{21C148B2-7864-49CD-BA25-763DAD5C6535}"/>
    <cellStyle name="40% - Акцент1 17 4" xfId="4215" xr:uid="{00000000-0005-0000-0000-0000D4080000}"/>
    <cellStyle name="40% - Акцент1 17 4 2" xfId="8151" xr:uid="{3D052A14-4260-4380-A96D-A85FC5AE2686}"/>
    <cellStyle name="40% - Акцент1 17 5" xfId="6183" xr:uid="{9CF7C64C-94DB-41A3-A1BB-009E5C7F288C}"/>
    <cellStyle name="40% - Акцент1 18" xfId="484" xr:uid="{00000000-0005-0000-0000-0000D5080000}"/>
    <cellStyle name="40% - Акцент1 18 2" xfId="2699" xr:uid="{00000000-0005-0000-0000-0000D6080000}"/>
    <cellStyle name="40% - Акцент1 18 2 2" xfId="3724" xr:uid="{00000000-0005-0000-0000-0000D7080000}"/>
    <cellStyle name="40% - Акцент1 18 2 2 2" xfId="5692" xr:uid="{00000000-0005-0000-0000-0000D8080000}"/>
    <cellStyle name="40% - Акцент1 18 2 2 2 2" xfId="9628" xr:uid="{319ADB4E-1A91-4F01-979C-34804CC6BEB3}"/>
    <cellStyle name="40% - Акцент1 18 2 2 3" xfId="7660" xr:uid="{6BDAB5AD-E16D-4BFF-8654-FC8AE7A43E5D}"/>
    <cellStyle name="40% - Акцент1 18 2 3" xfId="4708" xr:uid="{00000000-0005-0000-0000-0000D9080000}"/>
    <cellStyle name="40% - Акцент1 18 2 3 2" xfId="8644" xr:uid="{2B7D735F-E7AD-4C29-9930-A02906A8F4C5}"/>
    <cellStyle name="40% - Акцент1 18 2 4" xfId="6676" xr:uid="{74070750-B3A9-4FBB-B8BD-EA0E1DF7FD78}"/>
    <cellStyle name="40% - Акцент1 18 3" xfId="3232" xr:uid="{00000000-0005-0000-0000-0000DA080000}"/>
    <cellStyle name="40% - Акцент1 18 3 2" xfId="5200" xr:uid="{00000000-0005-0000-0000-0000DB080000}"/>
    <cellStyle name="40% - Акцент1 18 3 2 2" xfId="9136" xr:uid="{DB10BD0E-3DC3-4404-9B70-0FF68529B874}"/>
    <cellStyle name="40% - Акцент1 18 3 3" xfId="7168" xr:uid="{E8E2EC65-4FB8-463E-B2B7-DC51C881BBCA}"/>
    <cellStyle name="40% - Акцент1 18 4" xfId="4216" xr:uid="{00000000-0005-0000-0000-0000DC080000}"/>
    <cellStyle name="40% - Акцент1 18 4 2" xfId="8152" xr:uid="{17E8215A-D12A-4931-B3A4-C34966C020CB}"/>
    <cellStyle name="40% - Акцент1 18 5" xfId="6184" xr:uid="{9DDE1EEA-9F88-4FEA-B22D-ABE6D48D8F07}"/>
    <cellStyle name="40% - Акцент1 19" xfId="485" xr:uid="{00000000-0005-0000-0000-0000DD080000}"/>
    <cellStyle name="40% - Акцент1 19 2" xfId="2700" xr:uid="{00000000-0005-0000-0000-0000DE080000}"/>
    <cellStyle name="40% - Акцент1 19 2 2" xfId="3725" xr:uid="{00000000-0005-0000-0000-0000DF080000}"/>
    <cellStyle name="40% - Акцент1 19 2 2 2" xfId="5693" xr:uid="{00000000-0005-0000-0000-0000E0080000}"/>
    <cellStyle name="40% - Акцент1 19 2 2 2 2" xfId="9629" xr:uid="{AC2191D7-FD9A-46C6-A0E9-16783E30738E}"/>
    <cellStyle name="40% - Акцент1 19 2 2 3" xfId="7661" xr:uid="{3A78F627-09AD-4225-9C61-CF1AFA64DA78}"/>
    <cellStyle name="40% - Акцент1 19 2 3" xfId="4709" xr:uid="{00000000-0005-0000-0000-0000E1080000}"/>
    <cellStyle name="40% - Акцент1 19 2 3 2" xfId="8645" xr:uid="{B76045B1-E997-45E1-84E8-801147EC304E}"/>
    <cellStyle name="40% - Акцент1 19 2 4" xfId="6677" xr:uid="{5C0EEB5D-4A35-49FA-847D-F84567474452}"/>
    <cellStyle name="40% - Акцент1 19 3" xfId="3233" xr:uid="{00000000-0005-0000-0000-0000E2080000}"/>
    <cellStyle name="40% - Акцент1 19 3 2" xfId="5201" xr:uid="{00000000-0005-0000-0000-0000E3080000}"/>
    <cellStyle name="40% - Акцент1 19 3 2 2" xfId="9137" xr:uid="{301906C6-5A9D-4387-A249-9454EBEC4AA1}"/>
    <cellStyle name="40% - Акцент1 19 3 3" xfId="7169" xr:uid="{8B391C9B-3307-4ADD-B310-B45901FE87D4}"/>
    <cellStyle name="40% - Акцент1 19 4" xfId="4217" xr:uid="{00000000-0005-0000-0000-0000E4080000}"/>
    <cellStyle name="40% - Акцент1 19 4 2" xfId="8153" xr:uid="{3FF4E303-1114-4894-9040-DEAC42509C49}"/>
    <cellStyle name="40% - Акцент1 19 5" xfId="6185" xr:uid="{F673A9B6-EC60-41EC-BCDF-42D4F4B5092D}"/>
    <cellStyle name="40% - Акцент1 2" xfId="486" xr:uid="{00000000-0005-0000-0000-0000E5080000}"/>
    <cellStyle name="40% — акцент1 2" xfId="487" xr:uid="{00000000-0005-0000-0000-0000E6080000}"/>
    <cellStyle name="40% - Акцент1 2_Приложение 1" xfId="488" xr:uid="{00000000-0005-0000-0000-0000E7080000}"/>
    <cellStyle name="40% — акцент1 2_Приложение 1" xfId="489" xr:uid="{00000000-0005-0000-0000-0000E8080000}"/>
    <cellStyle name="40% - Акцент1 2_Приложение 1_1" xfId="490" xr:uid="{00000000-0005-0000-0000-0000E9080000}"/>
    <cellStyle name="40% — акцент1 2_Приложение 2" xfId="491" xr:uid="{00000000-0005-0000-0000-0000EA080000}"/>
    <cellStyle name="40% - Акцент1 2_Приложение 2_1" xfId="492" xr:uid="{00000000-0005-0000-0000-0000EB080000}"/>
    <cellStyle name="40% — акцент1 2_Стоимость" xfId="493" xr:uid="{00000000-0005-0000-0000-0000EC080000}"/>
    <cellStyle name="40% - Акцент1 2_Стоимость_1" xfId="494" xr:uid="{00000000-0005-0000-0000-0000ED080000}"/>
    <cellStyle name="40% — акцент1 2_Стоимость_1" xfId="495" xr:uid="{00000000-0005-0000-0000-0000EE080000}"/>
    <cellStyle name="40% - Акцент1 2_Стоимость_Стоимость" xfId="496" xr:uid="{00000000-0005-0000-0000-0000EF080000}"/>
    <cellStyle name="40% — акцент1 2_Стоимость_Стоимость" xfId="497" xr:uid="{00000000-0005-0000-0000-0000F0080000}"/>
    <cellStyle name="40% - Акцент1 20" xfId="498" xr:uid="{00000000-0005-0000-0000-0000F1080000}"/>
    <cellStyle name="40% - Акцент1 20 2" xfId="2701" xr:uid="{00000000-0005-0000-0000-0000F2080000}"/>
    <cellStyle name="40% - Акцент1 20 2 2" xfId="3726" xr:uid="{00000000-0005-0000-0000-0000F3080000}"/>
    <cellStyle name="40% - Акцент1 20 2 2 2" xfId="5694" xr:uid="{00000000-0005-0000-0000-0000F4080000}"/>
    <cellStyle name="40% - Акцент1 20 2 2 2 2" xfId="9630" xr:uid="{CFE03D6D-BAA2-40B8-96B7-00531851D6EA}"/>
    <cellStyle name="40% - Акцент1 20 2 2 3" xfId="7662" xr:uid="{F8C16583-9F40-4C3F-9C74-0C0B650E997C}"/>
    <cellStyle name="40% - Акцент1 20 2 3" xfId="4710" xr:uid="{00000000-0005-0000-0000-0000F5080000}"/>
    <cellStyle name="40% - Акцент1 20 2 3 2" xfId="8646" xr:uid="{DEF717C8-B3D8-49B7-B5DA-9322A1316443}"/>
    <cellStyle name="40% - Акцент1 20 2 4" xfId="6678" xr:uid="{8E998BFE-1F7A-47FF-A51E-3D8463F339FB}"/>
    <cellStyle name="40% - Акцент1 20 3" xfId="3234" xr:uid="{00000000-0005-0000-0000-0000F6080000}"/>
    <cellStyle name="40% - Акцент1 20 3 2" xfId="5202" xr:uid="{00000000-0005-0000-0000-0000F7080000}"/>
    <cellStyle name="40% - Акцент1 20 3 2 2" xfId="9138" xr:uid="{9D786273-42D8-4122-A18C-8FE42FDC4A0B}"/>
    <cellStyle name="40% - Акцент1 20 3 3" xfId="7170" xr:uid="{A84F3C5B-02FF-4355-8211-59758050CF08}"/>
    <cellStyle name="40% - Акцент1 20 4" xfId="4218" xr:uid="{00000000-0005-0000-0000-0000F8080000}"/>
    <cellStyle name="40% - Акцент1 20 4 2" xfId="8154" xr:uid="{32C58515-8BAE-4B70-9F13-4E7F3D6C7B91}"/>
    <cellStyle name="40% - Акцент1 20 5" xfId="6186" xr:uid="{086B073C-01C6-445D-BE84-0CA4215B497F}"/>
    <cellStyle name="40% - Акцент1 21" xfId="499" xr:uid="{00000000-0005-0000-0000-0000F9080000}"/>
    <cellStyle name="40% - Акцент1 21 2" xfId="2702" xr:uid="{00000000-0005-0000-0000-0000FA080000}"/>
    <cellStyle name="40% - Акцент1 21 2 2" xfId="3727" xr:uid="{00000000-0005-0000-0000-0000FB080000}"/>
    <cellStyle name="40% - Акцент1 21 2 2 2" xfId="5695" xr:uid="{00000000-0005-0000-0000-0000FC080000}"/>
    <cellStyle name="40% - Акцент1 21 2 2 2 2" xfId="9631" xr:uid="{3D182CDA-80E4-4537-A2FD-B4DDEC690DCC}"/>
    <cellStyle name="40% - Акцент1 21 2 2 3" xfId="7663" xr:uid="{86723E17-3400-4E51-B68D-19E8916E00E2}"/>
    <cellStyle name="40% - Акцент1 21 2 3" xfId="4711" xr:uid="{00000000-0005-0000-0000-0000FD080000}"/>
    <cellStyle name="40% - Акцент1 21 2 3 2" xfId="8647" xr:uid="{220CDA6A-2A5E-4C84-B115-A9D5B571F21C}"/>
    <cellStyle name="40% - Акцент1 21 2 4" xfId="6679" xr:uid="{6614CC02-D7BF-4BFB-9DC3-A02379B952E5}"/>
    <cellStyle name="40% - Акцент1 21 3" xfId="3235" xr:uid="{00000000-0005-0000-0000-0000FE080000}"/>
    <cellStyle name="40% - Акцент1 21 3 2" xfId="5203" xr:uid="{00000000-0005-0000-0000-0000FF080000}"/>
    <cellStyle name="40% - Акцент1 21 3 2 2" xfId="9139" xr:uid="{F0DD8839-6C00-45F8-B707-F10F58006F38}"/>
    <cellStyle name="40% - Акцент1 21 3 3" xfId="7171" xr:uid="{71CC5B88-0702-4FBC-A467-FF6DDE7EB1C2}"/>
    <cellStyle name="40% - Акцент1 21 4" xfId="4219" xr:uid="{00000000-0005-0000-0000-000000090000}"/>
    <cellStyle name="40% - Акцент1 21 4 2" xfId="8155" xr:uid="{B9442C17-17F8-4468-9063-51FF9088BE5B}"/>
    <cellStyle name="40% - Акцент1 21 5" xfId="6187" xr:uid="{4D1AFCE1-223D-4E0B-B959-4B0868573A0D}"/>
    <cellStyle name="40% - Акцент1 22" xfId="500" xr:uid="{00000000-0005-0000-0000-000001090000}"/>
    <cellStyle name="40% - Акцент1 22 2" xfId="2703" xr:uid="{00000000-0005-0000-0000-000002090000}"/>
    <cellStyle name="40% - Акцент1 22 2 2" xfId="3728" xr:uid="{00000000-0005-0000-0000-000003090000}"/>
    <cellStyle name="40% - Акцент1 22 2 2 2" xfId="5696" xr:uid="{00000000-0005-0000-0000-000004090000}"/>
    <cellStyle name="40% - Акцент1 22 2 2 2 2" xfId="9632" xr:uid="{27F4EAAD-3177-4042-A552-34BA31A1BAC4}"/>
    <cellStyle name="40% - Акцент1 22 2 2 3" xfId="7664" xr:uid="{FA1A60B4-EA0C-489F-AE04-2DF1803F712D}"/>
    <cellStyle name="40% - Акцент1 22 2 3" xfId="4712" xr:uid="{00000000-0005-0000-0000-000005090000}"/>
    <cellStyle name="40% - Акцент1 22 2 3 2" xfId="8648" xr:uid="{8D3A9B90-561F-41A8-B849-668A38470D83}"/>
    <cellStyle name="40% - Акцент1 22 2 4" xfId="6680" xr:uid="{FCFD76D2-DAB5-4080-8446-35110DE90C24}"/>
    <cellStyle name="40% - Акцент1 22 3" xfId="3236" xr:uid="{00000000-0005-0000-0000-000006090000}"/>
    <cellStyle name="40% - Акцент1 22 3 2" xfId="5204" xr:uid="{00000000-0005-0000-0000-000007090000}"/>
    <cellStyle name="40% - Акцент1 22 3 2 2" xfId="9140" xr:uid="{7A02CB7F-DA31-43D0-8234-58B20A04E6CA}"/>
    <cellStyle name="40% - Акцент1 22 3 3" xfId="7172" xr:uid="{87EB0874-0BBF-4399-B078-3084B107AF1D}"/>
    <cellStyle name="40% - Акцент1 22 4" xfId="4220" xr:uid="{00000000-0005-0000-0000-000008090000}"/>
    <cellStyle name="40% - Акцент1 22 4 2" xfId="8156" xr:uid="{81761D2D-632D-49E1-8FEC-5BD9CB5CDA2D}"/>
    <cellStyle name="40% - Акцент1 22 5" xfId="6188" xr:uid="{9450A78C-4175-4F8D-9DD9-BFEAF9055740}"/>
    <cellStyle name="40% - Акцент1 23" xfId="501" xr:uid="{00000000-0005-0000-0000-000009090000}"/>
    <cellStyle name="40% - Акцент1 23 2" xfId="2704" xr:uid="{00000000-0005-0000-0000-00000A090000}"/>
    <cellStyle name="40% - Акцент1 23 2 2" xfId="3729" xr:uid="{00000000-0005-0000-0000-00000B090000}"/>
    <cellStyle name="40% - Акцент1 23 2 2 2" xfId="5697" xr:uid="{00000000-0005-0000-0000-00000C090000}"/>
    <cellStyle name="40% - Акцент1 23 2 2 2 2" xfId="9633" xr:uid="{CFF4A1DC-EB2C-446E-9F47-EF1964D802EC}"/>
    <cellStyle name="40% - Акцент1 23 2 2 3" xfId="7665" xr:uid="{7943308B-A343-4028-8FB9-113075916B61}"/>
    <cellStyle name="40% - Акцент1 23 2 3" xfId="4713" xr:uid="{00000000-0005-0000-0000-00000D090000}"/>
    <cellStyle name="40% - Акцент1 23 2 3 2" xfId="8649" xr:uid="{5CF10E91-4B4C-4F3C-B494-AF509EC6C877}"/>
    <cellStyle name="40% - Акцент1 23 2 4" xfId="6681" xr:uid="{96256FCF-46FF-426E-A540-302A4207F701}"/>
    <cellStyle name="40% - Акцент1 23 3" xfId="3237" xr:uid="{00000000-0005-0000-0000-00000E090000}"/>
    <cellStyle name="40% - Акцент1 23 3 2" xfId="5205" xr:uid="{00000000-0005-0000-0000-00000F090000}"/>
    <cellStyle name="40% - Акцент1 23 3 2 2" xfId="9141" xr:uid="{ADE74108-257C-426B-A45A-0063917122F9}"/>
    <cellStyle name="40% - Акцент1 23 3 3" xfId="7173" xr:uid="{F756A224-68B1-455E-B22E-605C66812BB9}"/>
    <cellStyle name="40% - Акцент1 23 4" xfId="4221" xr:uid="{00000000-0005-0000-0000-000010090000}"/>
    <cellStyle name="40% - Акцент1 23 4 2" xfId="8157" xr:uid="{4FC80D57-0619-4AF6-B63C-9EAF4F0BA4D7}"/>
    <cellStyle name="40% - Акцент1 23 5" xfId="6189" xr:uid="{5491693B-CAB8-4596-A31F-88A65ED85552}"/>
    <cellStyle name="40% - Акцент1 24" xfId="502" xr:uid="{00000000-0005-0000-0000-000011090000}"/>
    <cellStyle name="40% - Акцент1 24 2" xfId="2705" xr:uid="{00000000-0005-0000-0000-000012090000}"/>
    <cellStyle name="40% - Акцент1 24 2 2" xfId="3730" xr:uid="{00000000-0005-0000-0000-000013090000}"/>
    <cellStyle name="40% - Акцент1 24 2 2 2" xfId="5698" xr:uid="{00000000-0005-0000-0000-000014090000}"/>
    <cellStyle name="40% - Акцент1 24 2 2 2 2" xfId="9634" xr:uid="{5BAA31B1-CD2D-4731-B333-C3EAFCA9B740}"/>
    <cellStyle name="40% - Акцент1 24 2 2 3" xfId="7666" xr:uid="{15FBBDB0-1C83-41BF-B7FD-B5CA4CB90763}"/>
    <cellStyle name="40% - Акцент1 24 2 3" xfId="4714" xr:uid="{00000000-0005-0000-0000-000015090000}"/>
    <cellStyle name="40% - Акцент1 24 2 3 2" xfId="8650" xr:uid="{EA367AEC-DCA5-4522-AA6D-5D153456A1FF}"/>
    <cellStyle name="40% - Акцент1 24 2 4" xfId="6682" xr:uid="{72227F0A-921F-42B3-8AC2-5EC809B5B514}"/>
    <cellStyle name="40% - Акцент1 24 3" xfId="3238" xr:uid="{00000000-0005-0000-0000-000016090000}"/>
    <cellStyle name="40% - Акцент1 24 3 2" xfId="5206" xr:uid="{00000000-0005-0000-0000-000017090000}"/>
    <cellStyle name="40% - Акцент1 24 3 2 2" xfId="9142" xr:uid="{B5F5DFDF-CA4F-49D5-9A3C-B2EE498C06CE}"/>
    <cellStyle name="40% - Акцент1 24 3 3" xfId="7174" xr:uid="{EB46DC29-D1C2-4F98-BB8B-5090E682A27F}"/>
    <cellStyle name="40% - Акцент1 24 4" xfId="4222" xr:uid="{00000000-0005-0000-0000-000018090000}"/>
    <cellStyle name="40% - Акцент1 24 4 2" xfId="8158" xr:uid="{8DE992F5-5824-4A09-A0FC-A1AE86932331}"/>
    <cellStyle name="40% - Акцент1 24 5" xfId="6190" xr:uid="{C6D027EC-2E88-479C-9E66-2F3DAE71EAC6}"/>
    <cellStyle name="40% - Акцент1 25" xfId="503" xr:uid="{00000000-0005-0000-0000-000019090000}"/>
    <cellStyle name="40% - Акцент1 25 2" xfId="2706" xr:uid="{00000000-0005-0000-0000-00001A090000}"/>
    <cellStyle name="40% - Акцент1 25 2 2" xfId="3731" xr:uid="{00000000-0005-0000-0000-00001B090000}"/>
    <cellStyle name="40% - Акцент1 25 2 2 2" xfId="5699" xr:uid="{00000000-0005-0000-0000-00001C090000}"/>
    <cellStyle name="40% - Акцент1 25 2 2 2 2" xfId="9635" xr:uid="{864D8665-A9EA-4EE4-A10F-52A705CF7DCE}"/>
    <cellStyle name="40% - Акцент1 25 2 2 3" xfId="7667" xr:uid="{56F756BC-AF6B-4564-BB16-09038128D074}"/>
    <cellStyle name="40% - Акцент1 25 2 3" xfId="4715" xr:uid="{00000000-0005-0000-0000-00001D090000}"/>
    <cellStyle name="40% - Акцент1 25 2 3 2" xfId="8651" xr:uid="{B076C9B9-364E-4BB1-80B6-7B6C2DBDD066}"/>
    <cellStyle name="40% - Акцент1 25 2 4" xfId="6683" xr:uid="{54E9F98E-CB54-4D4A-AAF0-02E771403320}"/>
    <cellStyle name="40% - Акцент1 25 3" xfId="3239" xr:uid="{00000000-0005-0000-0000-00001E090000}"/>
    <cellStyle name="40% - Акцент1 25 3 2" xfId="5207" xr:uid="{00000000-0005-0000-0000-00001F090000}"/>
    <cellStyle name="40% - Акцент1 25 3 2 2" xfId="9143" xr:uid="{500EFCA5-8D3B-45F2-94D7-3F96D449CF25}"/>
    <cellStyle name="40% - Акцент1 25 3 3" xfId="7175" xr:uid="{01F4DF89-FB0F-4B53-A036-B1916E13357A}"/>
    <cellStyle name="40% - Акцент1 25 4" xfId="4223" xr:uid="{00000000-0005-0000-0000-000020090000}"/>
    <cellStyle name="40% - Акцент1 25 4 2" xfId="8159" xr:uid="{CDC91F86-6A23-4279-8EB7-503F34AF500C}"/>
    <cellStyle name="40% - Акцент1 25 5" xfId="6191" xr:uid="{D5623B1D-D9CF-404E-8907-F064B60A0C9F}"/>
    <cellStyle name="40% - Акцент1 26" xfId="504" xr:uid="{00000000-0005-0000-0000-000021090000}"/>
    <cellStyle name="40% - Акцент1 26 2" xfId="2707" xr:uid="{00000000-0005-0000-0000-000022090000}"/>
    <cellStyle name="40% - Акцент1 26 2 2" xfId="3732" xr:uid="{00000000-0005-0000-0000-000023090000}"/>
    <cellStyle name="40% - Акцент1 26 2 2 2" xfId="5700" xr:uid="{00000000-0005-0000-0000-000024090000}"/>
    <cellStyle name="40% - Акцент1 26 2 2 2 2" xfId="9636" xr:uid="{3359C6AD-DA25-4D56-B90C-D91D9D2AE1F9}"/>
    <cellStyle name="40% - Акцент1 26 2 2 3" xfId="7668" xr:uid="{0B98E823-FB0D-411D-AD6B-D0B922A7E7B9}"/>
    <cellStyle name="40% - Акцент1 26 2 3" xfId="4716" xr:uid="{00000000-0005-0000-0000-000025090000}"/>
    <cellStyle name="40% - Акцент1 26 2 3 2" xfId="8652" xr:uid="{752D70DE-FD95-421D-9B17-633C391FF1B1}"/>
    <cellStyle name="40% - Акцент1 26 2 4" xfId="6684" xr:uid="{E745CC8C-9AF7-431B-A60C-46DEDCFB301A}"/>
    <cellStyle name="40% - Акцент1 26 3" xfId="3240" xr:uid="{00000000-0005-0000-0000-000026090000}"/>
    <cellStyle name="40% - Акцент1 26 3 2" xfId="5208" xr:uid="{00000000-0005-0000-0000-000027090000}"/>
    <cellStyle name="40% - Акцент1 26 3 2 2" xfId="9144" xr:uid="{E68CCBDC-4F77-4779-A1AA-0628A0459A74}"/>
    <cellStyle name="40% - Акцент1 26 3 3" xfId="7176" xr:uid="{37F6735A-2156-4818-B293-A0088AFE6544}"/>
    <cellStyle name="40% - Акцент1 26 4" xfId="4224" xr:uid="{00000000-0005-0000-0000-000028090000}"/>
    <cellStyle name="40% - Акцент1 26 4 2" xfId="8160" xr:uid="{73A10F05-8C8E-41B2-874E-CABE7BBD9050}"/>
    <cellStyle name="40% - Акцент1 26 5" xfId="6192" xr:uid="{AFE6A63E-D9F4-4E32-A206-C7F3F65CF26A}"/>
    <cellStyle name="40% - Акцент1 27" xfId="505" xr:uid="{00000000-0005-0000-0000-000029090000}"/>
    <cellStyle name="40% - Акцент1 27 2" xfId="2708" xr:uid="{00000000-0005-0000-0000-00002A090000}"/>
    <cellStyle name="40% - Акцент1 27 2 2" xfId="3733" xr:uid="{00000000-0005-0000-0000-00002B090000}"/>
    <cellStyle name="40% - Акцент1 27 2 2 2" xfId="5701" xr:uid="{00000000-0005-0000-0000-00002C090000}"/>
    <cellStyle name="40% - Акцент1 27 2 2 2 2" xfId="9637" xr:uid="{D8494B19-11B2-4DFD-92BB-A395B2B53FA4}"/>
    <cellStyle name="40% - Акцент1 27 2 2 3" xfId="7669" xr:uid="{2C86C32E-A2F9-4E3E-A598-772B59A6B9C6}"/>
    <cellStyle name="40% - Акцент1 27 2 3" xfId="4717" xr:uid="{00000000-0005-0000-0000-00002D090000}"/>
    <cellStyle name="40% - Акцент1 27 2 3 2" xfId="8653" xr:uid="{36ED135D-E537-4E35-8068-8B7C024607C2}"/>
    <cellStyle name="40% - Акцент1 27 2 4" xfId="6685" xr:uid="{DA6A1DCC-0AA0-4CA8-A16F-B9CBFC1E9182}"/>
    <cellStyle name="40% - Акцент1 27 3" xfId="3241" xr:uid="{00000000-0005-0000-0000-00002E090000}"/>
    <cellStyle name="40% - Акцент1 27 3 2" xfId="5209" xr:uid="{00000000-0005-0000-0000-00002F090000}"/>
    <cellStyle name="40% - Акцент1 27 3 2 2" xfId="9145" xr:uid="{D91FF926-D254-4464-AF78-64560A9E26AF}"/>
    <cellStyle name="40% - Акцент1 27 3 3" xfId="7177" xr:uid="{89A1AAAE-4978-4965-A300-5EB25EE03845}"/>
    <cellStyle name="40% - Акцент1 27 4" xfId="4225" xr:uid="{00000000-0005-0000-0000-000030090000}"/>
    <cellStyle name="40% - Акцент1 27 4 2" xfId="8161" xr:uid="{C238D63A-BEF4-49B2-A828-4CFF62C5BD92}"/>
    <cellStyle name="40% - Акцент1 27 5" xfId="6193" xr:uid="{3E6C43AE-F3B5-41AC-8229-0B3F060B6F84}"/>
    <cellStyle name="40% - Акцент1 28" xfId="506" xr:uid="{00000000-0005-0000-0000-000031090000}"/>
    <cellStyle name="40% - Акцент1 28 2" xfId="2709" xr:uid="{00000000-0005-0000-0000-000032090000}"/>
    <cellStyle name="40% - Акцент1 28 2 2" xfId="3734" xr:uid="{00000000-0005-0000-0000-000033090000}"/>
    <cellStyle name="40% - Акцент1 28 2 2 2" xfId="5702" xr:uid="{00000000-0005-0000-0000-000034090000}"/>
    <cellStyle name="40% - Акцент1 28 2 2 2 2" xfId="9638" xr:uid="{06B49346-FFF9-45B8-BBB7-02675A61F0CC}"/>
    <cellStyle name="40% - Акцент1 28 2 2 3" xfId="7670" xr:uid="{89A1644B-7EC1-44EE-92CB-4B430017094D}"/>
    <cellStyle name="40% - Акцент1 28 2 3" xfId="4718" xr:uid="{00000000-0005-0000-0000-000035090000}"/>
    <cellStyle name="40% - Акцент1 28 2 3 2" xfId="8654" xr:uid="{576F91FE-99A2-4909-8D03-B859A9C2DF92}"/>
    <cellStyle name="40% - Акцент1 28 2 4" xfId="6686" xr:uid="{38B03C44-BE19-4CF5-83B9-1DA6707414B8}"/>
    <cellStyle name="40% - Акцент1 28 3" xfId="3242" xr:uid="{00000000-0005-0000-0000-000036090000}"/>
    <cellStyle name="40% - Акцент1 28 3 2" xfId="5210" xr:uid="{00000000-0005-0000-0000-000037090000}"/>
    <cellStyle name="40% - Акцент1 28 3 2 2" xfId="9146" xr:uid="{03888B7B-ECBD-4491-8B8F-26A0703D55FF}"/>
    <cellStyle name="40% - Акцент1 28 3 3" xfId="7178" xr:uid="{D4B358E6-C29B-4A23-A52E-7A8FE525FAD6}"/>
    <cellStyle name="40% - Акцент1 28 4" xfId="4226" xr:uid="{00000000-0005-0000-0000-000038090000}"/>
    <cellStyle name="40% - Акцент1 28 4 2" xfId="8162" xr:uid="{DAEA3813-5C08-41D9-B1CD-36602517584D}"/>
    <cellStyle name="40% - Акцент1 28 5" xfId="6194" xr:uid="{531F5F18-1CAF-49F4-BD07-00FD169310C8}"/>
    <cellStyle name="40% - Акцент1 29" xfId="507" xr:uid="{00000000-0005-0000-0000-000039090000}"/>
    <cellStyle name="40% - Акцент1 29 2" xfId="2710" xr:uid="{00000000-0005-0000-0000-00003A090000}"/>
    <cellStyle name="40% - Акцент1 29 2 2" xfId="3735" xr:uid="{00000000-0005-0000-0000-00003B090000}"/>
    <cellStyle name="40% - Акцент1 29 2 2 2" xfId="5703" xr:uid="{00000000-0005-0000-0000-00003C090000}"/>
    <cellStyle name="40% - Акцент1 29 2 2 2 2" xfId="9639" xr:uid="{992173AD-893B-49AB-B822-F667501EDC85}"/>
    <cellStyle name="40% - Акцент1 29 2 2 3" xfId="7671" xr:uid="{E51419A6-C58A-4672-9D54-7E0E83B80478}"/>
    <cellStyle name="40% - Акцент1 29 2 3" xfId="4719" xr:uid="{00000000-0005-0000-0000-00003D090000}"/>
    <cellStyle name="40% - Акцент1 29 2 3 2" xfId="8655" xr:uid="{D0F3BD72-EFAC-4FAA-B30C-79E19E80E31C}"/>
    <cellStyle name="40% - Акцент1 29 2 4" xfId="6687" xr:uid="{01C3DD33-58CE-4591-9423-90C577C65E37}"/>
    <cellStyle name="40% - Акцент1 29 3" xfId="3243" xr:uid="{00000000-0005-0000-0000-00003E090000}"/>
    <cellStyle name="40% - Акцент1 29 3 2" xfId="5211" xr:uid="{00000000-0005-0000-0000-00003F090000}"/>
    <cellStyle name="40% - Акцент1 29 3 2 2" xfId="9147" xr:uid="{A2D50713-4185-4E6F-AEA9-803C2A5BB333}"/>
    <cellStyle name="40% - Акцент1 29 3 3" xfId="7179" xr:uid="{674579BB-763C-4567-AF79-5DBE99C63C03}"/>
    <cellStyle name="40% - Акцент1 29 4" xfId="4227" xr:uid="{00000000-0005-0000-0000-000040090000}"/>
    <cellStyle name="40% - Акцент1 29 4 2" xfId="8163" xr:uid="{6A209ADD-A4FE-489F-B2B7-136BB0CBBAAB}"/>
    <cellStyle name="40% - Акцент1 29 5" xfId="6195" xr:uid="{B2DDD907-0484-4FC1-8879-B29084406372}"/>
    <cellStyle name="40% - Акцент1 3" xfId="508" xr:uid="{00000000-0005-0000-0000-000041090000}"/>
    <cellStyle name="40% — акцент1 3" xfId="509" xr:uid="{00000000-0005-0000-0000-000042090000}"/>
    <cellStyle name="40% - Акцент1 3_Приложение 1" xfId="510" xr:uid="{00000000-0005-0000-0000-000043090000}"/>
    <cellStyle name="40% — акцент1 3_Приложение 1" xfId="511" xr:uid="{00000000-0005-0000-0000-000044090000}"/>
    <cellStyle name="40% - Акцент1 3_Приложение 1_1" xfId="512" xr:uid="{00000000-0005-0000-0000-000045090000}"/>
    <cellStyle name="40% — акцент1 3_Приложение 2" xfId="513" xr:uid="{00000000-0005-0000-0000-000046090000}"/>
    <cellStyle name="40% - Акцент1 3_Приложение 2_1" xfId="514" xr:uid="{00000000-0005-0000-0000-000047090000}"/>
    <cellStyle name="40% — акцент1 3_Стоимость" xfId="515" xr:uid="{00000000-0005-0000-0000-000048090000}"/>
    <cellStyle name="40% - Акцент1 3_Стоимость_1" xfId="516" xr:uid="{00000000-0005-0000-0000-000049090000}"/>
    <cellStyle name="40% — акцент1 3_Стоимость_1" xfId="517" xr:uid="{00000000-0005-0000-0000-00004A090000}"/>
    <cellStyle name="40% - Акцент1 3_Стоимость_Стоимость" xfId="518" xr:uid="{00000000-0005-0000-0000-00004B090000}"/>
    <cellStyle name="40% — акцент1 3_Стоимость_Стоимость" xfId="519" xr:uid="{00000000-0005-0000-0000-00004C090000}"/>
    <cellStyle name="40% - Акцент1 30" xfId="520" xr:uid="{00000000-0005-0000-0000-00004D090000}"/>
    <cellStyle name="40% - Акцент1 30 2" xfId="2711" xr:uid="{00000000-0005-0000-0000-00004E090000}"/>
    <cellStyle name="40% - Акцент1 30 2 2" xfId="3736" xr:uid="{00000000-0005-0000-0000-00004F090000}"/>
    <cellStyle name="40% - Акцент1 30 2 2 2" xfId="5704" xr:uid="{00000000-0005-0000-0000-000050090000}"/>
    <cellStyle name="40% - Акцент1 30 2 2 2 2" xfId="9640" xr:uid="{718E1ACA-2701-4447-B203-38C32C64C329}"/>
    <cellStyle name="40% - Акцент1 30 2 2 3" xfId="7672" xr:uid="{2A49C142-013C-4CC7-A422-4D7507ECE905}"/>
    <cellStyle name="40% - Акцент1 30 2 3" xfId="4720" xr:uid="{00000000-0005-0000-0000-000051090000}"/>
    <cellStyle name="40% - Акцент1 30 2 3 2" xfId="8656" xr:uid="{DF043AD1-5D1F-4748-9A20-534798D00FE6}"/>
    <cellStyle name="40% - Акцент1 30 2 4" xfId="6688" xr:uid="{48A13515-5429-4942-8012-62E1CB8FE9B7}"/>
    <cellStyle name="40% - Акцент1 30 3" xfId="3244" xr:uid="{00000000-0005-0000-0000-000052090000}"/>
    <cellStyle name="40% - Акцент1 30 3 2" xfId="5212" xr:uid="{00000000-0005-0000-0000-000053090000}"/>
    <cellStyle name="40% - Акцент1 30 3 2 2" xfId="9148" xr:uid="{3F0F9ECE-4E22-4C20-B8AB-95B9F79289FD}"/>
    <cellStyle name="40% - Акцент1 30 3 3" xfId="7180" xr:uid="{0DE7E2D2-6A39-44CA-AC40-DB6E66AEC1E1}"/>
    <cellStyle name="40% - Акцент1 30 4" xfId="4228" xr:uid="{00000000-0005-0000-0000-000054090000}"/>
    <cellStyle name="40% - Акцент1 30 4 2" xfId="8164" xr:uid="{7471CD31-A202-4D7B-89F9-2F578FE565E2}"/>
    <cellStyle name="40% - Акцент1 30 5" xfId="6196" xr:uid="{E874DFCF-CD45-449E-B8CD-60DC48D4D9A1}"/>
    <cellStyle name="40% - Акцент1 31" xfId="521" xr:uid="{00000000-0005-0000-0000-000055090000}"/>
    <cellStyle name="40% - Акцент1 31 2" xfId="2712" xr:uid="{00000000-0005-0000-0000-000056090000}"/>
    <cellStyle name="40% - Акцент1 31 2 2" xfId="3737" xr:uid="{00000000-0005-0000-0000-000057090000}"/>
    <cellStyle name="40% - Акцент1 31 2 2 2" xfId="5705" xr:uid="{00000000-0005-0000-0000-000058090000}"/>
    <cellStyle name="40% - Акцент1 31 2 2 2 2" xfId="9641" xr:uid="{5334B669-7F7B-488A-98F9-D806F14529E5}"/>
    <cellStyle name="40% - Акцент1 31 2 2 3" xfId="7673" xr:uid="{A6E7771F-30B0-4ED2-9B4B-C2D06EF89C20}"/>
    <cellStyle name="40% - Акцент1 31 2 3" xfId="4721" xr:uid="{00000000-0005-0000-0000-000059090000}"/>
    <cellStyle name="40% - Акцент1 31 2 3 2" xfId="8657" xr:uid="{BEF41759-2FC3-47D9-974D-6880E7C71C01}"/>
    <cellStyle name="40% - Акцент1 31 2 4" xfId="6689" xr:uid="{227544D1-F0F1-41B0-BE31-9679B1DD48D7}"/>
    <cellStyle name="40% - Акцент1 31 3" xfId="3245" xr:uid="{00000000-0005-0000-0000-00005A090000}"/>
    <cellStyle name="40% - Акцент1 31 3 2" xfId="5213" xr:uid="{00000000-0005-0000-0000-00005B090000}"/>
    <cellStyle name="40% - Акцент1 31 3 2 2" xfId="9149" xr:uid="{F463A71A-874C-4358-A286-B9DB79146B46}"/>
    <cellStyle name="40% - Акцент1 31 3 3" xfId="7181" xr:uid="{D9912D70-E954-420A-9FA5-9DDACF13B961}"/>
    <cellStyle name="40% - Акцент1 31 4" xfId="4229" xr:uid="{00000000-0005-0000-0000-00005C090000}"/>
    <cellStyle name="40% - Акцент1 31 4 2" xfId="8165" xr:uid="{C7518AF6-96F2-42E9-994A-E62DBB47125E}"/>
    <cellStyle name="40% - Акцент1 31 5" xfId="6197" xr:uid="{B36CD4D1-CA71-496F-AEE1-6F064CF79D8A}"/>
    <cellStyle name="40% - Акцент1 32" xfId="522" xr:uid="{00000000-0005-0000-0000-00005D090000}"/>
    <cellStyle name="40% - Акцент1 32 2" xfId="2713" xr:uid="{00000000-0005-0000-0000-00005E090000}"/>
    <cellStyle name="40% - Акцент1 32 2 2" xfId="3738" xr:uid="{00000000-0005-0000-0000-00005F090000}"/>
    <cellStyle name="40% - Акцент1 32 2 2 2" xfId="5706" xr:uid="{00000000-0005-0000-0000-000060090000}"/>
    <cellStyle name="40% - Акцент1 32 2 2 2 2" xfId="9642" xr:uid="{87E301A0-C9F7-41E3-B037-CA071545099C}"/>
    <cellStyle name="40% - Акцент1 32 2 2 3" xfId="7674" xr:uid="{BB9246D7-F945-4D6D-A724-203326307A1A}"/>
    <cellStyle name="40% - Акцент1 32 2 3" xfId="4722" xr:uid="{00000000-0005-0000-0000-000061090000}"/>
    <cellStyle name="40% - Акцент1 32 2 3 2" xfId="8658" xr:uid="{C30B73E8-9F4C-46A2-8683-D5CFAD7DE704}"/>
    <cellStyle name="40% - Акцент1 32 2 4" xfId="6690" xr:uid="{20F9B84B-D053-40CC-B643-8D5CA44E7DD9}"/>
    <cellStyle name="40% - Акцент1 32 3" xfId="3246" xr:uid="{00000000-0005-0000-0000-000062090000}"/>
    <cellStyle name="40% - Акцент1 32 3 2" xfId="5214" xr:uid="{00000000-0005-0000-0000-000063090000}"/>
    <cellStyle name="40% - Акцент1 32 3 2 2" xfId="9150" xr:uid="{4067C301-817E-41B7-8008-3DD9D976BD5C}"/>
    <cellStyle name="40% - Акцент1 32 3 3" xfId="7182" xr:uid="{72587DFE-3845-49B1-8A62-80023CA7FB86}"/>
    <cellStyle name="40% - Акцент1 32 4" xfId="4230" xr:uid="{00000000-0005-0000-0000-000064090000}"/>
    <cellStyle name="40% - Акцент1 32 4 2" xfId="8166" xr:uid="{DABB1686-C6A5-4842-B911-FD5682DDD35E}"/>
    <cellStyle name="40% - Акцент1 32 5" xfId="6198" xr:uid="{32FCA4D6-7867-4164-8680-F41F4BA58FF5}"/>
    <cellStyle name="40% - Акцент1 33" xfId="523" xr:uid="{00000000-0005-0000-0000-000065090000}"/>
    <cellStyle name="40% - Акцент1 33 2" xfId="2714" xr:uid="{00000000-0005-0000-0000-000066090000}"/>
    <cellStyle name="40% - Акцент1 33 2 2" xfId="3739" xr:uid="{00000000-0005-0000-0000-000067090000}"/>
    <cellStyle name="40% - Акцент1 33 2 2 2" xfId="5707" xr:uid="{00000000-0005-0000-0000-000068090000}"/>
    <cellStyle name="40% - Акцент1 33 2 2 2 2" xfId="9643" xr:uid="{DFB88B21-8656-4BA3-8C23-A78784FB1861}"/>
    <cellStyle name="40% - Акцент1 33 2 2 3" xfId="7675" xr:uid="{449D49AC-1DF9-4669-9BA7-63C2A25E9BB3}"/>
    <cellStyle name="40% - Акцент1 33 2 3" xfId="4723" xr:uid="{00000000-0005-0000-0000-000069090000}"/>
    <cellStyle name="40% - Акцент1 33 2 3 2" xfId="8659" xr:uid="{4542EB61-A86A-4075-B45E-F3717939A047}"/>
    <cellStyle name="40% - Акцент1 33 2 4" xfId="6691" xr:uid="{877CC0BF-443D-444C-B69B-F1A91C4C6378}"/>
    <cellStyle name="40% - Акцент1 33 3" xfId="3247" xr:uid="{00000000-0005-0000-0000-00006A090000}"/>
    <cellStyle name="40% - Акцент1 33 3 2" xfId="5215" xr:uid="{00000000-0005-0000-0000-00006B090000}"/>
    <cellStyle name="40% - Акцент1 33 3 2 2" xfId="9151" xr:uid="{341D3BB9-96C8-400B-B8EC-5265C7B3C054}"/>
    <cellStyle name="40% - Акцент1 33 3 3" xfId="7183" xr:uid="{2E4E4471-5C73-4FBA-9808-66020F235768}"/>
    <cellStyle name="40% - Акцент1 33 4" xfId="4231" xr:uid="{00000000-0005-0000-0000-00006C090000}"/>
    <cellStyle name="40% - Акцент1 33 4 2" xfId="8167" xr:uid="{68789BC4-F2B9-48F3-BE90-097E3D9EA05C}"/>
    <cellStyle name="40% - Акцент1 33 5" xfId="6199" xr:uid="{15BA8215-B38C-4664-B172-78A082EAC1B9}"/>
    <cellStyle name="40% - Акцент1 34" xfId="524" xr:uid="{00000000-0005-0000-0000-00006D090000}"/>
    <cellStyle name="40% - Акцент1 34 2" xfId="2715" xr:uid="{00000000-0005-0000-0000-00006E090000}"/>
    <cellStyle name="40% - Акцент1 34 2 2" xfId="3740" xr:uid="{00000000-0005-0000-0000-00006F090000}"/>
    <cellStyle name="40% - Акцент1 34 2 2 2" xfId="5708" xr:uid="{00000000-0005-0000-0000-000070090000}"/>
    <cellStyle name="40% - Акцент1 34 2 2 2 2" xfId="9644" xr:uid="{1311B071-4E39-499C-9735-FB4D9DFDEC56}"/>
    <cellStyle name="40% - Акцент1 34 2 2 3" xfId="7676" xr:uid="{8AC6854E-EE32-4A8A-9673-581E051C9C72}"/>
    <cellStyle name="40% - Акцент1 34 2 3" xfId="4724" xr:uid="{00000000-0005-0000-0000-000071090000}"/>
    <cellStyle name="40% - Акцент1 34 2 3 2" xfId="8660" xr:uid="{714B9E7E-D564-4B95-B0C7-12FB444CA823}"/>
    <cellStyle name="40% - Акцент1 34 2 4" xfId="6692" xr:uid="{9482E84D-4089-4B72-8023-230A56A0AE6E}"/>
    <cellStyle name="40% - Акцент1 34 3" xfId="3248" xr:uid="{00000000-0005-0000-0000-000072090000}"/>
    <cellStyle name="40% - Акцент1 34 3 2" xfId="5216" xr:uid="{00000000-0005-0000-0000-000073090000}"/>
    <cellStyle name="40% - Акцент1 34 3 2 2" xfId="9152" xr:uid="{7185D112-EEA3-4E9D-B0FD-C1F762B7E758}"/>
    <cellStyle name="40% - Акцент1 34 3 3" xfId="7184" xr:uid="{9034AE07-3F78-41D3-953D-4C29962FDDAF}"/>
    <cellStyle name="40% - Акцент1 34 4" xfId="4232" xr:uid="{00000000-0005-0000-0000-000074090000}"/>
    <cellStyle name="40% - Акцент1 34 4 2" xfId="8168" xr:uid="{B1818766-CFB8-4ABF-80E7-F965EE2091EC}"/>
    <cellStyle name="40% - Акцент1 34 5" xfId="6200" xr:uid="{CED5DEC5-42FB-45CF-8269-53DC8DA94747}"/>
    <cellStyle name="40% - Акцент1 35" xfId="525" xr:uid="{00000000-0005-0000-0000-000075090000}"/>
    <cellStyle name="40% - Акцент1 35 2" xfId="2716" xr:uid="{00000000-0005-0000-0000-000076090000}"/>
    <cellStyle name="40% - Акцент1 35 2 2" xfId="3741" xr:uid="{00000000-0005-0000-0000-000077090000}"/>
    <cellStyle name="40% - Акцент1 35 2 2 2" xfId="5709" xr:uid="{00000000-0005-0000-0000-000078090000}"/>
    <cellStyle name="40% - Акцент1 35 2 2 2 2" xfId="9645" xr:uid="{AE0298C9-F898-4EB3-A323-FF746C189B77}"/>
    <cellStyle name="40% - Акцент1 35 2 2 3" xfId="7677" xr:uid="{6FC5BA4B-8B4D-470F-B279-3D83937104A7}"/>
    <cellStyle name="40% - Акцент1 35 2 3" xfId="4725" xr:uid="{00000000-0005-0000-0000-000079090000}"/>
    <cellStyle name="40% - Акцент1 35 2 3 2" xfId="8661" xr:uid="{6BFC94B7-61B3-41CC-BA4D-A92978EEAFA1}"/>
    <cellStyle name="40% - Акцент1 35 2 4" xfId="6693" xr:uid="{7D7CBC63-8491-4958-AB39-A3440D6A5A4D}"/>
    <cellStyle name="40% - Акцент1 35 3" xfId="3249" xr:uid="{00000000-0005-0000-0000-00007A090000}"/>
    <cellStyle name="40% - Акцент1 35 3 2" xfId="5217" xr:uid="{00000000-0005-0000-0000-00007B090000}"/>
    <cellStyle name="40% - Акцент1 35 3 2 2" xfId="9153" xr:uid="{6318B1B8-93B4-4F78-B5F5-A6F595714B29}"/>
    <cellStyle name="40% - Акцент1 35 3 3" xfId="7185" xr:uid="{4FE1B696-8354-431C-9C02-00796BB2D08F}"/>
    <cellStyle name="40% - Акцент1 35 4" xfId="4233" xr:uid="{00000000-0005-0000-0000-00007C090000}"/>
    <cellStyle name="40% - Акцент1 35 4 2" xfId="8169" xr:uid="{EA7BC298-02CA-4351-8365-C2915E5E9789}"/>
    <cellStyle name="40% - Акцент1 35 5" xfId="6201" xr:uid="{762E0519-9961-42BE-A01B-6826037D4BEC}"/>
    <cellStyle name="40% - Акцент1 36" xfId="526" xr:uid="{00000000-0005-0000-0000-00007D090000}"/>
    <cellStyle name="40% - Акцент1 36 2" xfId="2717" xr:uid="{00000000-0005-0000-0000-00007E090000}"/>
    <cellStyle name="40% - Акцент1 36 2 2" xfId="3742" xr:uid="{00000000-0005-0000-0000-00007F090000}"/>
    <cellStyle name="40% - Акцент1 36 2 2 2" xfId="5710" xr:uid="{00000000-0005-0000-0000-000080090000}"/>
    <cellStyle name="40% - Акцент1 36 2 2 2 2" xfId="9646" xr:uid="{A7762B39-24EC-4316-9E68-134A754E8257}"/>
    <cellStyle name="40% - Акцент1 36 2 2 3" xfId="7678" xr:uid="{74A9D813-1689-4AD5-B7A6-F1A14D4ACA34}"/>
    <cellStyle name="40% - Акцент1 36 2 3" xfId="4726" xr:uid="{00000000-0005-0000-0000-000081090000}"/>
    <cellStyle name="40% - Акцент1 36 2 3 2" xfId="8662" xr:uid="{1187C2BC-B956-4976-89D9-3E6A1448A3BF}"/>
    <cellStyle name="40% - Акцент1 36 2 4" xfId="6694" xr:uid="{53067DDA-56C1-44F0-ABCD-92A71757CB75}"/>
    <cellStyle name="40% - Акцент1 36 3" xfId="3250" xr:uid="{00000000-0005-0000-0000-000082090000}"/>
    <cellStyle name="40% - Акцент1 36 3 2" xfId="5218" xr:uid="{00000000-0005-0000-0000-000083090000}"/>
    <cellStyle name="40% - Акцент1 36 3 2 2" xfId="9154" xr:uid="{786D7EBF-728A-4803-B734-1F57D37FB22C}"/>
    <cellStyle name="40% - Акцент1 36 3 3" xfId="7186" xr:uid="{1E543009-4B61-4053-9A25-91443884EFA6}"/>
    <cellStyle name="40% - Акцент1 36 4" xfId="4234" xr:uid="{00000000-0005-0000-0000-000084090000}"/>
    <cellStyle name="40% - Акцент1 36 4 2" xfId="8170" xr:uid="{BEC60D01-A988-4AF9-877B-486D3A16BF6B}"/>
    <cellStyle name="40% - Акцент1 36 5" xfId="6202" xr:uid="{54F7832C-9598-497F-9977-FFC6D4EC77EE}"/>
    <cellStyle name="40% - Акцент1 37" xfId="527" xr:uid="{00000000-0005-0000-0000-000085090000}"/>
    <cellStyle name="40% - Акцент1 37 2" xfId="2718" xr:uid="{00000000-0005-0000-0000-000086090000}"/>
    <cellStyle name="40% - Акцент1 37 2 2" xfId="3743" xr:uid="{00000000-0005-0000-0000-000087090000}"/>
    <cellStyle name="40% - Акцент1 37 2 2 2" xfId="5711" xr:uid="{00000000-0005-0000-0000-000088090000}"/>
    <cellStyle name="40% - Акцент1 37 2 2 2 2" xfId="9647" xr:uid="{05BEC6A0-F6C8-42F3-B961-045448657DE1}"/>
    <cellStyle name="40% - Акцент1 37 2 2 3" xfId="7679" xr:uid="{FA8F357B-BFF1-4663-A841-A78CED4BE1DA}"/>
    <cellStyle name="40% - Акцент1 37 2 3" xfId="4727" xr:uid="{00000000-0005-0000-0000-000089090000}"/>
    <cellStyle name="40% - Акцент1 37 2 3 2" xfId="8663" xr:uid="{20B6F450-10CC-4829-A76E-1B21D7BC332E}"/>
    <cellStyle name="40% - Акцент1 37 2 4" xfId="6695" xr:uid="{6FE45D18-0F7A-4F7C-9EAF-EF6E9B761314}"/>
    <cellStyle name="40% - Акцент1 37 3" xfId="3251" xr:uid="{00000000-0005-0000-0000-00008A090000}"/>
    <cellStyle name="40% - Акцент1 37 3 2" xfId="5219" xr:uid="{00000000-0005-0000-0000-00008B090000}"/>
    <cellStyle name="40% - Акцент1 37 3 2 2" xfId="9155" xr:uid="{030F4D31-6E31-45C5-A350-A06200FFFE8B}"/>
    <cellStyle name="40% - Акцент1 37 3 3" xfId="7187" xr:uid="{047F8968-EF47-47DA-AC40-939C51DDBE4F}"/>
    <cellStyle name="40% - Акцент1 37 4" xfId="4235" xr:uid="{00000000-0005-0000-0000-00008C090000}"/>
    <cellStyle name="40% - Акцент1 37 4 2" xfId="8171" xr:uid="{FAC13252-0BDF-42AB-94B0-4FF4B203EE55}"/>
    <cellStyle name="40% - Акцент1 37 5" xfId="6203" xr:uid="{77D3D6AD-E989-4EF9-93F6-C41519253ECB}"/>
    <cellStyle name="40% - Акцент1 38" xfId="528" xr:uid="{00000000-0005-0000-0000-00008D090000}"/>
    <cellStyle name="40% - Акцент1 38 2" xfId="2719" xr:uid="{00000000-0005-0000-0000-00008E090000}"/>
    <cellStyle name="40% - Акцент1 38 2 2" xfId="3744" xr:uid="{00000000-0005-0000-0000-00008F090000}"/>
    <cellStyle name="40% - Акцент1 38 2 2 2" xfId="5712" xr:uid="{00000000-0005-0000-0000-000090090000}"/>
    <cellStyle name="40% - Акцент1 38 2 2 2 2" xfId="9648" xr:uid="{232689A8-9142-4B94-A833-917F10C2BA9E}"/>
    <cellStyle name="40% - Акцент1 38 2 2 3" xfId="7680" xr:uid="{2C47CF10-CD8C-4AE4-8EB1-680F522948A7}"/>
    <cellStyle name="40% - Акцент1 38 2 3" xfId="4728" xr:uid="{00000000-0005-0000-0000-000091090000}"/>
    <cellStyle name="40% - Акцент1 38 2 3 2" xfId="8664" xr:uid="{ED245C58-C5DC-4A6D-8806-9B96F940F4BE}"/>
    <cellStyle name="40% - Акцент1 38 2 4" xfId="6696" xr:uid="{E90AD2CA-E38A-4B55-A31E-3D57003708DC}"/>
    <cellStyle name="40% - Акцент1 38 3" xfId="3252" xr:uid="{00000000-0005-0000-0000-000092090000}"/>
    <cellStyle name="40% - Акцент1 38 3 2" xfId="5220" xr:uid="{00000000-0005-0000-0000-000093090000}"/>
    <cellStyle name="40% - Акцент1 38 3 2 2" xfId="9156" xr:uid="{3A35C38A-F9AB-4B14-9FCB-8148555376C7}"/>
    <cellStyle name="40% - Акцент1 38 3 3" xfId="7188" xr:uid="{89BB45FD-F5A9-4BF5-BE5D-A5E34E9576AC}"/>
    <cellStyle name="40% - Акцент1 38 4" xfId="4236" xr:uid="{00000000-0005-0000-0000-000094090000}"/>
    <cellStyle name="40% - Акцент1 38 4 2" xfId="8172" xr:uid="{13707D58-7844-4EA7-9C55-95E606039318}"/>
    <cellStyle name="40% - Акцент1 38 5" xfId="6204" xr:uid="{39307BB2-7141-4C7B-996A-8E8903FC8EB6}"/>
    <cellStyle name="40% - Акцент1 39" xfId="529" xr:uid="{00000000-0005-0000-0000-000095090000}"/>
    <cellStyle name="40% - Акцент1 39 2" xfId="2720" xr:uid="{00000000-0005-0000-0000-000096090000}"/>
    <cellStyle name="40% - Акцент1 39 2 2" xfId="3745" xr:uid="{00000000-0005-0000-0000-000097090000}"/>
    <cellStyle name="40% - Акцент1 39 2 2 2" xfId="5713" xr:uid="{00000000-0005-0000-0000-000098090000}"/>
    <cellStyle name="40% - Акцент1 39 2 2 2 2" xfId="9649" xr:uid="{08F7D58B-40B6-4E86-BF31-4283F98D7091}"/>
    <cellStyle name="40% - Акцент1 39 2 2 3" xfId="7681" xr:uid="{B11040FD-20B0-4F85-B258-2F1AAC545C1A}"/>
    <cellStyle name="40% - Акцент1 39 2 3" xfId="4729" xr:uid="{00000000-0005-0000-0000-000099090000}"/>
    <cellStyle name="40% - Акцент1 39 2 3 2" xfId="8665" xr:uid="{A1ADD899-7AA9-4495-A262-FA6AC758E95C}"/>
    <cellStyle name="40% - Акцент1 39 2 4" xfId="6697" xr:uid="{ED9750B7-1149-4717-A6F1-EE17B7161ECA}"/>
    <cellStyle name="40% - Акцент1 39 3" xfId="3253" xr:uid="{00000000-0005-0000-0000-00009A090000}"/>
    <cellStyle name="40% - Акцент1 39 3 2" xfId="5221" xr:uid="{00000000-0005-0000-0000-00009B090000}"/>
    <cellStyle name="40% - Акцент1 39 3 2 2" xfId="9157" xr:uid="{A33DD230-FA5C-4922-A71E-2B6431FF87DC}"/>
    <cellStyle name="40% - Акцент1 39 3 3" xfId="7189" xr:uid="{19D9E558-4E99-477F-BB2A-9B72A69E59F2}"/>
    <cellStyle name="40% - Акцент1 39 4" xfId="4237" xr:uid="{00000000-0005-0000-0000-00009C090000}"/>
    <cellStyle name="40% - Акцент1 39 4 2" xfId="8173" xr:uid="{250B8C9D-6C4E-4514-815F-BBDC04ADB254}"/>
    <cellStyle name="40% - Акцент1 39 5" xfId="6205" xr:uid="{1E099409-C547-4FA2-9DE4-A04492E86DA7}"/>
    <cellStyle name="40% - Акцент1 4" xfId="530" xr:uid="{00000000-0005-0000-0000-00009D090000}"/>
    <cellStyle name="40% — акцент1 4" xfId="531" xr:uid="{00000000-0005-0000-0000-00009E090000}"/>
    <cellStyle name="40% - Акцент1 4_Приложение 1" xfId="532" xr:uid="{00000000-0005-0000-0000-00009F090000}"/>
    <cellStyle name="40% — акцент1 4_Приложение 1" xfId="533" xr:uid="{00000000-0005-0000-0000-0000A0090000}"/>
    <cellStyle name="40% - Акцент1 4_Приложение 1_1" xfId="534" xr:uid="{00000000-0005-0000-0000-0000A1090000}"/>
    <cellStyle name="40% — акцент1 4_Приложение 2" xfId="535" xr:uid="{00000000-0005-0000-0000-0000A2090000}"/>
    <cellStyle name="40% - Акцент1 4_Приложение 2_1" xfId="536" xr:uid="{00000000-0005-0000-0000-0000A3090000}"/>
    <cellStyle name="40% — акцент1 4_Стоимость" xfId="537" xr:uid="{00000000-0005-0000-0000-0000A4090000}"/>
    <cellStyle name="40% - Акцент1 4_Стоимость_1" xfId="538" xr:uid="{00000000-0005-0000-0000-0000A5090000}"/>
    <cellStyle name="40% — акцент1 4_Стоимость_1" xfId="539" xr:uid="{00000000-0005-0000-0000-0000A6090000}"/>
    <cellStyle name="40% - Акцент1 4_Стоимость_Стоимость" xfId="540" xr:uid="{00000000-0005-0000-0000-0000A7090000}"/>
    <cellStyle name="40% — акцент1 4_Стоимость_Стоимость" xfId="541" xr:uid="{00000000-0005-0000-0000-0000A8090000}"/>
    <cellStyle name="40% - Акцент1 40" xfId="542" xr:uid="{00000000-0005-0000-0000-0000A9090000}"/>
    <cellStyle name="40% - Акцент1 40 2" xfId="2721" xr:uid="{00000000-0005-0000-0000-0000AA090000}"/>
    <cellStyle name="40% - Акцент1 40 2 2" xfId="3746" xr:uid="{00000000-0005-0000-0000-0000AB090000}"/>
    <cellStyle name="40% - Акцент1 40 2 2 2" xfId="5714" xr:uid="{00000000-0005-0000-0000-0000AC090000}"/>
    <cellStyle name="40% - Акцент1 40 2 2 2 2" xfId="9650" xr:uid="{B0D29B54-FCF7-4FF2-A049-28EAF5097E8D}"/>
    <cellStyle name="40% - Акцент1 40 2 2 3" xfId="7682" xr:uid="{0788F80D-6463-443F-8C97-A148EF5017BC}"/>
    <cellStyle name="40% - Акцент1 40 2 3" xfId="4730" xr:uid="{00000000-0005-0000-0000-0000AD090000}"/>
    <cellStyle name="40% - Акцент1 40 2 3 2" xfId="8666" xr:uid="{B75E17DF-3D5F-43B1-9B72-D4512792735B}"/>
    <cellStyle name="40% - Акцент1 40 2 4" xfId="6698" xr:uid="{8C641C8E-CD2E-4F70-A839-769559608FC9}"/>
    <cellStyle name="40% - Акцент1 40 3" xfId="3254" xr:uid="{00000000-0005-0000-0000-0000AE090000}"/>
    <cellStyle name="40% - Акцент1 40 3 2" xfId="5222" xr:uid="{00000000-0005-0000-0000-0000AF090000}"/>
    <cellStyle name="40% - Акцент1 40 3 2 2" xfId="9158" xr:uid="{AE165883-3135-4177-B8AD-54D62B5B533F}"/>
    <cellStyle name="40% - Акцент1 40 3 3" xfId="7190" xr:uid="{7581B6BC-9C51-4AFD-88A0-67D66D022DB6}"/>
    <cellStyle name="40% - Акцент1 40 4" xfId="4238" xr:uid="{00000000-0005-0000-0000-0000B0090000}"/>
    <cellStyle name="40% - Акцент1 40 4 2" xfId="8174" xr:uid="{070060E2-A419-456C-9F53-C13AFB935B4B}"/>
    <cellStyle name="40% - Акцент1 40 5" xfId="6206" xr:uid="{A3296DEC-AC1E-42DA-9F28-681DF48B778A}"/>
    <cellStyle name="40% - Акцент1 41" xfId="543" xr:uid="{00000000-0005-0000-0000-0000B1090000}"/>
    <cellStyle name="40% - Акцент1 41 2" xfId="2722" xr:uid="{00000000-0005-0000-0000-0000B2090000}"/>
    <cellStyle name="40% - Акцент1 41 2 2" xfId="3747" xr:uid="{00000000-0005-0000-0000-0000B3090000}"/>
    <cellStyle name="40% - Акцент1 41 2 2 2" xfId="5715" xr:uid="{00000000-0005-0000-0000-0000B4090000}"/>
    <cellStyle name="40% - Акцент1 41 2 2 2 2" xfId="9651" xr:uid="{56035986-9056-4A63-BC79-E91A4DD4CF96}"/>
    <cellStyle name="40% - Акцент1 41 2 2 3" xfId="7683" xr:uid="{3C2DBC1D-D67C-44D1-8875-1DB84E8C5D1C}"/>
    <cellStyle name="40% - Акцент1 41 2 3" xfId="4731" xr:uid="{00000000-0005-0000-0000-0000B5090000}"/>
    <cellStyle name="40% - Акцент1 41 2 3 2" xfId="8667" xr:uid="{6E59DBE4-3E85-4835-8568-8BABB8804F47}"/>
    <cellStyle name="40% - Акцент1 41 2 4" xfId="6699" xr:uid="{E4892F3B-165B-40F5-B7BE-4BAA39E67DA5}"/>
    <cellStyle name="40% - Акцент1 41 3" xfId="3255" xr:uid="{00000000-0005-0000-0000-0000B6090000}"/>
    <cellStyle name="40% - Акцент1 41 3 2" xfId="5223" xr:uid="{00000000-0005-0000-0000-0000B7090000}"/>
    <cellStyle name="40% - Акцент1 41 3 2 2" xfId="9159" xr:uid="{797D9E02-554D-4982-9649-F9F5B59B6EF7}"/>
    <cellStyle name="40% - Акцент1 41 3 3" xfId="7191" xr:uid="{CA56BB46-29C4-41B5-8C00-F843A12C9B1A}"/>
    <cellStyle name="40% - Акцент1 41 4" xfId="4239" xr:uid="{00000000-0005-0000-0000-0000B8090000}"/>
    <cellStyle name="40% - Акцент1 41 4 2" xfId="8175" xr:uid="{CB89E263-CEBB-4F74-A833-1661A0B4E55B}"/>
    <cellStyle name="40% - Акцент1 41 5" xfId="6207" xr:uid="{927F6850-B422-4011-8D14-2E09DD21AEA5}"/>
    <cellStyle name="40% - Акцент1 42" xfId="544" xr:uid="{00000000-0005-0000-0000-0000B9090000}"/>
    <cellStyle name="40% - Акцент1 42 2" xfId="2723" xr:uid="{00000000-0005-0000-0000-0000BA090000}"/>
    <cellStyle name="40% - Акцент1 42 2 2" xfId="3748" xr:uid="{00000000-0005-0000-0000-0000BB090000}"/>
    <cellStyle name="40% - Акцент1 42 2 2 2" xfId="5716" xr:uid="{00000000-0005-0000-0000-0000BC090000}"/>
    <cellStyle name="40% - Акцент1 42 2 2 2 2" xfId="9652" xr:uid="{A4359638-A75B-4781-A2A2-BE6475D13459}"/>
    <cellStyle name="40% - Акцент1 42 2 2 3" xfId="7684" xr:uid="{AE5E565F-60F9-4A23-91B4-6987960B5410}"/>
    <cellStyle name="40% - Акцент1 42 2 3" xfId="4732" xr:uid="{00000000-0005-0000-0000-0000BD090000}"/>
    <cellStyle name="40% - Акцент1 42 2 3 2" xfId="8668" xr:uid="{4046B1CC-8C51-4DD7-99F4-31657D4A5A8D}"/>
    <cellStyle name="40% - Акцент1 42 2 4" xfId="6700" xr:uid="{0678597F-3CE2-4FBB-8F5B-AA757BB18525}"/>
    <cellStyle name="40% - Акцент1 42 3" xfId="3256" xr:uid="{00000000-0005-0000-0000-0000BE090000}"/>
    <cellStyle name="40% - Акцент1 42 3 2" xfId="5224" xr:uid="{00000000-0005-0000-0000-0000BF090000}"/>
    <cellStyle name="40% - Акцент1 42 3 2 2" xfId="9160" xr:uid="{166F06FE-33AB-44A0-B321-FC6385007770}"/>
    <cellStyle name="40% - Акцент1 42 3 3" xfId="7192" xr:uid="{38923644-1EBB-481D-B6B9-5DA2A04F440B}"/>
    <cellStyle name="40% - Акцент1 42 4" xfId="4240" xr:uid="{00000000-0005-0000-0000-0000C0090000}"/>
    <cellStyle name="40% - Акцент1 42 4 2" xfId="8176" xr:uid="{82C4644A-D8CB-4381-A5AD-3509692C231B}"/>
    <cellStyle name="40% - Акцент1 42 5" xfId="6208" xr:uid="{0051A982-F5B4-458C-B0D4-B7E83F063EED}"/>
    <cellStyle name="40% - Акцент1 43" xfId="545" xr:uid="{00000000-0005-0000-0000-0000C1090000}"/>
    <cellStyle name="40% - Акцент1 43 2" xfId="2724" xr:uid="{00000000-0005-0000-0000-0000C2090000}"/>
    <cellStyle name="40% - Акцент1 43 2 2" xfId="3749" xr:uid="{00000000-0005-0000-0000-0000C3090000}"/>
    <cellStyle name="40% - Акцент1 43 2 2 2" xfId="5717" xr:uid="{00000000-0005-0000-0000-0000C4090000}"/>
    <cellStyle name="40% - Акцент1 43 2 2 2 2" xfId="9653" xr:uid="{7BB372AF-09D3-4FE8-9A35-6B0691CA381F}"/>
    <cellStyle name="40% - Акцент1 43 2 2 3" xfId="7685" xr:uid="{19746E45-33A1-4E21-9EE2-2B49FE11ECB9}"/>
    <cellStyle name="40% - Акцент1 43 2 3" xfId="4733" xr:uid="{00000000-0005-0000-0000-0000C5090000}"/>
    <cellStyle name="40% - Акцент1 43 2 3 2" xfId="8669" xr:uid="{6714279F-79E0-4789-835A-21C8540DE79D}"/>
    <cellStyle name="40% - Акцент1 43 2 4" xfId="6701" xr:uid="{9251E073-A72A-44A1-9387-54011E4907C4}"/>
    <cellStyle name="40% - Акцент1 43 3" xfId="3257" xr:uid="{00000000-0005-0000-0000-0000C6090000}"/>
    <cellStyle name="40% - Акцент1 43 3 2" xfId="5225" xr:uid="{00000000-0005-0000-0000-0000C7090000}"/>
    <cellStyle name="40% - Акцент1 43 3 2 2" xfId="9161" xr:uid="{8054028C-162F-4939-98A9-EE5A0FBCD0FC}"/>
    <cellStyle name="40% - Акцент1 43 3 3" xfId="7193" xr:uid="{30E03965-99CE-4A19-B41F-BB336C9F932E}"/>
    <cellStyle name="40% - Акцент1 43 4" xfId="4241" xr:uid="{00000000-0005-0000-0000-0000C8090000}"/>
    <cellStyle name="40% - Акцент1 43 4 2" xfId="8177" xr:uid="{9035F916-E093-4471-8935-D00AD1808FEC}"/>
    <cellStyle name="40% - Акцент1 43 5" xfId="6209" xr:uid="{B614B027-C347-44A1-A4A1-F7142A76DF78}"/>
    <cellStyle name="40% - Акцент1 44" xfId="546" xr:uid="{00000000-0005-0000-0000-0000C9090000}"/>
    <cellStyle name="40% - Акцент1 44 2" xfId="2725" xr:uid="{00000000-0005-0000-0000-0000CA090000}"/>
    <cellStyle name="40% - Акцент1 44 2 2" xfId="3750" xr:uid="{00000000-0005-0000-0000-0000CB090000}"/>
    <cellStyle name="40% - Акцент1 44 2 2 2" xfId="5718" xr:uid="{00000000-0005-0000-0000-0000CC090000}"/>
    <cellStyle name="40% - Акцент1 44 2 2 2 2" xfId="9654" xr:uid="{9AF9FA73-1BFE-4191-B2FB-F85219B2E0E9}"/>
    <cellStyle name="40% - Акцент1 44 2 2 3" xfId="7686" xr:uid="{7A50987C-BC70-437B-A499-5912303C59C3}"/>
    <cellStyle name="40% - Акцент1 44 2 3" xfId="4734" xr:uid="{00000000-0005-0000-0000-0000CD090000}"/>
    <cellStyle name="40% - Акцент1 44 2 3 2" xfId="8670" xr:uid="{EA6CE47D-AC91-4FD4-8C1C-A27DA6097E3E}"/>
    <cellStyle name="40% - Акцент1 44 2 4" xfId="6702" xr:uid="{04208654-88CC-4FF2-9B37-FCD0979B3C1C}"/>
    <cellStyle name="40% - Акцент1 44 3" xfId="3258" xr:uid="{00000000-0005-0000-0000-0000CE090000}"/>
    <cellStyle name="40% - Акцент1 44 3 2" xfId="5226" xr:uid="{00000000-0005-0000-0000-0000CF090000}"/>
    <cellStyle name="40% - Акцент1 44 3 2 2" xfId="9162" xr:uid="{4B33F6B4-6DDB-4975-AAF9-BC9E9B8D225F}"/>
    <cellStyle name="40% - Акцент1 44 3 3" xfId="7194" xr:uid="{CCC8688E-02D3-4A3D-9B0B-F1DE5432FE54}"/>
    <cellStyle name="40% - Акцент1 44 4" xfId="4242" xr:uid="{00000000-0005-0000-0000-0000D0090000}"/>
    <cellStyle name="40% - Акцент1 44 4 2" xfId="8178" xr:uid="{F411E851-348B-4436-8211-A82BD7BD20A6}"/>
    <cellStyle name="40% - Акцент1 44 5" xfId="6210" xr:uid="{83899CD6-197A-4AC4-BE7D-D8B9AFB56C45}"/>
    <cellStyle name="40% - Акцент1 45" xfId="547" xr:uid="{00000000-0005-0000-0000-0000D1090000}"/>
    <cellStyle name="40% - Акцент1 45 2" xfId="2726" xr:uid="{00000000-0005-0000-0000-0000D2090000}"/>
    <cellStyle name="40% - Акцент1 45 2 2" xfId="3751" xr:uid="{00000000-0005-0000-0000-0000D3090000}"/>
    <cellStyle name="40% - Акцент1 45 2 2 2" xfId="5719" xr:uid="{00000000-0005-0000-0000-0000D4090000}"/>
    <cellStyle name="40% - Акцент1 45 2 2 2 2" xfId="9655" xr:uid="{B3D5D9AF-652D-4C77-B1C7-14D42947A13A}"/>
    <cellStyle name="40% - Акцент1 45 2 2 3" xfId="7687" xr:uid="{29BFA166-EE6E-4E14-9A62-191F1AEF9CCD}"/>
    <cellStyle name="40% - Акцент1 45 2 3" xfId="4735" xr:uid="{00000000-0005-0000-0000-0000D5090000}"/>
    <cellStyle name="40% - Акцент1 45 2 3 2" xfId="8671" xr:uid="{49EDD656-B19C-4F9E-828A-3ADDDF60C869}"/>
    <cellStyle name="40% - Акцент1 45 2 4" xfId="6703" xr:uid="{92B7A765-7DFA-4F89-A17F-94C5247E6E18}"/>
    <cellStyle name="40% - Акцент1 45 3" xfId="3259" xr:uid="{00000000-0005-0000-0000-0000D6090000}"/>
    <cellStyle name="40% - Акцент1 45 3 2" xfId="5227" xr:uid="{00000000-0005-0000-0000-0000D7090000}"/>
    <cellStyle name="40% - Акцент1 45 3 2 2" xfId="9163" xr:uid="{28A09619-FEE6-44C3-82ED-B7DC4255E9B0}"/>
    <cellStyle name="40% - Акцент1 45 3 3" xfId="7195" xr:uid="{A2CD564B-E3B3-47B6-87AA-A575498B7A12}"/>
    <cellStyle name="40% - Акцент1 45 4" xfId="4243" xr:uid="{00000000-0005-0000-0000-0000D8090000}"/>
    <cellStyle name="40% - Акцент1 45 4 2" xfId="8179" xr:uid="{1151315D-B7B4-4437-AEC9-349B7BBC5CD8}"/>
    <cellStyle name="40% - Акцент1 45 5" xfId="6211" xr:uid="{6F23B17C-917F-4005-B17D-585B6D259C8E}"/>
    <cellStyle name="40% - Акцент1 5" xfId="548" xr:uid="{00000000-0005-0000-0000-0000D9090000}"/>
    <cellStyle name="40% - Акцент1 5 2" xfId="2727" xr:uid="{00000000-0005-0000-0000-0000DA090000}"/>
    <cellStyle name="40% - Акцент1 5 2 2" xfId="3752" xr:uid="{00000000-0005-0000-0000-0000DB090000}"/>
    <cellStyle name="40% - Акцент1 5 2 2 2" xfId="5720" xr:uid="{00000000-0005-0000-0000-0000DC090000}"/>
    <cellStyle name="40% - Акцент1 5 2 2 2 2" xfId="9656" xr:uid="{30F498E6-3E06-4074-A10B-83D9696AA66C}"/>
    <cellStyle name="40% - Акцент1 5 2 2 3" xfId="7688" xr:uid="{24BF5B30-2AAF-4472-919C-75FE0EF778D0}"/>
    <cellStyle name="40% - Акцент1 5 2 3" xfId="4736" xr:uid="{00000000-0005-0000-0000-0000DD090000}"/>
    <cellStyle name="40% - Акцент1 5 2 3 2" xfId="8672" xr:uid="{11EAA0C0-CFE4-4051-A873-5639C509FC7C}"/>
    <cellStyle name="40% - Акцент1 5 2 4" xfId="6704" xr:uid="{98E7547A-66F5-467B-9358-1041356B437D}"/>
    <cellStyle name="40% - Акцент1 5 3" xfId="3260" xr:uid="{00000000-0005-0000-0000-0000DE090000}"/>
    <cellStyle name="40% - Акцент1 5 3 2" xfId="5228" xr:uid="{00000000-0005-0000-0000-0000DF090000}"/>
    <cellStyle name="40% - Акцент1 5 3 2 2" xfId="9164" xr:uid="{632179A4-F676-42D2-84B4-192531CDB569}"/>
    <cellStyle name="40% - Акцент1 5 3 3" xfId="7196" xr:uid="{220DCEF3-6CB1-4ABA-A430-8FF38F1110DD}"/>
    <cellStyle name="40% - Акцент1 5 4" xfId="4244" xr:uid="{00000000-0005-0000-0000-0000E0090000}"/>
    <cellStyle name="40% - Акцент1 5 4 2" xfId="8180" xr:uid="{2BDB3B3A-2F62-4DAB-B854-500954B7DFED}"/>
    <cellStyle name="40% - Акцент1 5 5" xfId="6212" xr:uid="{E564A29A-11AD-402D-B884-FAA6CF8C8CD7}"/>
    <cellStyle name="40% - Акцент1 6" xfId="549" xr:uid="{00000000-0005-0000-0000-0000E1090000}"/>
    <cellStyle name="40% - Акцент1 6 2" xfId="2728" xr:uid="{00000000-0005-0000-0000-0000E2090000}"/>
    <cellStyle name="40% - Акцент1 6 2 2" xfId="3753" xr:uid="{00000000-0005-0000-0000-0000E3090000}"/>
    <cellStyle name="40% - Акцент1 6 2 2 2" xfId="5721" xr:uid="{00000000-0005-0000-0000-0000E4090000}"/>
    <cellStyle name="40% - Акцент1 6 2 2 2 2" xfId="9657" xr:uid="{CFC94CBF-A273-4698-A2E2-DB235C2BD1FE}"/>
    <cellStyle name="40% - Акцент1 6 2 2 3" xfId="7689" xr:uid="{231B39A4-0B47-490C-A6E4-87CE59215FF5}"/>
    <cellStyle name="40% - Акцент1 6 2 3" xfId="4737" xr:uid="{00000000-0005-0000-0000-0000E5090000}"/>
    <cellStyle name="40% - Акцент1 6 2 3 2" xfId="8673" xr:uid="{4CA86ECB-DEC9-487E-A15A-AC6B1D4B7FC6}"/>
    <cellStyle name="40% - Акцент1 6 2 4" xfId="6705" xr:uid="{56BC1C1E-B027-41FE-A2F0-5C54BAF33A34}"/>
    <cellStyle name="40% - Акцент1 6 3" xfId="3261" xr:uid="{00000000-0005-0000-0000-0000E6090000}"/>
    <cellStyle name="40% - Акцент1 6 3 2" xfId="5229" xr:uid="{00000000-0005-0000-0000-0000E7090000}"/>
    <cellStyle name="40% - Акцент1 6 3 2 2" xfId="9165" xr:uid="{D01B3409-B578-4774-BC5B-5ADFAC32EE3E}"/>
    <cellStyle name="40% - Акцент1 6 3 3" xfId="7197" xr:uid="{4D8BBD43-5677-4DAC-AA99-952E718CCF33}"/>
    <cellStyle name="40% - Акцент1 6 4" xfId="4245" xr:uid="{00000000-0005-0000-0000-0000E8090000}"/>
    <cellStyle name="40% - Акцент1 6 4 2" xfId="8181" xr:uid="{5D30F8FA-B6C4-4327-A8A1-877CE078FA9B}"/>
    <cellStyle name="40% - Акцент1 6 5" xfId="6213" xr:uid="{EE29EF83-8CD7-4A10-85A4-23B6039F7892}"/>
    <cellStyle name="40% - Акцент1 7" xfId="550" xr:uid="{00000000-0005-0000-0000-0000E9090000}"/>
    <cellStyle name="40% - Акцент1 7 2" xfId="2729" xr:uid="{00000000-0005-0000-0000-0000EA090000}"/>
    <cellStyle name="40% - Акцент1 7 2 2" xfId="3754" xr:uid="{00000000-0005-0000-0000-0000EB090000}"/>
    <cellStyle name="40% - Акцент1 7 2 2 2" xfId="5722" xr:uid="{00000000-0005-0000-0000-0000EC090000}"/>
    <cellStyle name="40% - Акцент1 7 2 2 2 2" xfId="9658" xr:uid="{579EC779-1401-4520-8710-74E6993DB365}"/>
    <cellStyle name="40% - Акцент1 7 2 2 3" xfId="7690" xr:uid="{8AE9F8BD-EF47-459F-BEB1-2B00EFF37AAF}"/>
    <cellStyle name="40% - Акцент1 7 2 3" xfId="4738" xr:uid="{00000000-0005-0000-0000-0000ED090000}"/>
    <cellStyle name="40% - Акцент1 7 2 3 2" xfId="8674" xr:uid="{98E35182-FB49-4D49-B98F-F623316AAD4C}"/>
    <cellStyle name="40% - Акцент1 7 2 4" xfId="6706" xr:uid="{3C296BF6-9D2C-4D98-8A51-B038CBE46A4D}"/>
    <cellStyle name="40% - Акцент1 7 3" xfId="3262" xr:uid="{00000000-0005-0000-0000-0000EE090000}"/>
    <cellStyle name="40% - Акцент1 7 3 2" xfId="5230" xr:uid="{00000000-0005-0000-0000-0000EF090000}"/>
    <cellStyle name="40% - Акцент1 7 3 2 2" xfId="9166" xr:uid="{D63C13DD-7D7B-4940-AE37-2D7763655781}"/>
    <cellStyle name="40% - Акцент1 7 3 3" xfId="7198" xr:uid="{CD9F30B8-E0E8-44C1-B1A7-1D5C60097DC4}"/>
    <cellStyle name="40% - Акцент1 7 4" xfId="4246" xr:uid="{00000000-0005-0000-0000-0000F0090000}"/>
    <cellStyle name="40% - Акцент1 7 4 2" xfId="8182" xr:uid="{5DC40160-F59E-4A92-9127-85AA24A89BF8}"/>
    <cellStyle name="40% - Акцент1 7 5" xfId="6214" xr:uid="{B0768CEF-7488-4159-9077-9F284A970C00}"/>
    <cellStyle name="40% - Акцент1 8" xfId="551" xr:uid="{00000000-0005-0000-0000-0000F1090000}"/>
    <cellStyle name="40% - Акцент1 8 2" xfId="2730" xr:uid="{00000000-0005-0000-0000-0000F2090000}"/>
    <cellStyle name="40% - Акцент1 8 2 2" xfId="3755" xr:uid="{00000000-0005-0000-0000-0000F3090000}"/>
    <cellStyle name="40% - Акцент1 8 2 2 2" xfId="5723" xr:uid="{00000000-0005-0000-0000-0000F4090000}"/>
    <cellStyle name="40% - Акцент1 8 2 2 2 2" xfId="9659" xr:uid="{B2A95E2C-C803-4EF5-8650-2AF15D137ED4}"/>
    <cellStyle name="40% - Акцент1 8 2 2 3" xfId="7691" xr:uid="{19BD5FAC-DF6C-48CB-97CE-1096FCCF9565}"/>
    <cellStyle name="40% - Акцент1 8 2 3" xfId="4739" xr:uid="{00000000-0005-0000-0000-0000F5090000}"/>
    <cellStyle name="40% - Акцент1 8 2 3 2" xfId="8675" xr:uid="{D7050DD8-002F-4A52-AAB4-535CD31747DF}"/>
    <cellStyle name="40% - Акцент1 8 2 4" xfId="6707" xr:uid="{E7619557-5EEF-4984-8A29-32B586318EF4}"/>
    <cellStyle name="40% - Акцент1 8 3" xfId="3263" xr:uid="{00000000-0005-0000-0000-0000F6090000}"/>
    <cellStyle name="40% - Акцент1 8 3 2" xfId="5231" xr:uid="{00000000-0005-0000-0000-0000F7090000}"/>
    <cellStyle name="40% - Акцент1 8 3 2 2" xfId="9167" xr:uid="{2EB3169A-8F0C-4FDD-98BF-CB8D4A642716}"/>
    <cellStyle name="40% - Акцент1 8 3 3" xfId="7199" xr:uid="{3FC12069-F19C-4E83-9807-5F2B20C3291E}"/>
    <cellStyle name="40% - Акцент1 8 4" xfId="4247" xr:uid="{00000000-0005-0000-0000-0000F8090000}"/>
    <cellStyle name="40% - Акцент1 8 4 2" xfId="8183" xr:uid="{34886EFE-03BA-4068-BAD5-EE5C6F1A26B8}"/>
    <cellStyle name="40% - Акцент1 8 5" xfId="6215" xr:uid="{868DCC10-D3D7-4128-A99C-C6003A88A42A}"/>
    <cellStyle name="40% - Акцент1 9" xfId="552" xr:uid="{00000000-0005-0000-0000-0000F9090000}"/>
    <cellStyle name="40% - Акцент1 9 2" xfId="2731" xr:uid="{00000000-0005-0000-0000-0000FA090000}"/>
    <cellStyle name="40% - Акцент1 9 2 2" xfId="3756" xr:uid="{00000000-0005-0000-0000-0000FB090000}"/>
    <cellStyle name="40% - Акцент1 9 2 2 2" xfId="5724" xr:uid="{00000000-0005-0000-0000-0000FC090000}"/>
    <cellStyle name="40% - Акцент1 9 2 2 2 2" xfId="9660" xr:uid="{A887A039-7A65-4310-AB6B-8B0828A659AD}"/>
    <cellStyle name="40% - Акцент1 9 2 2 3" xfId="7692" xr:uid="{A217374D-9ED3-49DB-B0AE-2601478988BC}"/>
    <cellStyle name="40% - Акцент1 9 2 3" xfId="4740" xr:uid="{00000000-0005-0000-0000-0000FD090000}"/>
    <cellStyle name="40% - Акцент1 9 2 3 2" xfId="8676" xr:uid="{D178429A-C634-41D9-93C5-783F1C96CDBD}"/>
    <cellStyle name="40% - Акцент1 9 2 4" xfId="6708" xr:uid="{D0F52867-227C-4965-84F6-4C0721C6EF18}"/>
    <cellStyle name="40% - Акцент1 9 3" xfId="3264" xr:uid="{00000000-0005-0000-0000-0000FE090000}"/>
    <cellStyle name="40% - Акцент1 9 3 2" xfId="5232" xr:uid="{00000000-0005-0000-0000-0000FF090000}"/>
    <cellStyle name="40% - Акцент1 9 3 2 2" xfId="9168" xr:uid="{DD82E987-A49F-4BA6-8E90-4D41855322AF}"/>
    <cellStyle name="40% - Акцент1 9 3 3" xfId="7200" xr:uid="{CFDFD564-0E44-4C83-A1F5-F24A529AE60F}"/>
    <cellStyle name="40% - Акцент1 9 4" xfId="4248" xr:uid="{00000000-0005-0000-0000-0000000A0000}"/>
    <cellStyle name="40% - Акцент1 9 4 2" xfId="8184" xr:uid="{A12AE8B3-E445-4756-86B4-678B65AE2D64}"/>
    <cellStyle name="40% - Акцент1 9 5" xfId="6216" xr:uid="{1FB6CE9E-DBCC-4571-B107-AEF3755316E2}"/>
    <cellStyle name="40% — акцент1_Стоимость" xfId="553" xr:uid="{00000000-0005-0000-0000-0000010A0000}"/>
    <cellStyle name="40% — акцент2" xfId="554" xr:uid="{00000000-0005-0000-0000-0000020A0000}"/>
    <cellStyle name="40% - Акцент2 10" xfId="555" xr:uid="{00000000-0005-0000-0000-0000030A0000}"/>
    <cellStyle name="40% - Акцент2 10 2" xfId="2732" xr:uid="{00000000-0005-0000-0000-0000040A0000}"/>
    <cellStyle name="40% - Акцент2 10 2 2" xfId="3757" xr:uid="{00000000-0005-0000-0000-0000050A0000}"/>
    <cellStyle name="40% - Акцент2 10 2 2 2" xfId="5725" xr:uid="{00000000-0005-0000-0000-0000060A0000}"/>
    <cellStyle name="40% - Акцент2 10 2 2 2 2" xfId="9661" xr:uid="{4EFECDB4-16EB-4980-940F-94F5DE36B849}"/>
    <cellStyle name="40% - Акцент2 10 2 2 3" xfId="7693" xr:uid="{9C192479-EC40-4B0C-82BB-83D625364DFB}"/>
    <cellStyle name="40% - Акцент2 10 2 3" xfId="4741" xr:uid="{00000000-0005-0000-0000-0000070A0000}"/>
    <cellStyle name="40% - Акцент2 10 2 3 2" xfId="8677" xr:uid="{063AA783-77F6-49F6-991D-0750C839E19A}"/>
    <cellStyle name="40% - Акцент2 10 2 4" xfId="6709" xr:uid="{6E6D6A77-520B-4D65-8C9A-D079DB7B4C68}"/>
    <cellStyle name="40% - Акцент2 10 3" xfId="3265" xr:uid="{00000000-0005-0000-0000-0000080A0000}"/>
    <cellStyle name="40% - Акцент2 10 3 2" xfId="5233" xr:uid="{00000000-0005-0000-0000-0000090A0000}"/>
    <cellStyle name="40% - Акцент2 10 3 2 2" xfId="9169" xr:uid="{1765513F-EACB-45C4-979B-6063702AF2BD}"/>
    <cellStyle name="40% - Акцент2 10 3 3" xfId="7201" xr:uid="{54A44CCC-F124-47AE-AF46-BD7A5597F8D6}"/>
    <cellStyle name="40% - Акцент2 10 4" xfId="4249" xr:uid="{00000000-0005-0000-0000-00000A0A0000}"/>
    <cellStyle name="40% - Акцент2 10 4 2" xfId="8185" xr:uid="{9299A079-6547-4735-A0A4-B4729661246D}"/>
    <cellStyle name="40% - Акцент2 10 5" xfId="6217" xr:uid="{010BF311-F3C9-4AE7-A8C8-682CB2C0ADF0}"/>
    <cellStyle name="40% - Акцент2 11" xfId="556" xr:uid="{00000000-0005-0000-0000-00000B0A0000}"/>
    <cellStyle name="40% - Акцент2 11 2" xfId="2733" xr:uid="{00000000-0005-0000-0000-00000C0A0000}"/>
    <cellStyle name="40% - Акцент2 11 2 2" xfId="3758" xr:uid="{00000000-0005-0000-0000-00000D0A0000}"/>
    <cellStyle name="40% - Акцент2 11 2 2 2" xfId="5726" xr:uid="{00000000-0005-0000-0000-00000E0A0000}"/>
    <cellStyle name="40% - Акцент2 11 2 2 2 2" xfId="9662" xr:uid="{F4A545FB-91B3-451B-9FB7-8B5A0C320180}"/>
    <cellStyle name="40% - Акцент2 11 2 2 3" xfId="7694" xr:uid="{994B1D75-000F-4F1C-ACE6-BCD795E6EE75}"/>
    <cellStyle name="40% - Акцент2 11 2 3" xfId="4742" xr:uid="{00000000-0005-0000-0000-00000F0A0000}"/>
    <cellStyle name="40% - Акцент2 11 2 3 2" xfId="8678" xr:uid="{3FAECDD8-8897-48A7-B024-64F33E5BB7A7}"/>
    <cellStyle name="40% - Акцент2 11 2 4" xfId="6710" xr:uid="{9408DCCB-6E5F-4B66-837F-42E1CF94648F}"/>
    <cellStyle name="40% - Акцент2 11 3" xfId="3266" xr:uid="{00000000-0005-0000-0000-0000100A0000}"/>
    <cellStyle name="40% - Акцент2 11 3 2" xfId="5234" xr:uid="{00000000-0005-0000-0000-0000110A0000}"/>
    <cellStyle name="40% - Акцент2 11 3 2 2" xfId="9170" xr:uid="{BC06F09C-3589-4054-9D8D-99A94C475564}"/>
    <cellStyle name="40% - Акцент2 11 3 3" xfId="7202" xr:uid="{7EFD68EC-0646-41A5-B9A2-FAC350D018DE}"/>
    <cellStyle name="40% - Акцент2 11 4" xfId="4250" xr:uid="{00000000-0005-0000-0000-0000120A0000}"/>
    <cellStyle name="40% - Акцент2 11 4 2" xfId="8186" xr:uid="{8353AEE8-999A-466A-A269-B8C1F22915FD}"/>
    <cellStyle name="40% - Акцент2 11 5" xfId="6218" xr:uid="{51EE59C4-19D8-47E6-9257-91DC79E2E665}"/>
    <cellStyle name="40% - Акцент2 12" xfId="557" xr:uid="{00000000-0005-0000-0000-0000130A0000}"/>
    <cellStyle name="40% - Акцент2 12 2" xfId="2734" xr:uid="{00000000-0005-0000-0000-0000140A0000}"/>
    <cellStyle name="40% - Акцент2 12 2 2" xfId="3759" xr:uid="{00000000-0005-0000-0000-0000150A0000}"/>
    <cellStyle name="40% - Акцент2 12 2 2 2" xfId="5727" xr:uid="{00000000-0005-0000-0000-0000160A0000}"/>
    <cellStyle name="40% - Акцент2 12 2 2 2 2" xfId="9663" xr:uid="{D90CCBF0-B70F-43EE-BADF-1208495257BE}"/>
    <cellStyle name="40% - Акцент2 12 2 2 3" xfId="7695" xr:uid="{E276743C-A224-473D-8524-27F131D9BCB7}"/>
    <cellStyle name="40% - Акцент2 12 2 3" xfId="4743" xr:uid="{00000000-0005-0000-0000-0000170A0000}"/>
    <cellStyle name="40% - Акцент2 12 2 3 2" xfId="8679" xr:uid="{D833FB56-0B42-42EB-BAFE-B7F778DD932A}"/>
    <cellStyle name="40% - Акцент2 12 2 4" xfId="6711" xr:uid="{0C1D437F-A1FC-4094-A458-38A7A0F8D27A}"/>
    <cellStyle name="40% - Акцент2 12 3" xfId="3267" xr:uid="{00000000-0005-0000-0000-0000180A0000}"/>
    <cellStyle name="40% - Акцент2 12 3 2" xfId="5235" xr:uid="{00000000-0005-0000-0000-0000190A0000}"/>
    <cellStyle name="40% - Акцент2 12 3 2 2" xfId="9171" xr:uid="{9D2C7ADD-A55E-458F-890C-458DF81D58D4}"/>
    <cellStyle name="40% - Акцент2 12 3 3" xfId="7203" xr:uid="{9C4EECA6-9F85-40E5-AA26-054058DF1570}"/>
    <cellStyle name="40% - Акцент2 12 4" xfId="4251" xr:uid="{00000000-0005-0000-0000-00001A0A0000}"/>
    <cellStyle name="40% - Акцент2 12 4 2" xfId="8187" xr:uid="{9DA2BB36-6924-4FBA-BEA0-44765D4D81D8}"/>
    <cellStyle name="40% - Акцент2 12 5" xfId="6219" xr:uid="{E1E2C25F-306E-409C-BA6D-1495A112BD5F}"/>
    <cellStyle name="40% - Акцент2 13" xfId="558" xr:uid="{00000000-0005-0000-0000-00001B0A0000}"/>
    <cellStyle name="40% - Акцент2 13 2" xfId="2735" xr:uid="{00000000-0005-0000-0000-00001C0A0000}"/>
    <cellStyle name="40% - Акцент2 13 2 2" xfId="3760" xr:uid="{00000000-0005-0000-0000-00001D0A0000}"/>
    <cellStyle name="40% - Акцент2 13 2 2 2" xfId="5728" xr:uid="{00000000-0005-0000-0000-00001E0A0000}"/>
    <cellStyle name="40% - Акцент2 13 2 2 2 2" xfId="9664" xr:uid="{816B011F-1593-4EC3-B328-2C2B95EBA08F}"/>
    <cellStyle name="40% - Акцент2 13 2 2 3" xfId="7696" xr:uid="{238DB117-1B27-4300-B679-85188991698A}"/>
    <cellStyle name="40% - Акцент2 13 2 3" xfId="4744" xr:uid="{00000000-0005-0000-0000-00001F0A0000}"/>
    <cellStyle name="40% - Акцент2 13 2 3 2" xfId="8680" xr:uid="{BAE31D7D-94B1-435F-A9D8-FF22D07A1C87}"/>
    <cellStyle name="40% - Акцент2 13 2 4" xfId="6712" xr:uid="{712BA02B-50BE-4599-942C-E01BDAB82B34}"/>
    <cellStyle name="40% - Акцент2 13 3" xfId="3268" xr:uid="{00000000-0005-0000-0000-0000200A0000}"/>
    <cellStyle name="40% - Акцент2 13 3 2" xfId="5236" xr:uid="{00000000-0005-0000-0000-0000210A0000}"/>
    <cellStyle name="40% - Акцент2 13 3 2 2" xfId="9172" xr:uid="{F89C742C-0958-4B2C-A5DB-9661766728B3}"/>
    <cellStyle name="40% - Акцент2 13 3 3" xfId="7204" xr:uid="{E2F1A419-EB56-44CD-B4BA-37E816C916B7}"/>
    <cellStyle name="40% - Акцент2 13 4" xfId="4252" xr:uid="{00000000-0005-0000-0000-0000220A0000}"/>
    <cellStyle name="40% - Акцент2 13 4 2" xfId="8188" xr:uid="{7BB55E64-72B3-4547-94EB-2998CF97E2D5}"/>
    <cellStyle name="40% - Акцент2 13 5" xfId="6220" xr:uid="{5F8B1CDB-070F-4D1E-80E0-0A0F3D6E49A6}"/>
    <cellStyle name="40% - Акцент2 14" xfId="559" xr:uid="{00000000-0005-0000-0000-0000230A0000}"/>
    <cellStyle name="40% - Акцент2 14 2" xfId="2736" xr:uid="{00000000-0005-0000-0000-0000240A0000}"/>
    <cellStyle name="40% - Акцент2 14 2 2" xfId="3761" xr:uid="{00000000-0005-0000-0000-0000250A0000}"/>
    <cellStyle name="40% - Акцент2 14 2 2 2" xfId="5729" xr:uid="{00000000-0005-0000-0000-0000260A0000}"/>
    <cellStyle name="40% - Акцент2 14 2 2 2 2" xfId="9665" xr:uid="{622FFCEF-976B-4570-A3B0-5C49DB49A4A7}"/>
    <cellStyle name="40% - Акцент2 14 2 2 3" xfId="7697" xr:uid="{0FC08E15-B2FB-4E64-AEDC-A372E1ABBE1C}"/>
    <cellStyle name="40% - Акцент2 14 2 3" xfId="4745" xr:uid="{00000000-0005-0000-0000-0000270A0000}"/>
    <cellStyle name="40% - Акцент2 14 2 3 2" xfId="8681" xr:uid="{9452CE3E-F4AA-425E-B83E-F363E0C5F3A9}"/>
    <cellStyle name="40% - Акцент2 14 2 4" xfId="6713" xr:uid="{EEA6A747-4191-4AA0-9014-029C456AACB7}"/>
    <cellStyle name="40% - Акцент2 14 3" xfId="3269" xr:uid="{00000000-0005-0000-0000-0000280A0000}"/>
    <cellStyle name="40% - Акцент2 14 3 2" xfId="5237" xr:uid="{00000000-0005-0000-0000-0000290A0000}"/>
    <cellStyle name="40% - Акцент2 14 3 2 2" xfId="9173" xr:uid="{51A072EF-26EB-48FB-9EA7-353E443476CA}"/>
    <cellStyle name="40% - Акцент2 14 3 3" xfId="7205" xr:uid="{CC77E3DD-2B13-4AA4-A600-53C2DADBD48D}"/>
    <cellStyle name="40% - Акцент2 14 4" xfId="4253" xr:uid="{00000000-0005-0000-0000-00002A0A0000}"/>
    <cellStyle name="40% - Акцент2 14 4 2" xfId="8189" xr:uid="{E3C879BD-694F-46A3-A694-7A8926230F28}"/>
    <cellStyle name="40% - Акцент2 14 5" xfId="6221" xr:uid="{1F205610-06AD-4BF3-AB68-7E31747D47B1}"/>
    <cellStyle name="40% - Акцент2 15" xfId="560" xr:uid="{00000000-0005-0000-0000-00002B0A0000}"/>
    <cellStyle name="40% - Акцент2 15 2" xfId="2737" xr:uid="{00000000-0005-0000-0000-00002C0A0000}"/>
    <cellStyle name="40% - Акцент2 15 2 2" xfId="3762" xr:uid="{00000000-0005-0000-0000-00002D0A0000}"/>
    <cellStyle name="40% - Акцент2 15 2 2 2" xfId="5730" xr:uid="{00000000-0005-0000-0000-00002E0A0000}"/>
    <cellStyle name="40% - Акцент2 15 2 2 2 2" xfId="9666" xr:uid="{1DA0F4B3-FEBC-47C7-B7DE-5E85A55784F4}"/>
    <cellStyle name="40% - Акцент2 15 2 2 3" xfId="7698" xr:uid="{D39AD9CE-0A30-46AB-BC44-20F1493900C6}"/>
    <cellStyle name="40% - Акцент2 15 2 3" xfId="4746" xr:uid="{00000000-0005-0000-0000-00002F0A0000}"/>
    <cellStyle name="40% - Акцент2 15 2 3 2" xfId="8682" xr:uid="{1A96DE7D-901D-4638-89E8-7A1E8106FE0F}"/>
    <cellStyle name="40% - Акцент2 15 2 4" xfId="6714" xr:uid="{43E003F7-8B45-4C1B-8D5E-EBF1AA6CF2EE}"/>
    <cellStyle name="40% - Акцент2 15 3" xfId="3270" xr:uid="{00000000-0005-0000-0000-0000300A0000}"/>
    <cellStyle name="40% - Акцент2 15 3 2" xfId="5238" xr:uid="{00000000-0005-0000-0000-0000310A0000}"/>
    <cellStyle name="40% - Акцент2 15 3 2 2" xfId="9174" xr:uid="{4D7D4FB8-14E8-40C2-8C1C-774DB48B83CF}"/>
    <cellStyle name="40% - Акцент2 15 3 3" xfId="7206" xr:uid="{A776C616-0409-4B73-8CC0-88BA5CCA1CA3}"/>
    <cellStyle name="40% - Акцент2 15 4" xfId="4254" xr:uid="{00000000-0005-0000-0000-0000320A0000}"/>
    <cellStyle name="40% - Акцент2 15 4 2" xfId="8190" xr:uid="{6E91A060-165B-4C04-B4D7-EBCC3778F6E4}"/>
    <cellStyle name="40% - Акцент2 15 5" xfId="6222" xr:uid="{86DB2183-3197-44BE-8647-7BD9AB2D3C2A}"/>
    <cellStyle name="40% - Акцент2 16" xfId="561" xr:uid="{00000000-0005-0000-0000-0000330A0000}"/>
    <cellStyle name="40% - Акцент2 16 2" xfId="2738" xr:uid="{00000000-0005-0000-0000-0000340A0000}"/>
    <cellStyle name="40% - Акцент2 16 2 2" xfId="3763" xr:uid="{00000000-0005-0000-0000-0000350A0000}"/>
    <cellStyle name="40% - Акцент2 16 2 2 2" xfId="5731" xr:uid="{00000000-0005-0000-0000-0000360A0000}"/>
    <cellStyle name="40% - Акцент2 16 2 2 2 2" xfId="9667" xr:uid="{B37719F9-D987-4BEA-97DB-73E109D49AAE}"/>
    <cellStyle name="40% - Акцент2 16 2 2 3" xfId="7699" xr:uid="{274787D1-5808-494B-B836-9BE12CD89A7D}"/>
    <cellStyle name="40% - Акцент2 16 2 3" xfId="4747" xr:uid="{00000000-0005-0000-0000-0000370A0000}"/>
    <cellStyle name="40% - Акцент2 16 2 3 2" xfId="8683" xr:uid="{814522EE-19C1-4832-940C-68664A80CA1F}"/>
    <cellStyle name="40% - Акцент2 16 2 4" xfId="6715" xr:uid="{24C6CD61-7F24-4A4A-9033-DE086816D384}"/>
    <cellStyle name="40% - Акцент2 16 3" xfId="3271" xr:uid="{00000000-0005-0000-0000-0000380A0000}"/>
    <cellStyle name="40% - Акцент2 16 3 2" xfId="5239" xr:uid="{00000000-0005-0000-0000-0000390A0000}"/>
    <cellStyle name="40% - Акцент2 16 3 2 2" xfId="9175" xr:uid="{8CD213C4-F703-4690-9E1F-C73CD84AF354}"/>
    <cellStyle name="40% - Акцент2 16 3 3" xfId="7207" xr:uid="{6712C77D-5624-43E9-9621-94FEA3ABF4D4}"/>
    <cellStyle name="40% - Акцент2 16 4" xfId="4255" xr:uid="{00000000-0005-0000-0000-00003A0A0000}"/>
    <cellStyle name="40% - Акцент2 16 4 2" xfId="8191" xr:uid="{B4474B17-FC7E-4CA0-A162-69B820EB4588}"/>
    <cellStyle name="40% - Акцент2 16 5" xfId="6223" xr:uid="{6111836D-B399-4C97-AEAD-CB323C8AD23E}"/>
    <cellStyle name="40% - Акцент2 17" xfId="562" xr:uid="{00000000-0005-0000-0000-00003B0A0000}"/>
    <cellStyle name="40% - Акцент2 17 2" xfId="2739" xr:uid="{00000000-0005-0000-0000-00003C0A0000}"/>
    <cellStyle name="40% - Акцент2 17 2 2" xfId="3764" xr:uid="{00000000-0005-0000-0000-00003D0A0000}"/>
    <cellStyle name="40% - Акцент2 17 2 2 2" xfId="5732" xr:uid="{00000000-0005-0000-0000-00003E0A0000}"/>
    <cellStyle name="40% - Акцент2 17 2 2 2 2" xfId="9668" xr:uid="{3397FE83-F6C4-40D9-8114-99099A259637}"/>
    <cellStyle name="40% - Акцент2 17 2 2 3" xfId="7700" xr:uid="{1E9D077A-7B4E-4D1F-BCBA-EAD775EB925F}"/>
    <cellStyle name="40% - Акцент2 17 2 3" xfId="4748" xr:uid="{00000000-0005-0000-0000-00003F0A0000}"/>
    <cellStyle name="40% - Акцент2 17 2 3 2" xfId="8684" xr:uid="{945C966A-4F7D-4BBF-AA21-6288FC7643CB}"/>
    <cellStyle name="40% - Акцент2 17 2 4" xfId="6716" xr:uid="{A1F1C86B-522B-46FC-B303-D98467F03D10}"/>
    <cellStyle name="40% - Акцент2 17 3" xfId="3272" xr:uid="{00000000-0005-0000-0000-0000400A0000}"/>
    <cellStyle name="40% - Акцент2 17 3 2" xfId="5240" xr:uid="{00000000-0005-0000-0000-0000410A0000}"/>
    <cellStyle name="40% - Акцент2 17 3 2 2" xfId="9176" xr:uid="{914A86B3-8735-4099-A245-47F439363A2A}"/>
    <cellStyle name="40% - Акцент2 17 3 3" xfId="7208" xr:uid="{139ECB03-FEF3-4922-BCF5-6883A22E9E7D}"/>
    <cellStyle name="40% - Акцент2 17 4" xfId="4256" xr:uid="{00000000-0005-0000-0000-0000420A0000}"/>
    <cellStyle name="40% - Акцент2 17 4 2" xfId="8192" xr:uid="{DF0E271E-6876-4485-AA0D-E99D39963091}"/>
    <cellStyle name="40% - Акцент2 17 5" xfId="6224" xr:uid="{B54E100A-6783-4AFF-914A-1770ECAD41DB}"/>
    <cellStyle name="40% - Акцент2 18" xfId="563" xr:uid="{00000000-0005-0000-0000-0000430A0000}"/>
    <cellStyle name="40% - Акцент2 18 2" xfId="2740" xr:uid="{00000000-0005-0000-0000-0000440A0000}"/>
    <cellStyle name="40% - Акцент2 18 2 2" xfId="3765" xr:uid="{00000000-0005-0000-0000-0000450A0000}"/>
    <cellStyle name="40% - Акцент2 18 2 2 2" xfId="5733" xr:uid="{00000000-0005-0000-0000-0000460A0000}"/>
    <cellStyle name="40% - Акцент2 18 2 2 2 2" xfId="9669" xr:uid="{034F1B7A-AD17-40A5-A986-DCA5371B714B}"/>
    <cellStyle name="40% - Акцент2 18 2 2 3" xfId="7701" xr:uid="{21C9F631-FD60-46EE-9530-664E9C597C19}"/>
    <cellStyle name="40% - Акцент2 18 2 3" xfId="4749" xr:uid="{00000000-0005-0000-0000-0000470A0000}"/>
    <cellStyle name="40% - Акцент2 18 2 3 2" xfId="8685" xr:uid="{418E32C8-F0ED-40C7-B70E-2E1E467C0E5C}"/>
    <cellStyle name="40% - Акцент2 18 2 4" xfId="6717" xr:uid="{8426513A-40FC-4EA6-84F6-63A2E9E97696}"/>
    <cellStyle name="40% - Акцент2 18 3" xfId="3273" xr:uid="{00000000-0005-0000-0000-0000480A0000}"/>
    <cellStyle name="40% - Акцент2 18 3 2" xfId="5241" xr:uid="{00000000-0005-0000-0000-0000490A0000}"/>
    <cellStyle name="40% - Акцент2 18 3 2 2" xfId="9177" xr:uid="{6D74583C-068D-4DF0-95CF-F008883C47B4}"/>
    <cellStyle name="40% - Акцент2 18 3 3" xfId="7209" xr:uid="{D42FD30A-9A44-42F7-9920-7F11C6B6DF06}"/>
    <cellStyle name="40% - Акцент2 18 4" xfId="4257" xr:uid="{00000000-0005-0000-0000-00004A0A0000}"/>
    <cellStyle name="40% - Акцент2 18 4 2" xfId="8193" xr:uid="{E35207C6-63EA-44B7-A1C7-09A9474EE94D}"/>
    <cellStyle name="40% - Акцент2 18 5" xfId="6225" xr:uid="{2AE7A89C-5EC4-4F2F-9647-27D8299B9AC7}"/>
    <cellStyle name="40% - Акцент2 19" xfId="564" xr:uid="{00000000-0005-0000-0000-00004B0A0000}"/>
    <cellStyle name="40% - Акцент2 19 2" xfId="2741" xr:uid="{00000000-0005-0000-0000-00004C0A0000}"/>
    <cellStyle name="40% - Акцент2 19 2 2" xfId="3766" xr:uid="{00000000-0005-0000-0000-00004D0A0000}"/>
    <cellStyle name="40% - Акцент2 19 2 2 2" xfId="5734" xr:uid="{00000000-0005-0000-0000-00004E0A0000}"/>
    <cellStyle name="40% - Акцент2 19 2 2 2 2" xfId="9670" xr:uid="{62102849-98F2-4D26-A240-954E31FCA451}"/>
    <cellStyle name="40% - Акцент2 19 2 2 3" xfId="7702" xr:uid="{750705D7-5572-4B3B-88A9-3E5AFF3491A7}"/>
    <cellStyle name="40% - Акцент2 19 2 3" xfId="4750" xr:uid="{00000000-0005-0000-0000-00004F0A0000}"/>
    <cellStyle name="40% - Акцент2 19 2 3 2" xfId="8686" xr:uid="{362C42D5-644D-4700-80E6-DE9E151C0482}"/>
    <cellStyle name="40% - Акцент2 19 2 4" xfId="6718" xr:uid="{74429C0D-EE0A-4E18-AB62-A0D5C52B23F3}"/>
    <cellStyle name="40% - Акцент2 19 3" xfId="3274" xr:uid="{00000000-0005-0000-0000-0000500A0000}"/>
    <cellStyle name="40% - Акцент2 19 3 2" xfId="5242" xr:uid="{00000000-0005-0000-0000-0000510A0000}"/>
    <cellStyle name="40% - Акцент2 19 3 2 2" xfId="9178" xr:uid="{611D15AA-7F60-4B53-AAB4-6C5EBB25D816}"/>
    <cellStyle name="40% - Акцент2 19 3 3" xfId="7210" xr:uid="{1BC996F5-1EA3-4717-AF23-797F2967BA6E}"/>
    <cellStyle name="40% - Акцент2 19 4" xfId="4258" xr:uid="{00000000-0005-0000-0000-0000520A0000}"/>
    <cellStyle name="40% - Акцент2 19 4 2" xfId="8194" xr:uid="{C9522351-133D-4457-AFC0-39A888311B19}"/>
    <cellStyle name="40% - Акцент2 19 5" xfId="6226" xr:uid="{5F8FAB68-071E-4F64-9B7D-735854F06D39}"/>
    <cellStyle name="40% - Акцент2 2" xfId="565" xr:uid="{00000000-0005-0000-0000-0000530A0000}"/>
    <cellStyle name="40% — акцент2 2" xfId="566" xr:uid="{00000000-0005-0000-0000-0000540A0000}"/>
    <cellStyle name="40% - Акцент2 2_Приложение 1" xfId="567" xr:uid="{00000000-0005-0000-0000-0000550A0000}"/>
    <cellStyle name="40% — акцент2 2_Приложение 1" xfId="568" xr:uid="{00000000-0005-0000-0000-0000560A0000}"/>
    <cellStyle name="40% - Акцент2 2_Приложение 1_1" xfId="569" xr:uid="{00000000-0005-0000-0000-0000570A0000}"/>
    <cellStyle name="40% — акцент2 2_Приложение 2" xfId="570" xr:uid="{00000000-0005-0000-0000-0000580A0000}"/>
    <cellStyle name="40% - Акцент2 2_Приложение 2_1" xfId="571" xr:uid="{00000000-0005-0000-0000-0000590A0000}"/>
    <cellStyle name="40% — акцент2 2_Стоимость" xfId="572" xr:uid="{00000000-0005-0000-0000-00005A0A0000}"/>
    <cellStyle name="40% - Акцент2 2_Стоимость_1" xfId="573" xr:uid="{00000000-0005-0000-0000-00005B0A0000}"/>
    <cellStyle name="40% — акцент2 2_Стоимость_1" xfId="574" xr:uid="{00000000-0005-0000-0000-00005C0A0000}"/>
    <cellStyle name="40% - Акцент2 2_Стоимость_Стоимость" xfId="575" xr:uid="{00000000-0005-0000-0000-00005D0A0000}"/>
    <cellStyle name="40% — акцент2 2_Стоимость_Стоимость" xfId="576" xr:uid="{00000000-0005-0000-0000-00005E0A0000}"/>
    <cellStyle name="40% - Акцент2 20" xfId="577" xr:uid="{00000000-0005-0000-0000-00005F0A0000}"/>
    <cellStyle name="40% - Акцент2 20 2" xfId="2742" xr:uid="{00000000-0005-0000-0000-0000600A0000}"/>
    <cellStyle name="40% - Акцент2 20 2 2" xfId="3767" xr:uid="{00000000-0005-0000-0000-0000610A0000}"/>
    <cellStyle name="40% - Акцент2 20 2 2 2" xfId="5735" xr:uid="{00000000-0005-0000-0000-0000620A0000}"/>
    <cellStyle name="40% - Акцент2 20 2 2 2 2" xfId="9671" xr:uid="{22713DDD-82CA-452E-96EF-C7E40961CA36}"/>
    <cellStyle name="40% - Акцент2 20 2 2 3" xfId="7703" xr:uid="{A1650A5F-F2B5-4EFC-A853-B1152A34809B}"/>
    <cellStyle name="40% - Акцент2 20 2 3" xfId="4751" xr:uid="{00000000-0005-0000-0000-0000630A0000}"/>
    <cellStyle name="40% - Акцент2 20 2 3 2" xfId="8687" xr:uid="{9734CBB8-9FFA-463A-8D37-B56757DB39AA}"/>
    <cellStyle name="40% - Акцент2 20 2 4" xfId="6719" xr:uid="{23463BF6-5F30-4C63-A33D-E3CC6B7DA4A1}"/>
    <cellStyle name="40% - Акцент2 20 3" xfId="3275" xr:uid="{00000000-0005-0000-0000-0000640A0000}"/>
    <cellStyle name="40% - Акцент2 20 3 2" xfId="5243" xr:uid="{00000000-0005-0000-0000-0000650A0000}"/>
    <cellStyle name="40% - Акцент2 20 3 2 2" xfId="9179" xr:uid="{025533BD-AC40-46CF-8E6E-125AF8651234}"/>
    <cellStyle name="40% - Акцент2 20 3 3" xfId="7211" xr:uid="{1A09CE3E-398A-4F63-ADFB-8FF93D1A2F4C}"/>
    <cellStyle name="40% - Акцент2 20 4" xfId="4259" xr:uid="{00000000-0005-0000-0000-0000660A0000}"/>
    <cellStyle name="40% - Акцент2 20 4 2" xfId="8195" xr:uid="{E4EDDDE5-1BFA-4734-934A-1F2295EC4658}"/>
    <cellStyle name="40% - Акцент2 20 5" xfId="6227" xr:uid="{9B9E3AB6-B741-4865-8763-94231FFA37ED}"/>
    <cellStyle name="40% - Акцент2 21" xfId="578" xr:uid="{00000000-0005-0000-0000-0000670A0000}"/>
    <cellStyle name="40% - Акцент2 21 2" xfId="2743" xr:uid="{00000000-0005-0000-0000-0000680A0000}"/>
    <cellStyle name="40% - Акцент2 21 2 2" xfId="3768" xr:uid="{00000000-0005-0000-0000-0000690A0000}"/>
    <cellStyle name="40% - Акцент2 21 2 2 2" xfId="5736" xr:uid="{00000000-0005-0000-0000-00006A0A0000}"/>
    <cellStyle name="40% - Акцент2 21 2 2 2 2" xfId="9672" xr:uid="{683E9434-A76D-4A39-B03C-5B65DBCF6F4E}"/>
    <cellStyle name="40% - Акцент2 21 2 2 3" xfId="7704" xr:uid="{5D564B22-71A4-4511-8ED0-52993A6EC74F}"/>
    <cellStyle name="40% - Акцент2 21 2 3" xfId="4752" xr:uid="{00000000-0005-0000-0000-00006B0A0000}"/>
    <cellStyle name="40% - Акцент2 21 2 3 2" xfId="8688" xr:uid="{6252AC24-930C-4282-B590-DE1A14B09A59}"/>
    <cellStyle name="40% - Акцент2 21 2 4" xfId="6720" xr:uid="{BE55F5AD-4218-4F0A-86E5-F36C9AB4A001}"/>
    <cellStyle name="40% - Акцент2 21 3" xfId="3276" xr:uid="{00000000-0005-0000-0000-00006C0A0000}"/>
    <cellStyle name="40% - Акцент2 21 3 2" xfId="5244" xr:uid="{00000000-0005-0000-0000-00006D0A0000}"/>
    <cellStyle name="40% - Акцент2 21 3 2 2" xfId="9180" xr:uid="{6EE2E676-1094-4D4F-9C9E-33212C9D39F7}"/>
    <cellStyle name="40% - Акцент2 21 3 3" xfId="7212" xr:uid="{69087D7A-20FD-4635-93AD-339DFB8FC514}"/>
    <cellStyle name="40% - Акцент2 21 4" xfId="4260" xr:uid="{00000000-0005-0000-0000-00006E0A0000}"/>
    <cellStyle name="40% - Акцент2 21 4 2" xfId="8196" xr:uid="{09920534-B481-4E65-9D33-4D0DC0EFF213}"/>
    <cellStyle name="40% - Акцент2 21 5" xfId="6228" xr:uid="{DE7C83AC-FDA2-4821-9ABC-E9F327ED3053}"/>
    <cellStyle name="40% - Акцент2 22" xfId="579" xr:uid="{00000000-0005-0000-0000-00006F0A0000}"/>
    <cellStyle name="40% - Акцент2 22 2" xfId="2744" xr:uid="{00000000-0005-0000-0000-0000700A0000}"/>
    <cellStyle name="40% - Акцент2 22 2 2" xfId="3769" xr:uid="{00000000-0005-0000-0000-0000710A0000}"/>
    <cellStyle name="40% - Акцент2 22 2 2 2" xfId="5737" xr:uid="{00000000-0005-0000-0000-0000720A0000}"/>
    <cellStyle name="40% - Акцент2 22 2 2 2 2" xfId="9673" xr:uid="{B484392C-05E2-427C-AF32-5427DB95DF4A}"/>
    <cellStyle name="40% - Акцент2 22 2 2 3" xfId="7705" xr:uid="{D0AFD9BE-246A-4C69-90EB-205E484A50BC}"/>
    <cellStyle name="40% - Акцент2 22 2 3" xfId="4753" xr:uid="{00000000-0005-0000-0000-0000730A0000}"/>
    <cellStyle name="40% - Акцент2 22 2 3 2" xfId="8689" xr:uid="{BCED08DA-7913-4DA4-9333-3831C46F5BBC}"/>
    <cellStyle name="40% - Акцент2 22 2 4" xfId="6721" xr:uid="{DD9742BB-A9B1-4C51-8AC2-7842590B103C}"/>
    <cellStyle name="40% - Акцент2 22 3" xfId="3277" xr:uid="{00000000-0005-0000-0000-0000740A0000}"/>
    <cellStyle name="40% - Акцент2 22 3 2" xfId="5245" xr:uid="{00000000-0005-0000-0000-0000750A0000}"/>
    <cellStyle name="40% - Акцент2 22 3 2 2" xfId="9181" xr:uid="{54CC1BE3-024A-4339-8845-4AB2DB5447F9}"/>
    <cellStyle name="40% - Акцент2 22 3 3" xfId="7213" xr:uid="{1DA0E08F-6FDD-4DB1-80DC-87D6C0CF83C6}"/>
    <cellStyle name="40% - Акцент2 22 4" xfId="4261" xr:uid="{00000000-0005-0000-0000-0000760A0000}"/>
    <cellStyle name="40% - Акцент2 22 4 2" xfId="8197" xr:uid="{BE5C0385-7F23-498E-9330-3A69E52F827B}"/>
    <cellStyle name="40% - Акцент2 22 5" xfId="6229" xr:uid="{40C30500-8FD3-4651-AD6E-D1C0E109554B}"/>
    <cellStyle name="40% - Акцент2 23" xfId="580" xr:uid="{00000000-0005-0000-0000-0000770A0000}"/>
    <cellStyle name="40% - Акцент2 23 2" xfId="2745" xr:uid="{00000000-0005-0000-0000-0000780A0000}"/>
    <cellStyle name="40% - Акцент2 23 2 2" xfId="3770" xr:uid="{00000000-0005-0000-0000-0000790A0000}"/>
    <cellStyle name="40% - Акцент2 23 2 2 2" xfId="5738" xr:uid="{00000000-0005-0000-0000-00007A0A0000}"/>
    <cellStyle name="40% - Акцент2 23 2 2 2 2" xfId="9674" xr:uid="{92754121-A8E3-4FAC-9531-0D7FEBA96D01}"/>
    <cellStyle name="40% - Акцент2 23 2 2 3" xfId="7706" xr:uid="{180D8D70-99F8-4E22-856F-7EE1DAD71E90}"/>
    <cellStyle name="40% - Акцент2 23 2 3" xfId="4754" xr:uid="{00000000-0005-0000-0000-00007B0A0000}"/>
    <cellStyle name="40% - Акцент2 23 2 3 2" xfId="8690" xr:uid="{40FEB2D4-C1F2-4F22-8CC1-4891B7013A4A}"/>
    <cellStyle name="40% - Акцент2 23 2 4" xfId="6722" xr:uid="{5AE804B5-3779-4AAA-810F-A5AEA39F8EAB}"/>
    <cellStyle name="40% - Акцент2 23 3" xfId="3278" xr:uid="{00000000-0005-0000-0000-00007C0A0000}"/>
    <cellStyle name="40% - Акцент2 23 3 2" xfId="5246" xr:uid="{00000000-0005-0000-0000-00007D0A0000}"/>
    <cellStyle name="40% - Акцент2 23 3 2 2" xfId="9182" xr:uid="{8FD43D01-508F-427C-BB45-5E873C7886E2}"/>
    <cellStyle name="40% - Акцент2 23 3 3" xfId="7214" xr:uid="{5DEB135B-7956-41E4-9ABC-D4CF7BDC5DAF}"/>
    <cellStyle name="40% - Акцент2 23 4" xfId="4262" xr:uid="{00000000-0005-0000-0000-00007E0A0000}"/>
    <cellStyle name="40% - Акцент2 23 4 2" xfId="8198" xr:uid="{EFC3B1E2-ABCD-4BEF-8516-E09E94D056FF}"/>
    <cellStyle name="40% - Акцент2 23 5" xfId="6230" xr:uid="{70FFF1F4-578F-4C94-987E-A17DC1AC38E4}"/>
    <cellStyle name="40% - Акцент2 24" xfId="581" xr:uid="{00000000-0005-0000-0000-00007F0A0000}"/>
    <cellStyle name="40% - Акцент2 24 2" xfId="2746" xr:uid="{00000000-0005-0000-0000-0000800A0000}"/>
    <cellStyle name="40% - Акцент2 24 2 2" xfId="3771" xr:uid="{00000000-0005-0000-0000-0000810A0000}"/>
    <cellStyle name="40% - Акцент2 24 2 2 2" xfId="5739" xr:uid="{00000000-0005-0000-0000-0000820A0000}"/>
    <cellStyle name="40% - Акцент2 24 2 2 2 2" xfId="9675" xr:uid="{5067967A-84D3-484D-A51A-77CB9AC88571}"/>
    <cellStyle name="40% - Акцент2 24 2 2 3" xfId="7707" xr:uid="{32AEFAAA-8C3D-4CF2-BD15-DF0AED58271F}"/>
    <cellStyle name="40% - Акцент2 24 2 3" xfId="4755" xr:uid="{00000000-0005-0000-0000-0000830A0000}"/>
    <cellStyle name="40% - Акцент2 24 2 3 2" xfId="8691" xr:uid="{4B70EE30-2646-4B0F-A472-0509B5DEC2C7}"/>
    <cellStyle name="40% - Акцент2 24 2 4" xfId="6723" xr:uid="{8748C133-37DB-44B7-8035-141280780521}"/>
    <cellStyle name="40% - Акцент2 24 3" xfId="3279" xr:uid="{00000000-0005-0000-0000-0000840A0000}"/>
    <cellStyle name="40% - Акцент2 24 3 2" xfId="5247" xr:uid="{00000000-0005-0000-0000-0000850A0000}"/>
    <cellStyle name="40% - Акцент2 24 3 2 2" xfId="9183" xr:uid="{12BAD33D-44D6-437E-A2D2-B76843CFB573}"/>
    <cellStyle name="40% - Акцент2 24 3 3" xfId="7215" xr:uid="{4E07BB78-5C69-49C6-B25F-EC616B553F54}"/>
    <cellStyle name="40% - Акцент2 24 4" xfId="4263" xr:uid="{00000000-0005-0000-0000-0000860A0000}"/>
    <cellStyle name="40% - Акцент2 24 4 2" xfId="8199" xr:uid="{996AC441-0CE4-4894-A3C2-0EED2B539376}"/>
    <cellStyle name="40% - Акцент2 24 5" xfId="6231" xr:uid="{F3E030DF-C55B-49B4-B9B8-F11C87858C38}"/>
    <cellStyle name="40% - Акцент2 25" xfId="582" xr:uid="{00000000-0005-0000-0000-0000870A0000}"/>
    <cellStyle name="40% - Акцент2 25 2" xfId="2747" xr:uid="{00000000-0005-0000-0000-0000880A0000}"/>
    <cellStyle name="40% - Акцент2 25 2 2" xfId="3772" xr:uid="{00000000-0005-0000-0000-0000890A0000}"/>
    <cellStyle name="40% - Акцент2 25 2 2 2" xfId="5740" xr:uid="{00000000-0005-0000-0000-00008A0A0000}"/>
    <cellStyle name="40% - Акцент2 25 2 2 2 2" xfId="9676" xr:uid="{6DE4E805-32C0-47C0-85BF-350D95D1A14F}"/>
    <cellStyle name="40% - Акцент2 25 2 2 3" xfId="7708" xr:uid="{AB8282CD-F017-4E71-BB33-16927B2B9F53}"/>
    <cellStyle name="40% - Акцент2 25 2 3" xfId="4756" xr:uid="{00000000-0005-0000-0000-00008B0A0000}"/>
    <cellStyle name="40% - Акцент2 25 2 3 2" xfId="8692" xr:uid="{233F74A9-9BF2-48CA-85AD-6D6AAD11E158}"/>
    <cellStyle name="40% - Акцент2 25 2 4" xfId="6724" xr:uid="{7983EAD7-898A-41E8-841B-B7B41B7B17B9}"/>
    <cellStyle name="40% - Акцент2 25 3" xfId="3280" xr:uid="{00000000-0005-0000-0000-00008C0A0000}"/>
    <cellStyle name="40% - Акцент2 25 3 2" xfId="5248" xr:uid="{00000000-0005-0000-0000-00008D0A0000}"/>
    <cellStyle name="40% - Акцент2 25 3 2 2" xfId="9184" xr:uid="{0E3C67F2-AB42-4DDB-934C-C6B4B1B8798E}"/>
    <cellStyle name="40% - Акцент2 25 3 3" xfId="7216" xr:uid="{635BB7BB-2277-495A-AD7B-AD238D354220}"/>
    <cellStyle name="40% - Акцент2 25 4" xfId="4264" xr:uid="{00000000-0005-0000-0000-00008E0A0000}"/>
    <cellStyle name="40% - Акцент2 25 4 2" xfId="8200" xr:uid="{AE5B716A-EA9D-4732-8CCE-F4996FECD6A1}"/>
    <cellStyle name="40% - Акцент2 25 5" xfId="6232" xr:uid="{A6C52C03-F962-4E3F-A5EB-143C65D29A00}"/>
    <cellStyle name="40% - Акцент2 26" xfId="583" xr:uid="{00000000-0005-0000-0000-00008F0A0000}"/>
    <cellStyle name="40% - Акцент2 26 2" xfId="2748" xr:uid="{00000000-0005-0000-0000-0000900A0000}"/>
    <cellStyle name="40% - Акцент2 26 2 2" xfId="3773" xr:uid="{00000000-0005-0000-0000-0000910A0000}"/>
    <cellStyle name="40% - Акцент2 26 2 2 2" xfId="5741" xr:uid="{00000000-0005-0000-0000-0000920A0000}"/>
    <cellStyle name="40% - Акцент2 26 2 2 2 2" xfId="9677" xr:uid="{67CB2754-820F-4D46-9B7A-A61E9F7E94DE}"/>
    <cellStyle name="40% - Акцент2 26 2 2 3" xfId="7709" xr:uid="{FB29DAD3-7288-4B9D-80E2-DF7326A2558F}"/>
    <cellStyle name="40% - Акцент2 26 2 3" xfId="4757" xr:uid="{00000000-0005-0000-0000-0000930A0000}"/>
    <cellStyle name="40% - Акцент2 26 2 3 2" xfId="8693" xr:uid="{AE031B11-E8CF-4CBF-B376-FB4D923CAEA4}"/>
    <cellStyle name="40% - Акцент2 26 2 4" xfId="6725" xr:uid="{0DCEC251-3B49-4CFE-87F2-D0CD87A06FB9}"/>
    <cellStyle name="40% - Акцент2 26 3" xfId="3281" xr:uid="{00000000-0005-0000-0000-0000940A0000}"/>
    <cellStyle name="40% - Акцент2 26 3 2" xfId="5249" xr:uid="{00000000-0005-0000-0000-0000950A0000}"/>
    <cellStyle name="40% - Акцент2 26 3 2 2" xfId="9185" xr:uid="{8E10A0BD-D38F-4EE7-94F4-AA732A0EEAFD}"/>
    <cellStyle name="40% - Акцент2 26 3 3" xfId="7217" xr:uid="{DE0D8BCE-37FF-446F-9E8A-A6F9B800F05A}"/>
    <cellStyle name="40% - Акцент2 26 4" xfId="4265" xr:uid="{00000000-0005-0000-0000-0000960A0000}"/>
    <cellStyle name="40% - Акцент2 26 4 2" xfId="8201" xr:uid="{01229DE5-8B90-4F66-9449-50CA35DBF38D}"/>
    <cellStyle name="40% - Акцент2 26 5" xfId="6233" xr:uid="{93977541-C277-41AB-81DA-ABEC7DDFA859}"/>
    <cellStyle name="40% - Акцент2 27" xfId="584" xr:uid="{00000000-0005-0000-0000-0000970A0000}"/>
    <cellStyle name="40% - Акцент2 27 2" xfId="2749" xr:uid="{00000000-0005-0000-0000-0000980A0000}"/>
    <cellStyle name="40% - Акцент2 27 2 2" xfId="3774" xr:uid="{00000000-0005-0000-0000-0000990A0000}"/>
    <cellStyle name="40% - Акцент2 27 2 2 2" xfId="5742" xr:uid="{00000000-0005-0000-0000-00009A0A0000}"/>
    <cellStyle name="40% - Акцент2 27 2 2 2 2" xfId="9678" xr:uid="{95DB1518-6D44-41FE-A2E6-190D08F054F5}"/>
    <cellStyle name="40% - Акцент2 27 2 2 3" xfId="7710" xr:uid="{953F0944-AB5B-4E4E-AD13-004FC8B1B4CF}"/>
    <cellStyle name="40% - Акцент2 27 2 3" xfId="4758" xr:uid="{00000000-0005-0000-0000-00009B0A0000}"/>
    <cellStyle name="40% - Акцент2 27 2 3 2" xfId="8694" xr:uid="{49347162-44F7-4ABB-9D6E-03EB58B0C2F8}"/>
    <cellStyle name="40% - Акцент2 27 2 4" xfId="6726" xr:uid="{D9216133-6203-4D61-B625-99A87D206E14}"/>
    <cellStyle name="40% - Акцент2 27 3" xfId="3282" xr:uid="{00000000-0005-0000-0000-00009C0A0000}"/>
    <cellStyle name="40% - Акцент2 27 3 2" xfId="5250" xr:uid="{00000000-0005-0000-0000-00009D0A0000}"/>
    <cellStyle name="40% - Акцент2 27 3 2 2" xfId="9186" xr:uid="{4D0C70C4-FE4D-4AB7-84E4-AD0772E74292}"/>
    <cellStyle name="40% - Акцент2 27 3 3" xfId="7218" xr:uid="{20078A8A-9809-4E86-AB92-0905FF98B34E}"/>
    <cellStyle name="40% - Акцент2 27 4" xfId="4266" xr:uid="{00000000-0005-0000-0000-00009E0A0000}"/>
    <cellStyle name="40% - Акцент2 27 4 2" xfId="8202" xr:uid="{BABA3F6A-FA18-4470-9E0B-E6D1113B0112}"/>
    <cellStyle name="40% - Акцент2 27 5" xfId="6234" xr:uid="{AC79030A-A473-4A2F-9BED-1853B942D397}"/>
    <cellStyle name="40% - Акцент2 28" xfId="585" xr:uid="{00000000-0005-0000-0000-00009F0A0000}"/>
    <cellStyle name="40% - Акцент2 28 2" xfId="2750" xr:uid="{00000000-0005-0000-0000-0000A00A0000}"/>
    <cellStyle name="40% - Акцент2 28 2 2" xfId="3775" xr:uid="{00000000-0005-0000-0000-0000A10A0000}"/>
    <cellStyle name="40% - Акцент2 28 2 2 2" xfId="5743" xr:uid="{00000000-0005-0000-0000-0000A20A0000}"/>
    <cellStyle name="40% - Акцент2 28 2 2 2 2" xfId="9679" xr:uid="{526EE19B-2D67-44BA-BC6C-70913815A73A}"/>
    <cellStyle name="40% - Акцент2 28 2 2 3" xfId="7711" xr:uid="{061495A1-8273-4396-A914-FBE5E8E60DD4}"/>
    <cellStyle name="40% - Акцент2 28 2 3" xfId="4759" xr:uid="{00000000-0005-0000-0000-0000A30A0000}"/>
    <cellStyle name="40% - Акцент2 28 2 3 2" xfId="8695" xr:uid="{C8A5F534-EB45-48EA-8EC2-146C56E7A918}"/>
    <cellStyle name="40% - Акцент2 28 2 4" xfId="6727" xr:uid="{EF7EFCA2-9A24-4BDA-B3E9-1339B4F54D73}"/>
    <cellStyle name="40% - Акцент2 28 3" xfId="3283" xr:uid="{00000000-0005-0000-0000-0000A40A0000}"/>
    <cellStyle name="40% - Акцент2 28 3 2" xfId="5251" xr:uid="{00000000-0005-0000-0000-0000A50A0000}"/>
    <cellStyle name="40% - Акцент2 28 3 2 2" xfId="9187" xr:uid="{7FE8875F-E08B-4BBC-B3DB-649471BA87DE}"/>
    <cellStyle name="40% - Акцент2 28 3 3" xfId="7219" xr:uid="{01AB3DF4-FBC0-4BC9-A5D1-35CC1D1FFDCF}"/>
    <cellStyle name="40% - Акцент2 28 4" xfId="4267" xr:uid="{00000000-0005-0000-0000-0000A60A0000}"/>
    <cellStyle name="40% - Акцент2 28 4 2" xfId="8203" xr:uid="{B79F3EFC-8FAF-4602-BC75-06EE774A1EBE}"/>
    <cellStyle name="40% - Акцент2 28 5" xfId="6235" xr:uid="{B5616BD1-C9F4-4413-A5BD-8070E824AD4D}"/>
    <cellStyle name="40% - Акцент2 29" xfId="586" xr:uid="{00000000-0005-0000-0000-0000A70A0000}"/>
    <cellStyle name="40% - Акцент2 29 2" xfId="2751" xr:uid="{00000000-0005-0000-0000-0000A80A0000}"/>
    <cellStyle name="40% - Акцент2 29 2 2" xfId="3776" xr:uid="{00000000-0005-0000-0000-0000A90A0000}"/>
    <cellStyle name="40% - Акцент2 29 2 2 2" xfId="5744" xr:uid="{00000000-0005-0000-0000-0000AA0A0000}"/>
    <cellStyle name="40% - Акцент2 29 2 2 2 2" xfId="9680" xr:uid="{5015A144-4B40-43BF-AF5A-D1B407239A43}"/>
    <cellStyle name="40% - Акцент2 29 2 2 3" xfId="7712" xr:uid="{10ADC8AC-8180-41FC-90C6-D538CAC29811}"/>
    <cellStyle name="40% - Акцент2 29 2 3" xfId="4760" xr:uid="{00000000-0005-0000-0000-0000AB0A0000}"/>
    <cellStyle name="40% - Акцент2 29 2 3 2" xfId="8696" xr:uid="{79A6E945-3421-4CB8-8104-655792321910}"/>
    <cellStyle name="40% - Акцент2 29 2 4" xfId="6728" xr:uid="{B6B9205C-4130-476D-9A6E-4477D0446E77}"/>
    <cellStyle name="40% - Акцент2 29 3" xfId="3284" xr:uid="{00000000-0005-0000-0000-0000AC0A0000}"/>
    <cellStyle name="40% - Акцент2 29 3 2" xfId="5252" xr:uid="{00000000-0005-0000-0000-0000AD0A0000}"/>
    <cellStyle name="40% - Акцент2 29 3 2 2" xfId="9188" xr:uid="{A51F235B-5EC9-4340-A20B-8E5050882235}"/>
    <cellStyle name="40% - Акцент2 29 3 3" xfId="7220" xr:uid="{80DF87EE-4E06-4D23-989E-A63C281C1330}"/>
    <cellStyle name="40% - Акцент2 29 4" xfId="4268" xr:uid="{00000000-0005-0000-0000-0000AE0A0000}"/>
    <cellStyle name="40% - Акцент2 29 4 2" xfId="8204" xr:uid="{34E64990-BE41-4DD0-B101-8F625FE33092}"/>
    <cellStyle name="40% - Акцент2 29 5" xfId="6236" xr:uid="{C7AA3CC0-2681-4FA9-8D51-41746CB22489}"/>
    <cellStyle name="40% - Акцент2 3" xfId="587" xr:uid="{00000000-0005-0000-0000-0000AF0A0000}"/>
    <cellStyle name="40% — акцент2 3" xfId="588" xr:uid="{00000000-0005-0000-0000-0000B00A0000}"/>
    <cellStyle name="40% - Акцент2 3_Приложение 1" xfId="589" xr:uid="{00000000-0005-0000-0000-0000B10A0000}"/>
    <cellStyle name="40% — акцент2 3_Приложение 1" xfId="590" xr:uid="{00000000-0005-0000-0000-0000B20A0000}"/>
    <cellStyle name="40% - Акцент2 3_Приложение 1_1" xfId="591" xr:uid="{00000000-0005-0000-0000-0000B30A0000}"/>
    <cellStyle name="40% — акцент2 3_Приложение 2" xfId="592" xr:uid="{00000000-0005-0000-0000-0000B40A0000}"/>
    <cellStyle name="40% - Акцент2 3_Приложение 2_1" xfId="593" xr:uid="{00000000-0005-0000-0000-0000B50A0000}"/>
    <cellStyle name="40% — акцент2 3_Стоимость" xfId="594" xr:uid="{00000000-0005-0000-0000-0000B60A0000}"/>
    <cellStyle name="40% - Акцент2 3_Стоимость_1" xfId="595" xr:uid="{00000000-0005-0000-0000-0000B70A0000}"/>
    <cellStyle name="40% — акцент2 3_Стоимость_1" xfId="596" xr:uid="{00000000-0005-0000-0000-0000B80A0000}"/>
    <cellStyle name="40% - Акцент2 3_Стоимость_Стоимость" xfId="597" xr:uid="{00000000-0005-0000-0000-0000B90A0000}"/>
    <cellStyle name="40% — акцент2 3_Стоимость_Стоимость" xfId="598" xr:uid="{00000000-0005-0000-0000-0000BA0A0000}"/>
    <cellStyle name="40% - Акцент2 30" xfId="599" xr:uid="{00000000-0005-0000-0000-0000BB0A0000}"/>
    <cellStyle name="40% - Акцент2 30 2" xfId="2752" xr:uid="{00000000-0005-0000-0000-0000BC0A0000}"/>
    <cellStyle name="40% - Акцент2 30 2 2" xfId="3777" xr:uid="{00000000-0005-0000-0000-0000BD0A0000}"/>
    <cellStyle name="40% - Акцент2 30 2 2 2" xfId="5745" xr:uid="{00000000-0005-0000-0000-0000BE0A0000}"/>
    <cellStyle name="40% - Акцент2 30 2 2 2 2" xfId="9681" xr:uid="{75F49FDD-0A58-49E1-954A-5B1AFD8E989C}"/>
    <cellStyle name="40% - Акцент2 30 2 2 3" xfId="7713" xr:uid="{FB111544-A58D-40F6-BA2B-94851CF6ADDE}"/>
    <cellStyle name="40% - Акцент2 30 2 3" xfId="4761" xr:uid="{00000000-0005-0000-0000-0000BF0A0000}"/>
    <cellStyle name="40% - Акцент2 30 2 3 2" xfId="8697" xr:uid="{4BEAFE0D-18B3-4C3C-9D47-78CAF6FEC1A7}"/>
    <cellStyle name="40% - Акцент2 30 2 4" xfId="6729" xr:uid="{DA34B72A-973C-489B-8855-B13D6C59E132}"/>
    <cellStyle name="40% - Акцент2 30 3" xfId="3285" xr:uid="{00000000-0005-0000-0000-0000C00A0000}"/>
    <cellStyle name="40% - Акцент2 30 3 2" xfId="5253" xr:uid="{00000000-0005-0000-0000-0000C10A0000}"/>
    <cellStyle name="40% - Акцент2 30 3 2 2" xfId="9189" xr:uid="{B1347BD7-E4CD-45C3-9F71-F15037B79DFD}"/>
    <cellStyle name="40% - Акцент2 30 3 3" xfId="7221" xr:uid="{E54413E6-CD08-4D0F-99E8-32B43F2D65F8}"/>
    <cellStyle name="40% - Акцент2 30 4" xfId="4269" xr:uid="{00000000-0005-0000-0000-0000C20A0000}"/>
    <cellStyle name="40% - Акцент2 30 4 2" xfId="8205" xr:uid="{4F1C2881-5D19-4FAC-A734-57D300D0EABB}"/>
    <cellStyle name="40% - Акцент2 30 5" xfId="6237" xr:uid="{8D3B3D6C-DF90-4C95-B38C-F2B840504D16}"/>
    <cellStyle name="40% - Акцент2 31" xfId="600" xr:uid="{00000000-0005-0000-0000-0000C30A0000}"/>
    <cellStyle name="40% - Акцент2 31 2" xfId="2753" xr:uid="{00000000-0005-0000-0000-0000C40A0000}"/>
    <cellStyle name="40% - Акцент2 31 2 2" xfId="3778" xr:uid="{00000000-0005-0000-0000-0000C50A0000}"/>
    <cellStyle name="40% - Акцент2 31 2 2 2" xfId="5746" xr:uid="{00000000-0005-0000-0000-0000C60A0000}"/>
    <cellStyle name="40% - Акцент2 31 2 2 2 2" xfId="9682" xr:uid="{2BAD460B-9744-4A1A-8189-5265E5912A96}"/>
    <cellStyle name="40% - Акцент2 31 2 2 3" xfId="7714" xr:uid="{EE931638-A0DB-488B-BBD9-27AFB6935B5A}"/>
    <cellStyle name="40% - Акцент2 31 2 3" xfId="4762" xr:uid="{00000000-0005-0000-0000-0000C70A0000}"/>
    <cellStyle name="40% - Акцент2 31 2 3 2" xfId="8698" xr:uid="{8E679766-5934-4CF4-B32F-0B326E244D59}"/>
    <cellStyle name="40% - Акцент2 31 2 4" xfId="6730" xr:uid="{424B049E-A12C-4201-ACEF-D3B297B68790}"/>
    <cellStyle name="40% - Акцент2 31 3" xfId="3286" xr:uid="{00000000-0005-0000-0000-0000C80A0000}"/>
    <cellStyle name="40% - Акцент2 31 3 2" xfId="5254" xr:uid="{00000000-0005-0000-0000-0000C90A0000}"/>
    <cellStyle name="40% - Акцент2 31 3 2 2" xfId="9190" xr:uid="{751B01DF-3AFB-4F53-8D0F-B08F70322839}"/>
    <cellStyle name="40% - Акцент2 31 3 3" xfId="7222" xr:uid="{078A1CB6-1611-4060-94B8-61C3AC839A9D}"/>
    <cellStyle name="40% - Акцент2 31 4" xfId="4270" xr:uid="{00000000-0005-0000-0000-0000CA0A0000}"/>
    <cellStyle name="40% - Акцент2 31 4 2" xfId="8206" xr:uid="{7874613B-02D4-4B62-B81C-14ED5A9BDFBA}"/>
    <cellStyle name="40% - Акцент2 31 5" xfId="6238" xr:uid="{73B6AB76-A9FB-4CA3-BEC1-DD9DFCC2D749}"/>
    <cellStyle name="40% - Акцент2 32" xfId="601" xr:uid="{00000000-0005-0000-0000-0000CB0A0000}"/>
    <cellStyle name="40% - Акцент2 32 2" xfId="2754" xr:uid="{00000000-0005-0000-0000-0000CC0A0000}"/>
    <cellStyle name="40% - Акцент2 32 2 2" xfId="3779" xr:uid="{00000000-0005-0000-0000-0000CD0A0000}"/>
    <cellStyle name="40% - Акцент2 32 2 2 2" xfId="5747" xr:uid="{00000000-0005-0000-0000-0000CE0A0000}"/>
    <cellStyle name="40% - Акцент2 32 2 2 2 2" xfId="9683" xr:uid="{F82B6A9C-2F58-4652-BB21-DE759DE95236}"/>
    <cellStyle name="40% - Акцент2 32 2 2 3" xfId="7715" xr:uid="{DD02FE6A-A097-4C73-B581-0516C7B302F2}"/>
    <cellStyle name="40% - Акцент2 32 2 3" xfId="4763" xr:uid="{00000000-0005-0000-0000-0000CF0A0000}"/>
    <cellStyle name="40% - Акцент2 32 2 3 2" xfId="8699" xr:uid="{56E1A69A-EBF7-4EF0-B103-1539A46EFD6D}"/>
    <cellStyle name="40% - Акцент2 32 2 4" xfId="6731" xr:uid="{C0A04F37-45DA-4F01-A6B8-ECDCD37FF990}"/>
    <cellStyle name="40% - Акцент2 32 3" xfId="3287" xr:uid="{00000000-0005-0000-0000-0000D00A0000}"/>
    <cellStyle name="40% - Акцент2 32 3 2" xfId="5255" xr:uid="{00000000-0005-0000-0000-0000D10A0000}"/>
    <cellStyle name="40% - Акцент2 32 3 2 2" xfId="9191" xr:uid="{5F83198F-C5F2-4743-A51F-5CDCD58846E6}"/>
    <cellStyle name="40% - Акцент2 32 3 3" xfId="7223" xr:uid="{062E33B4-D8D1-4AD5-A689-45402D7ECF4A}"/>
    <cellStyle name="40% - Акцент2 32 4" xfId="4271" xr:uid="{00000000-0005-0000-0000-0000D20A0000}"/>
    <cellStyle name="40% - Акцент2 32 4 2" xfId="8207" xr:uid="{2669B5D7-56CC-4C29-B8EA-D2156BBED8D0}"/>
    <cellStyle name="40% - Акцент2 32 5" xfId="6239" xr:uid="{3E0D567F-B733-4B7D-B89B-0D09261A37C4}"/>
    <cellStyle name="40% - Акцент2 33" xfId="602" xr:uid="{00000000-0005-0000-0000-0000D30A0000}"/>
    <cellStyle name="40% - Акцент2 33 2" xfId="2755" xr:uid="{00000000-0005-0000-0000-0000D40A0000}"/>
    <cellStyle name="40% - Акцент2 33 2 2" xfId="3780" xr:uid="{00000000-0005-0000-0000-0000D50A0000}"/>
    <cellStyle name="40% - Акцент2 33 2 2 2" xfId="5748" xr:uid="{00000000-0005-0000-0000-0000D60A0000}"/>
    <cellStyle name="40% - Акцент2 33 2 2 2 2" xfId="9684" xr:uid="{D654C650-AB28-49D2-8F6B-69A6A12A160B}"/>
    <cellStyle name="40% - Акцент2 33 2 2 3" xfId="7716" xr:uid="{BF8AF771-BDAE-4066-8393-FA0DA1DD51FF}"/>
    <cellStyle name="40% - Акцент2 33 2 3" xfId="4764" xr:uid="{00000000-0005-0000-0000-0000D70A0000}"/>
    <cellStyle name="40% - Акцент2 33 2 3 2" xfId="8700" xr:uid="{3FC7AD71-4C79-4353-8F47-7E3826B06724}"/>
    <cellStyle name="40% - Акцент2 33 2 4" xfId="6732" xr:uid="{B2979891-66F5-446B-9BEB-2D8BAA86325A}"/>
    <cellStyle name="40% - Акцент2 33 3" xfId="3288" xr:uid="{00000000-0005-0000-0000-0000D80A0000}"/>
    <cellStyle name="40% - Акцент2 33 3 2" xfId="5256" xr:uid="{00000000-0005-0000-0000-0000D90A0000}"/>
    <cellStyle name="40% - Акцент2 33 3 2 2" xfId="9192" xr:uid="{1D76020D-129D-41F7-95F7-4D7A4A49937E}"/>
    <cellStyle name="40% - Акцент2 33 3 3" xfId="7224" xr:uid="{9C186D8B-B22A-4C7B-AC1D-23E629B6991E}"/>
    <cellStyle name="40% - Акцент2 33 4" xfId="4272" xr:uid="{00000000-0005-0000-0000-0000DA0A0000}"/>
    <cellStyle name="40% - Акцент2 33 4 2" xfId="8208" xr:uid="{73BB355B-3751-461F-AE94-1C3217AD235F}"/>
    <cellStyle name="40% - Акцент2 33 5" xfId="6240" xr:uid="{7CC309EF-2D13-4D01-B64C-1540AD71EC1F}"/>
    <cellStyle name="40% - Акцент2 34" xfId="603" xr:uid="{00000000-0005-0000-0000-0000DB0A0000}"/>
    <cellStyle name="40% - Акцент2 34 2" xfId="2756" xr:uid="{00000000-0005-0000-0000-0000DC0A0000}"/>
    <cellStyle name="40% - Акцент2 34 2 2" xfId="3781" xr:uid="{00000000-0005-0000-0000-0000DD0A0000}"/>
    <cellStyle name="40% - Акцент2 34 2 2 2" xfId="5749" xr:uid="{00000000-0005-0000-0000-0000DE0A0000}"/>
    <cellStyle name="40% - Акцент2 34 2 2 2 2" xfId="9685" xr:uid="{C915E74E-D75A-4D9D-8D6B-3BA1E9ABAD71}"/>
    <cellStyle name="40% - Акцент2 34 2 2 3" xfId="7717" xr:uid="{F73DE4D0-92E9-4D44-96DE-8DD87B25EDB4}"/>
    <cellStyle name="40% - Акцент2 34 2 3" xfId="4765" xr:uid="{00000000-0005-0000-0000-0000DF0A0000}"/>
    <cellStyle name="40% - Акцент2 34 2 3 2" xfId="8701" xr:uid="{C128CEE6-9322-4CAD-A2DA-5D86DC3EBEA5}"/>
    <cellStyle name="40% - Акцент2 34 2 4" xfId="6733" xr:uid="{6DCC3824-FC26-4F3D-9B16-69FF08C31633}"/>
    <cellStyle name="40% - Акцент2 34 3" xfId="3289" xr:uid="{00000000-0005-0000-0000-0000E00A0000}"/>
    <cellStyle name="40% - Акцент2 34 3 2" xfId="5257" xr:uid="{00000000-0005-0000-0000-0000E10A0000}"/>
    <cellStyle name="40% - Акцент2 34 3 2 2" xfId="9193" xr:uid="{75D8DDAB-1CDF-4B3B-BEB5-038C9EB97890}"/>
    <cellStyle name="40% - Акцент2 34 3 3" xfId="7225" xr:uid="{0F1BABAA-8108-4A4A-8D9B-B945A816B5B6}"/>
    <cellStyle name="40% - Акцент2 34 4" xfId="4273" xr:uid="{00000000-0005-0000-0000-0000E20A0000}"/>
    <cellStyle name="40% - Акцент2 34 4 2" xfId="8209" xr:uid="{B1D7ECCD-3528-4F9A-9680-49D270A37B3A}"/>
    <cellStyle name="40% - Акцент2 34 5" xfId="6241" xr:uid="{01105791-3F80-4611-BEA1-0642BC6429E5}"/>
    <cellStyle name="40% - Акцент2 35" xfId="604" xr:uid="{00000000-0005-0000-0000-0000E30A0000}"/>
    <cellStyle name="40% - Акцент2 35 2" xfId="2757" xr:uid="{00000000-0005-0000-0000-0000E40A0000}"/>
    <cellStyle name="40% - Акцент2 35 2 2" xfId="3782" xr:uid="{00000000-0005-0000-0000-0000E50A0000}"/>
    <cellStyle name="40% - Акцент2 35 2 2 2" xfId="5750" xr:uid="{00000000-0005-0000-0000-0000E60A0000}"/>
    <cellStyle name="40% - Акцент2 35 2 2 2 2" xfId="9686" xr:uid="{CCEB5BB4-2210-4815-93DF-4B0CBCF12A5E}"/>
    <cellStyle name="40% - Акцент2 35 2 2 3" xfId="7718" xr:uid="{00AB9F7F-12DE-442B-AC0C-19E219C643AC}"/>
    <cellStyle name="40% - Акцент2 35 2 3" xfId="4766" xr:uid="{00000000-0005-0000-0000-0000E70A0000}"/>
    <cellStyle name="40% - Акцент2 35 2 3 2" xfId="8702" xr:uid="{B428CEFA-1A52-48D6-BABB-3141A9D2A79D}"/>
    <cellStyle name="40% - Акцент2 35 2 4" xfId="6734" xr:uid="{440F5A18-F31E-42E8-9656-7AE8E53ADCA3}"/>
    <cellStyle name="40% - Акцент2 35 3" xfId="3290" xr:uid="{00000000-0005-0000-0000-0000E80A0000}"/>
    <cellStyle name="40% - Акцент2 35 3 2" xfId="5258" xr:uid="{00000000-0005-0000-0000-0000E90A0000}"/>
    <cellStyle name="40% - Акцент2 35 3 2 2" xfId="9194" xr:uid="{7D2777F3-D35B-4427-894C-EC0F5BC27A63}"/>
    <cellStyle name="40% - Акцент2 35 3 3" xfId="7226" xr:uid="{FBA46352-7C6E-4612-8DD9-B170C9357C38}"/>
    <cellStyle name="40% - Акцент2 35 4" xfId="4274" xr:uid="{00000000-0005-0000-0000-0000EA0A0000}"/>
    <cellStyle name="40% - Акцент2 35 4 2" xfId="8210" xr:uid="{0A5ABF61-0E20-4417-9FC6-52D3AC98644C}"/>
    <cellStyle name="40% - Акцент2 35 5" xfId="6242" xr:uid="{8CA1397D-9DC7-4359-B168-7FFA3086E91A}"/>
    <cellStyle name="40% - Акцент2 36" xfId="605" xr:uid="{00000000-0005-0000-0000-0000EB0A0000}"/>
    <cellStyle name="40% - Акцент2 36 2" xfId="2758" xr:uid="{00000000-0005-0000-0000-0000EC0A0000}"/>
    <cellStyle name="40% - Акцент2 36 2 2" xfId="3783" xr:uid="{00000000-0005-0000-0000-0000ED0A0000}"/>
    <cellStyle name="40% - Акцент2 36 2 2 2" xfId="5751" xr:uid="{00000000-0005-0000-0000-0000EE0A0000}"/>
    <cellStyle name="40% - Акцент2 36 2 2 2 2" xfId="9687" xr:uid="{CF0282D0-DF14-4187-8193-4C750A1C0AB5}"/>
    <cellStyle name="40% - Акцент2 36 2 2 3" xfId="7719" xr:uid="{0FA7118A-D224-46E0-9F44-BEE6FB050396}"/>
    <cellStyle name="40% - Акцент2 36 2 3" xfId="4767" xr:uid="{00000000-0005-0000-0000-0000EF0A0000}"/>
    <cellStyle name="40% - Акцент2 36 2 3 2" xfId="8703" xr:uid="{FB166D60-C05F-406A-818F-CC6BAA30A60C}"/>
    <cellStyle name="40% - Акцент2 36 2 4" xfId="6735" xr:uid="{A1717DC6-C072-4877-8478-E470E6F5967A}"/>
    <cellStyle name="40% - Акцент2 36 3" xfId="3291" xr:uid="{00000000-0005-0000-0000-0000F00A0000}"/>
    <cellStyle name="40% - Акцент2 36 3 2" xfId="5259" xr:uid="{00000000-0005-0000-0000-0000F10A0000}"/>
    <cellStyle name="40% - Акцент2 36 3 2 2" xfId="9195" xr:uid="{CE7ABD3B-18CC-4D56-A12F-246491EC62ED}"/>
    <cellStyle name="40% - Акцент2 36 3 3" xfId="7227" xr:uid="{17F1DEED-0048-4BBC-9B4B-DA2599AF5DD1}"/>
    <cellStyle name="40% - Акцент2 36 4" xfId="4275" xr:uid="{00000000-0005-0000-0000-0000F20A0000}"/>
    <cellStyle name="40% - Акцент2 36 4 2" xfId="8211" xr:uid="{376A07CC-5C27-4C13-ACBC-CFC4B857D0E4}"/>
    <cellStyle name="40% - Акцент2 36 5" xfId="6243" xr:uid="{AD0B7C4E-71C2-4006-A179-B9585B20E824}"/>
    <cellStyle name="40% - Акцент2 37" xfId="606" xr:uid="{00000000-0005-0000-0000-0000F30A0000}"/>
    <cellStyle name="40% - Акцент2 37 2" xfId="2759" xr:uid="{00000000-0005-0000-0000-0000F40A0000}"/>
    <cellStyle name="40% - Акцент2 37 2 2" xfId="3784" xr:uid="{00000000-0005-0000-0000-0000F50A0000}"/>
    <cellStyle name="40% - Акцент2 37 2 2 2" xfId="5752" xr:uid="{00000000-0005-0000-0000-0000F60A0000}"/>
    <cellStyle name="40% - Акцент2 37 2 2 2 2" xfId="9688" xr:uid="{8DAECD05-6DD3-4A58-A1AF-D316843366B6}"/>
    <cellStyle name="40% - Акцент2 37 2 2 3" xfId="7720" xr:uid="{18C94E9F-7199-4A83-9BE3-3C0CC9A3A9B0}"/>
    <cellStyle name="40% - Акцент2 37 2 3" xfId="4768" xr:uid="{00000000-0005-0000-0000-0000F70A0000}"/>
    <cellStyle name="40% - Акцент2 37 2 3 2" xfId="8704" xr:uid="{50F42C48-B0DC-4B4A-A423-621FF101DE49}"/>
    <cellStyle name="40% - Акцент2 37 2 4" xfId="6736" xr:uid="{A3CBEAD5-E0B0-4083-8B79-248833A3AD4A}"/>
    <cellStyle name="40% - Акцент2 37 3" xfId="3292" xr:uid="{00000000-0005-0000-0000-0000F80A0000}"/>
    <cellStyle name="40% - Акцент2 37 3 2" xfId="5260" xr:uid="{00000000-0005-0000-0000-0000F90A0000}"/>
    <cellStyle name="40% - Акцент2 37 3 2 2" xfId="9196" xr:uid="{8B4B38B7-9230-472F-9D59-AC2603C1EC78}"/>
    <cellStyle name="40% - Акцент2 37 3 3" xfId="7228" xr:uid="{A805602A-6254-4068-A442-591C490F930C}"/>
    <cellStyle name="40% - Акцент2 37 4" xfId="4276" xr:uid="{00000000-0005-0000-0000-0000FA0A0000}"/>
    <cellStyle name="40% - Акцент2 37 4 2" xfId="8212" xr:uid="{2854851E-E697-4C7B-9729-7C852C5FF3FD}"/>
    <cellStyle name="40% - Акцент2 37 5" xfId="6244" xr:uid="{94F4A30B-C395-4AE0-9B44-861C3C391033}"/>
    <cellStyle name="40% - Акцент2 38" xfId="607" xr:uid="{00000000-0005-0000-0000-0000FB0A0000}"/>
    <cellStyle name="40% - Акцент2 38 2" xfId="2760" xr:uid="{00000000-0005-0000-0000-0000FC0A0000}"/>
    <cellStyle name="40% - Акцент2 38 2 2" xfId="3785" xr:uid="{00000000-0005-0000-0000-0000FD0A0000}"/>
    <cellStyle name="40% - Акцент2 38 2 2 2" xfId="5753" xr:uid="{00000000-0005-0000-0000-0000FE0A0000}"/>
    <cellStyle name="40% - Акцент2 38 2 2 2 2" xfId="9689" xr:uid="{EA0D1FA7-5F8E-4EEB-9EAF-9EA51187666C}"/>
    <cellStyle name="40% - Акцент2 38 2 2 3" xfId="7721" xr:uid="{ECF531F4-88ED-4D05-BE55-9C0D921AD796}"/>
    <cellStyle name="40% - Акцент2 38 2 3" xfId="4769" xr:uid="{00000000-0005-0000-0000-0000FF0A0000}"/>
    <cellStyle name="40% - Акцент2 38 2 3 2" xfId="8705" xr:uid="{A7EADF4B-6902-42CC-B6EE-4631178BAB86}"/>
    <cellStyle name="40% - Акцент2 38 2 4" xfId="6737" xr:uid="{B15B20F2-F067-495D-8C1D-FEFA978594B1}"/>
    <cellStyle name="40% - Акцент2 38 3" xfId="3293" xr:uid="{00000000-0005-0000-0000-0000000B0000}"/>
    <cellStyle name="40% - Акцент2 38 3 2" xfId="5261" xr:uid="{00000000-0005-0000-0000-0000010B0000}"/>
    <cellStyle name="40% - Акцент2 38 3 2 2" xfId="9197" xr:uid="{14B91F7B-7CEA-492B-9DE6-D56996C2BA80}"/>
    <cellStyle name="40% - Акцент2 38 3 3" xfId="7229" xr:uid="{AA96EB5F-EA70-4A9E-8498-4593DE220407}"/>
    <cellStyle name="40% - Акцент2 38 4" xfId="4277" xr:uid="{00000000-0005-0000-0000-0000020B0000}"/>
    <cellStyle name="40% - Акцент2 38 4 2" xfId="8213" xr:uid="{0425197E-6BD5-432C-BE58-08503B7A0857}"/>
    <cellStyle name="40% - Акцент2 38 5" xfId="6245" xr:uid="{43828824-24B6-475D-A005-987A0D06F5E8}"/>
    <cellStyle name="40% - Акцент2 39" xfId="608" xr:uid="{00000000-0005-0000-0000-0000030B0000}"/>
    <cellStyle name="40% - Акцент2 39 2" xfId="2761" xr:uid="{00000000-0005-0000-0000-0000040B0000}"/>
    <cellStyle name="40% - Акцент2 39 2 2" xfId="3786" xr:uid="{00000000-0005-0000-0000-0000050B0000}"/>
    <cellStyle name="40% - Акцент2 39 2 2 2" xfId="5754" xr:uid="{00000000-0005-0000-0000-0000060B0000}"/>
    <cellStyle name="40% - Акцент2 39 2 2 2 2" xfId="9690" xr:uid="{D7A1D432-8484-4E8A-9173-E3C3D03B0AB6}"/>
    <cellStyle name="40% - Акцент2 39 2 2 3" xfId="7722" xr:uid="{C4336DE1-0384-47E8-8F42-5BCD0F6480C7}"/>
    <cellStyle name="40% - Акцент2 39 2 3" xfId="4770" xr:uid="{00000000-0005-0000-0000-0000070B0000}"/>
    <cellStyle name="40% - Акцент2 39 2 3 2" xfId="8706" xr:uid="{10E3A9BE-1AA4-4670-8DDD-903BEEF49D05}"/>
    <cellStyle name="40% - Акцент2 39 2 4" xfId="6738" xr:uid="{89DE25EE-43A2-4DB6-A4A4-477CEDD6AF2A}"/>
    <cellStyle name="40% - Акцент2 39 3" xfId="3294" xr:uid="{00000000-0005-0000-0000-0000080B0000}"/>
    <cellStyle name="40% - Акцент2 39 3 2" xfId="5262" xr:uid="{00000000-0005-0000-0000-0000090B0000}"/>
    <cellStyle name="40% - Акцент2 39 3 2 2" xfId="9198" xr:uid="{D02A4141-7DD2-4510-B833-741A543AAEC7}"/>
    <cellStyle name="40% - Акцент2 39 3 3" xfId="7230" xr:uid="{35CF8E4F-4766-45EB-86DB-EC058A77D0BA}"/>
    <cellStyle name="40% - Акцент2 39 4" xfId="4278" xr:uid="{00000000-0005-0000-0000-00000A0B0000}"/>
    <cellStyle name="40% - Акцент2 39 4 2" xfId="8214" xr:uid="{67E47BE6-1F70-45E8-B6BA-E72E12274B91}"/>
    <cellStyle name="40% - Акцент2 39 5" xfId="6246" xr:uid="{7D89CEA5-CEF6-448C-9B8B-921374170AD9}"/>
    <cellStyle name="40% - Акцент2 4" xfId="609" xr:uid="{00000000-0005-0000-0000-00000B0B0000}"/>
    <cellStyle name="40% — акцент2 4" xfId="610" xr:uid="{00000000-0005-0000-0000-00000C0B0000}"/>
    <cellStyle name="40% - Акцент2 4_Приложение 1" xfId="611" xr:uid="{00000000-0005-0000-0000-00000D0B0000}"/>
    <cellStyle name="40% — акцент2 4_Приложение 1" xfId="612" xr:uid="{00000000-0005-0000-0000-00000E0B0000}"/>
    <cellStyle name="40% - Акцент2 4_Приложение 1_1" xfId="613" xr:uid="{00000000-0005-0000-0000-00000F0B0000}"/>
    <cellStyle name="40% — акцент2 4_Приложение 2" xfId="614" xr:uid="{00000000-0005-0000-0000-0000100B0000}"/>
    <cellStyle name="40% - Акцент2 4_Приложение 2_1" xfId="615" xr:uid="{00000000-0005-0000-0000-0000110B0000}"/>
    <cellStyle name="40% — акцент2 4_Стоимость" xfId="616" xr:uid="{00000000-0005-0000-0000-0000120B0000}"/>
    <cellStyle name="40% - Акцент2 4_Стоимость_1" xfId="617" xr:uid="{00000000-0005-0000-0000-0000130B0000}"/>
    <cellStyle name="40% — акцент2 4_Стоимость_1" xfId="618" xr:uid="{00000000-0005-0000-0000-0000140B0000}"/>
    <cellStyle name="40% - Акцент2 4_Стоимость_Стоимость" xfId="619" xr:uid="{00000000-0005-0000-0000-0000150B0000}"/>
    <cellStyle name="40% — акцент2 4_Стоимость_Стоимость" xfId="620" xr:uid="{00000000-0005-0000-0000-0000160B0000}"/>
    <cellStyle name="40% - Акцент2 40" xfId="621" xr:uid="{00000000-0005-0000-0000-0000170B0000}"/>
    <cellStyle name="40% - Акцент2 40 2" xfId="2762" xr:uid="{00000000-0005-0000-0000-0000180B0000}"/>
    <cellStyle name="40% - Акцент2 40 2 2" xfId="3787" xr:uid="{00000000-0005-0000-0000-0000190B0000}"/>
    <cellStyle name="40% - Акцент2 40 2 2 2" xfId="5755" xr:uid="{00000000-0005-0000-0000-00001A0B0000}"/>
    <cellStyle name="40% - Акцент2 40 2 2 2 2" xfId="9691" xr:uid="{69B2F4B0-3528-45EF-AA8E-CB486E0778EB}"/>
    <cellStyle name="40% - Акцент2 40 2 2 3" xfId="7723" xr:uid="{2F247BD0-E35E-4F5F-9FD4-EAE59EC24344}"/>
    <cellStyle name="40% - Акцент2 40 2 3" xfId="4771" xr:uid="{00000000-0005-0000-0000-00001B0B0000}"/>
    <cellStyle name="40% - Акцент2 40 2 3 2" xfId="8707" xr:uid="{06F85803-19C6-4DB5-8762-D0757BEA23EB}"/>
    <cellStyle name="40% - Акцент2 40 2 4" xfId="6739" xr:uid="{B65B552C-31E2-4702-B237-BA384EB9B394}"/>
    <cellStyle name="40% - Акцент2 40 3" xfId="3295" xr:uid="{00000000-0005-0000-0000-00001C0B0000}"/>
    <cellStyle name="40% - Акцент2 40 3 2" xfId="5263" xr:uid="{00000000-0005-0000-0000-00001D0B0000}"/>
    <cellStyle name="40% - Акцент2 40 3 2 2" xfId="9199" xr:uid="{169D00DB-328F-48D0-B5DC-306C1A2E01E8}"/>
    <cellStyle name="40% - Акцент2 40 3 3" xfId="7231" xr:uid="{D2979125-3C3F-4821-A6A3-B499BF939382}"/>
    <cellStyle name="40% - Акцент2 40 4" xfId="4279" xr:uid="{00000000-0005-0000-0000-00001E0B0000}"/>
    <cellStyle name="40% - Акцент2 40 4 2" xfId="8215" xr:uid="{210B2003-6EA3-4AA1-8621-D63C2DDCAE3A}"/>
    <cellStyle name="40% - Акцент2 40 5" xfId="6247" xr:uid="{01B29B70-14CE-4B7B-A475-3B1EE8D3C5F4}"/>
    <cellStyle name="40% - Акцент2 41" xfId="622" xr:uid="{00000000-0005-0000-0000-00001F0B0000}"/>
    <cellStyle name="40% - Акцент2 41 2" xfId="2763" xr:uid="{00000000-0005-0000-0000-0000200B0000}"/>
    <cellStyle name="40% - Акцент2 41 2 2" xfId="3788" xr:uid="{00000000-0005-0000-0000-0000210B0000}"/>
    <cellStyle name="40% - Акцент2 41 2 2 2" xfId="5756" xr:uid="{00000000-0005-0000-0000-0000220B0000}"/>
    <cellStyle name="40% - Акцент2 41 2 2 2 2" xfId="9692" xr:uid="{943FE6A1-811B-4500-A20E-790131DB0E01}"/>
    <cellStyle name="40% - Акцент2 41 2 2 3" xfId="7724" xr:uid="{30FD7486-03DD-4265-8C0B-12BC62CD8404}"/>
    <cellStyle name="40% - Акцент2 41 2 3" xfId="4772" xr:uid="{00000000-0005-0000-0000-0000230B0000}"/>
    <cellStyle name="40% - Акцент2 41 2 3 2" xfId="8708" xr:uid="{D5DC4A3B-C545-4360-A047-3727C5B7C4F7}"/>
    <cellStyle name="40% - Акцент2 41 2 4" xfId="6740" xr:uid="{EEFC412D-9BD4-4B8A-8EA4-8729831BC9FC}"/>
    <cellStyle name="40% - Акцент2 41 3" xfId="3296" xr:uid="{00000000-0005-0000-0000-0000240B0000}"/>
    <cellStyle name="40% - Акцент2 41 3 2" xfId="5264" xr:uid="{00000000-0005-0000-0000-0000250B0000}"/>
    <cellStyle name="40% - Акцент2 41 3 2 2" xfId="9200" xr:uid="{A0E4885C-C955-421E-8240-34D421F2BAF0}"/>
    <cellStyle name="40% - Акцент2 41 3 3" xfId="7232" xr:uid="{F3D52E35-B922-4BF5-8855-AD78B982DD82}"/>
    <cellStyle name="40% - Акцент2 41 4" xfId="4280" xr:uid="{00000000-0005-0000-0000-0000260B0000}"/>
    <cellStyle name="40% - Акцент2 41 4 2" xfId="8216" xr:uid="{F2BAF508-E499-47BA-8CF1-8D1F003F0BE8}"/>
    <cellStyle name="40% - Акцент2 41 5" xfId="6248" xr:uid="{850530B7-D0B4-43C8-8767-D2D650DBB6F5}"/>
    <cellStyle name="40% - Акцент2 42" xfId="623" xr:uid="{00000000-0005-0000-0000-0000270B0000}"/>
    <cellStyle name="40% - Акцент2 42 2" xfId="2764" xr:uid="{00000000-0005-0000-0000-0000280B0000}"/>
    <cellStyle name="40% - Акцент2 42 2 2" xfId="3789" xr:uid="{00000000-0005-0000-0000-0000290B0000}"/>
    <cellStyle name="40% - Акцент2 42 2 2 2" xfId="5757" xr:uid="{00000000-0005-0000-0000-00002A0B0000}"/>
    <cellStyle name="40% - Акцент2 42 2 2 2 2" xfId="9693" xr:uid="{6B5A815E-EA8C-4650-9482-B5CEF149195A}"/>
    <cellStyle name="40% - Акцент2 42 2 2 3" xfId="7725" xr:uid="{52B28B91-A9E6-40DE-A8B5-E77197C6E604}"/>
    <cellStyle name="40% - Акцент2 42 2 3" xfId="4773" xr:uid="{00000000-0005-0000-0000-00002B0B0000}"/>
    <cellStyle name="40% - Акцент2 42 2 3 2" xfId="8709" xr:uid="{68FA814D-5C18-449D-AC8B-AB47BB564FCF}"/>
    <cellStyle name="40% - Акцент2 42 2 4" xfId="6741" xr:uid="{4D10509D-C10C-44D3-865D-DF11A9B9E5FA}"/>
    <cellStyle name="40% - Акцент2 42 3" xfId="3297" xr:uid="{00000000-0005-0000-0000-00002C0B0000}"/>
    <cellStyle name="40% - Акцент2 42 3 2" xfId="5265" xr:uid="{00000000-0005-0000-0000-00002D0B0000}"/>
    <cellStyle name="40% - Акцент2 42 3 2 2" xfId="9201" xr:uid="{AAAE5AB8-0514-4403-817D-E36C56556F8E}"/>
    <cellStyle name="40% - Акцент2 42 3 3" xfId="7233" xr:uid="{F57254B3-A3AB-417B-95C1-CC08E31DF1CE}"/>
    <cellStyle name="40% - Акцент2 42 4" xfId="4281" xr:uid="{00000000-0005-0000-0000-00002E0B0000}"/>
    <cellStyle name="40% - Акцент2 42 4 2" xfId="8217" xr:uid="{095DC097-9739-477B-BE8D-614FCBE7ED57}"/>
    <cellStyle name="40% - Акцент2 42 5" xfId="6249" xr:uid="{38F6183B-F80D-4531-AEB3-9024DBE57D38}"/>
    <cellStyle name="40% - Акцент2 43" xfId="624" xr:uid="{00000000-0005-0000-0000-00002F0B0000}"/>
    <cellStyle name="40% - Акцент2 43 2" xfId="2765" xr:uid="{00000000-0005-0000-0000-0000300B0000}"/>
    <cellStyle name="40% - Акцент2 43 2 2" xfId="3790" xr:uid="{00000000-0005-0000-0000-0000310B0000}"/>
    <cellStyle name="40% - Акцент2 43 2 2 2" xfId="5758" xr:uid="{00000000-0005-0000-0000-0000320B0000}"/>
    <cellStyle name="40% - Акцент2 43 2 2 2 2" xfId="9694" xr:uid="{60F637B9-6841-4544-A4B0-014710B19D3C}"/>
    <cellStyle name="40% - Акцент2 43 2 2 3" xfId="7726" xr:uid="{6D5C0F68-F41F-4F20-95FD-BFA30BF77FB8}"/>
    <cellStyle name="40% - Акцент2 43 2 3" xfId="4774" xr:uid="{00000000-0005-0000-0000-0000330B0000}"/>
    <cellStyle name="40% - Акцент2 43 2 3 2" xfId="8710" xr:uid="{505F7C6B-7098-48E8-BB43-46144FAD9D59}"/>
    <cellStyle name="40% - Акцент2 43 2 4" xfId="6742" xr:uid="{383CFC48-9D6E-4E45-AE22-A2F20CE5617C}"/>
    <cellStyle name="40% - Акцент2 43 3" xfId="3298" xr:uid="{00000000-0005-0000-0000-0000340B0000}"/>
    <cellStyle name="40% - Акцент2 43 3 2" xfId="5266" xr:uid="{00000000-0005-0000-0000-0000350B0000}"/>
    <cellStyle name="40% - Акцент2 43 3 2 2" xfId="9202" xr:uid="{CFB3C657-0BBA-41CD-ABCF-4C5E1E435DE3}"/>
    <cellStyle name="40% - Акцент2 43 3 3" xfId="7234" xr:uid="{7F930957-5854-4BC5-903A-71208677EDFC}"/>
    <cellStyle name="40% - Акцент2 43 4" xfId="4282" xr:uid="{00000000-0005-0000-0000-0000360B0000}"/>
    <cellStyle name="40% - Акцент2 43 4 2" xfId="8218" xr:uid="{2B1B7E7C-53F0-4B08-B461-F52EBE77FB6C}"/>
    <cellStyle name="40% - Акцент2 43 5" xfId="6250" xr:uid="{C3D90F5C-4F20-47A2-BB32-83E838709A30}"/>
    <cellStyle name="40% - Акцент2 44" xfId="625" xr:uid="{00000000-0005-0000-0000-0000370B0000}"/>
    <cellStyle name="40% - Акцент2 44 2" xfId="2766" xr:uid="{00000000-0005-0000-0000-0000380B0000}"/>
    <cellStyle name="40% - Акцент2 44 2 2" xfId="3791" xr:uid="{00000000-0005-0000-0000-0000390B0000}"/>
    <cellStyle name="40% - Акцент2 44 2 2 2" xfId="5759" xr:uid="{00000000-0005-0000-0000-00003A0B0000}"/>
    <cellStyle name="40% - Акцент2 44 2 2 2 2" xfId="9695" xr:uid="{5AE7122B-C594-4095-950C-82C7B9141097}"/>
    <cellStyle name="40% - Акцент2 44 2 2 3" xfId="7727" xr:uid="{67525A67-3E44-41D4-9BE1-F0C495149C75}"/>
    <cellStyle name="40% - Акцент2 44 2 3" xfId="4775" xr:uid="{00000000-0005-0000-0000-00003B0B0000}"/>
    <cellStyle name="40% - Акцент2 44 2 3 2" xfId="8711" xr:uid="{9BAD71B1-0410-4CC7-A505-7DF5EC7F2B74}"/>
    <cellStyle name="40% - Акцент2 44 2 4" xfId="6743" xr:uid="{E5785EA2-0486-4BC9-9B5C-86544F63DBEF}"/>
    <cellStyle name="40% - Акцент2 44 3" xfId="3299" xr:uid="{00000000-0005-0000-0000-00003C0B0000}"/>
    <cellStyle name="40% - Акцент2 44 3 2" xfId="5267" xr:uid="{00000000-0005-0000-0000-00003D0B0000}"/>
    <cellStyle name="40% - Акцент2 44 3 2 2" xfId="9203" xr:uid="{7117D5A4-D893-429B-A4FA-5A138AA8D858}"/>
    <cellStyle name="40% - Акцент2 44 3 3" xfId="7235" xr:uid="{B88E72FD-B08D-4027-84EA-48F2C39FFB2B}"/>
    <cellStyle name="40% - Акцент2 44 4" xfId="4283" xr:uid="{00000000-0005-0000-0000-00003E0B0000}"/>
    <cellStyle name="40% - Акцент2 44 4 2" xfId="8219" xr:uid="{1C71BA19-0060-4C61-8D68-83AA4333277A}"/>
    <cellStyle name="40% - Акцент2 44 5" xfId="6251" xr:uid="{E5F054FC-208A-46C2-B0A9-D4B174264EF1}"/>
    <cellStyle name="40% - Акцент2 45" xfId="626" xr:uid="{00000000-0005-0000-0000-00003F0B0000}"/>
    <cellStyle name="40% - Акцент2 45 2" xfId="2767" xr:uid="{00000000-0005-0000-0000-0000400B0000}"/>
    <cellStyle name="40% - Акцент2 45 2 2" xfId="3792" xr:uid="{00000000-0005-0000-0000-0000410B0000}"/>
    <cellStyle name="40% - Акцент2 45 2 2 2" xfId="5760" xr:uid="{00000000-0005-0000-0000-0000420B0000}"/>
    <cellStyle name="40% - Акцент2 45 2 2 2 2" xfId="9696" xr:uid="{DA78D91B-5F50-4BA3-9F08-00B28E2F0D5D}"/>
    <cellStyle name="40% - Акцент2 45 2 2 3" xfId="7728" xr:uid="{304E78BE-8D3F-4CEA-B35C-5212D96C370E}"/>
    <cellStyle name="40% - Акцент2 45 2 3" xfId="4776" xr:uid="{00000000-0005-0000-0000-0000430B0000}"/>
    <cellStyle name="40% - Акцент2 45 2 3 2" xfId="8712" xr:uid="{FA3D332C-2969-48CF-BD95-3B1757B1256B}"/>
    <cellStyle name="40% - Акцент2 45 2 4" xfId="6744" xr:uid="{634368EF-34A8-4662-8BBD-288E2568BB2A}"/>
    <cellStyle name="40% - Акцент2 45 3" xfId="3300" xr:uid="{00000000-0005-0000-0000-0000440B0000}"/>
    <cellStyle name="40% - Акцент2 45 3 2" xfId="5268" xr:uid="{00000000-0005-0000-0000-0000450B0000}"/>
    <cellStyle name="40% - Акцент2 45 3 2 2" xfId="9204" xr:uid="{F1EF739C-FA84-4A33-AF9F-A4B577772D5D}"/>
    <cellStyle name="40% - Акцент2 45 3 3" xfId="7236" xr:uid="{889DAA5C-B8F9-4042-A9CC-E4ED819423FA}"/>
    <cellStyle name="40% - Акцент2 45 4" xfId="4284" xr:uid="{00000000-0005-0000-0000-0000460B0000}"/>
    <cellStyle name="40% - Акцент2 45 4 2" xfId="8220" xr:uid="{245FFCF6-A1E2-4634-8D45-BE755834FB55}"/>
    <cellStyle name="40% - Акцент2 45 5" xfId="6252" xr:uid="{D5CEF62A-4E74-4E2E-9A63-4115FCA9837C}"/>
    <cellStyle name="40% - Акцент2 5" xfId="627" xr:uid="{00000000-0005-0000-0000-0000470B0000}"/>
    <cellStyle name="40% - Акцент2 5 2" xfId="2768" xr:uid="{00000000-0005-0000-0000-0000480B0000}"/>
    <cellStyle name="40% - Акцент2 5 2 2" xfId="3793" xr:uid="{00000000-0005-0000-0000-0000490B0000}"/>
    <cellStyle name="40% - Акцент2 5 2 2 2" xfId="5761" xr:uid="{00000000-0005-0000-0000-00004A0B0000}"/>
    <cellStyle name="40% - Акцент2 5 2 2 2 2" xfId="9697" xr:uid="{E9C9FC07-15ED-4285-B27A-F23DFAC761F7}"/>
    <cellStyle name="40% - Акцент2 5 2 2 3" xfId="7729" xr:uid="{1BCDAEEC-BC67-438F-94FA-CD34CD688552}"/>
    <cellStyle name="40% - Акцент2 5 2 3" xfId="4777" xr:uid="{00000000-0005-0000-0000-00004B0B0000}"/>
    <cellStyle name="40% - Акцент2 5 2 3 2" xfId="8713" xr:uid="{209C81C3-5DAB-4655-8D8A-A5F14C343329}"/>
    <cellStyle name="40% - Акцент2 5 2 4" xfId="6745" xr:uid="{7BD65F95-33F5-4527-A087-8914823B292B}"/>
    <cellStyle name="40% - Акцент2 5 3" xfId="3301" xr:uid="{00000000-0005-0000-0000-00004C0B0000}"/>
    <cellStyle name="40% - Акцент2 5 3 2" xfId="5269" xr:uid="{00000000-0005-0000-0000-00004D0B0000}"/>
    <cellStyle name="40% - Акцент2 5 3 2 2" xfId="9205" xr:uid="{7867FB28-3697-42BF-8A55-47EC612F96DE}"/>
    <cellStyle name="40% - Акцент2 5 3 3" xfId="7237" xr:uid="{062953FA-C1AF-4095-8C3C-916FE0F6FD8B}"/>
    <cellStyle name="40% - Акцент2 5 4" xfId="4285" xr:uid="{00000000-0005-0000-0000-00004E0B0000}"/>
    <cellStyle name="40% - Акцент2 5 4 2" xfId="8221" xr:uid="{8BDBB822-4CD8-4343-BF17-0488833E228C}"/>
    <cellStyle name="40% - Акцент2 5 5" xfId="6253" xr:uid="{98D91D20-9873-49EA-A24A-B50A3C5FD3F7}"/>
    <cellStyle name="40% - Акцент2 6" xfId="628" xr:uid="{00000000-0005-0000-0000-00004F0B0000}"/>
    <cellStyle name="40% - Акцент2 6 2" xfId="2769" xr:uid="{00000000-0005-0000-0000-0000500B0000}"/>
    <cellStyle name="40% - Акцент2 6 2 2" xfId="3794" xr:uid="{00000000-0005-0000-0000-0000510B0000}"/>
    <cellStyle name="40% - Акцент2 6 2 2 2" xfId="5762" xr:uid="{00000000-0005-0000-0000-0000520B0000}"/>
    <cellStyle name="40% - Акцент2 6 2 2 2 2" xfId="9698" xr:uid="{27F34F06-DDA5-460E-9C72-205C6C9674FB}"/>
    <cellStyle name="40% - Акцент2 6 2 2 3" xfId="7730" xr:uid="{C2BB82E8-6488-4BF1-A5A6-557F42D4C7D1}"/>
    <cellStyle name="40% - Акцент2 6 2 3" xfId="4778" xr:uid="{00000000-0005-0000-0000-0000530B0000}"/>
    <cellStyle name="40% - Акцент2 6 2 3 2" xfId="8714" xr:uid="{04A0DCC6-BF80-41B0-B78E-A4678C938885}"/>
    <cellStyle name="40% - Акцент2 6 2 4" xfId="6746" xr:uid="{F60B233E-703D-4AAA-8323-5E349ABA5B26}"/>
    <cellStyle name="40% - Акцент2 6 3" xfId="3302" xr:uid="{00000000-0005-0000-0000-0000540B0000}"/>
    <cellStyle name="40% - Акцент2 6 3 2" xfId="5270" xr:uid="{00000000-0005-0000-0000-0000550B0000}"/>
    <cellStyle name="40% - Акцент2 6 3 2 2" xfId="9206" xr:uid="{0C5E3DF4-8D48-4A22-9AF9-B195CC9755C6}"/>
    <cellStyle name="40% - Акцент2 6 3 3" xfId="7238" xr:uid="{A4E1AD15-3C5D-46F5-8F28-D3664D6D5F9E}"/>
    <cellStyle name="40% - Акцент2 6 4" xfId="4286" xr:uid="{00000000-0005-0000-0000-0000560B0000}"/>
    <cellStyle name="40% - Акцент2 6 4 2" xfId="8222" xr:uid="{32B410DE-5411-4D84-A584-537413A6FE93}"/>
    <cellStyle name="40% - Акцент2 6 5" xfId="6254" xr:uid="{482A1D29-3301-42E5-8D34-488AA50DEED1}"/>
    <cellStyle name="40% - Акцент2 7" xfId="629" xr:uid="{00000000-0005-0000-0000-0000570B0000}"/>
    <cellStyle name="40% - Акцент2 7 2" xfId="2770" xr:uid="{00000000-0005-0000-0000-0000580B0000}"/>
    <cellStyle name="40% - Акцент2 7 2 2" xfId="3795" xr:uid="{00000000-0005-0000-0000-0000590B0000}"/>
    <cellStyle name="40% - Акцент2 7 2 2 2" xfId="5763" xr:uid="{00000000-0005-0000-0000-00005A0B0000}"/>
    <cellStyle name="40% - Акцент2 7 2 2 2 2" xfId="9699" xr:uid="{6A662C5C-E78D-4855-9BE7-FE7DF23CBD25}"/>
    <cellStyle name="40% - Акцент2 7 2 2 3" xfId="7731" xr:uid="{57E0551C-C052-4653-A249-169897AD62F0}"/>
    <cellStyle name="40% - Акцент2 7 2 3" xfId="4779" xr:uid="{00000000-0005-0000-0000-00005B0B0000}"/>
    <cellStyle name="40% - Акцент2 7 2 3 2" xfId="8715" xr:uid="{E4A73CE3-7F09-423F-A702-6D49D061DF31}"/>
    <cellStyle name="40% - Акцент2 7 2 4" xfId="6747" xr:uid="{B3E096D7-7229-4402-9CB2-F414EDC7B7D6}"/>
    <cellStyle name="40% - Акцент2 7 3" xfId="3303" xr:uid="{00000000-0005-0000-0000-00005C0B0000}"/>
    <cellStyle name="40% - Акцент2 7 3 2" xfId="5271" xr:uid="{00000000-0005-0000-0000-00005D0B0000}"/>
    <cellStyle name="40% - Акцент2 7 3 2 2" xfId="9207" xr:uid="{FA9D34A8-10A1-4BD0-8799-7837FBA5BF6A}"/>
    <cellStyle name="40% - Акцент2 7 3 3" xfId="7239" xr:uid="{0FC3D259-3234-4F7B-8B27-94449FD423E2}"/>
    <cellStyle name="40% - Акцент2 7 4" xfId="4287" xr:uid="{00000000-0005-0000-0000-00005E0B0000}"/>
    <cellStyle name="40% - Акцент2 7 4 2" xfId="8223" xr:uid="{25104B8F-8B79-4911-BB2C-50410B21F5DC}"/>
    <cellStyle name="40% - Акцент2 7 5" xfId="6255" xr:uid="{797F25B3-48B1-4E5A-8164-B9D93153BB88}"/>
    <cellStyle name="40% - Акцент2 8" xfId="630" xr:uid="{00000000-0005-0000-0000-00005F0B0000}"/>
    <cellStyle name="40% - Акцент2 8 2" xfId="2771" xr:uid="{00000000-0005-0000-0000-0000600B0000}"/>
    <cellStyle name="40% - Акцент2 8 2 2" xfId="3796" xr:uid="{00000000-0005-0000-0000-0000610B0000}"/>
    <cellStyle name="40% - Акцент2 8 2 2 2" xfId="5764" xr:uid="{00000000-0005-0000-0000-0000620B0000}"/>
    <cellStyle name="40% - Акцент2 8 2 2 2 2" xfId="9700" xr:uid="{F6627A0D-BCAE-4988-BA76-3F4D84EF9593}"/>
    <cellStyle name="40% - Акцент2 8 2 2 3" xfId="7732" xr:uid="{35BDEF2F-F17D-4BF8-9E45-B4E87E82B1F1}"/>
    <cellStyle name="40% - Акцент2 8 2 3" xfId="4780" xr:uid="{00000000-0005-0000-0000-0000630B0000}"/>
    <cellStyle name="40% - Акцент2 8 2 3 2" xfId="8716" xr:uid="{7554738E-BA0D-4868-BB87-BD337467A0D4}"/>
    <cellStyle name="40% - Акцент2 8 2 4" xfId="6748" xr:uid="{9B38CECF-DA67-442B-87F4-C42E494180CF}"/>
    <cellStyle name="40% - Акцент2 8 3" xfId="3304" xr:uid="{00000000-0005-0000-0000-0000640B0000}"/>
    <cellStyle name="40% - Акцент2 8 3 2" xfId="5272" xr:uid="{00000000-0005-0000-0000-0000650B0000}"/>
    <cellStyle name="40% - Акцент2 8 3 2 2" xfId="9208" xr:uid="{F56BE993-E099-4D2F-9218-EFFBE7F8078D}"/>
    <cellStyle name="40% - Акцент2 8 3 3" xfId="7240" xr:uid="{F4371B38-D1CB-4BB0-BF8B-31B645AF176B}"/>
    <cellStyle name="40% - Акцент2 8 4" xfId="4288" xr:uid="{00000000-0005-0000-0000-0000660B0000}"/>
    <cellStyle name="40% - Акцент2 8 4 2" xfId="8224" xr:uid="{31E0C0FE-022B-49AC-8C92-87A78506067D}"/>
    <cellStyle name="40% - Акцент2 8 5" xfId="6256" xr:uid="{85CB5304-7BD8-4B83-AD09-C53C9A082F51}"/>
    <cellStyle name="40% - Акцент2 9" xfId="631" xr:uid="{00000000-0005-0000-0000-0000670B0000}"/>
    <cellStyle name="40% - Акцент2 9 2" xfId="2772" xr:uid="{00000000-0005-0000-0000-0000680B0000}"/>
    <cellStyle name="40% - Акцент2 9 2 2" xfId="3797" xr:uid="{00000000-0005-0000-0000-0000690B0000}"/>
    <cellStyle name="40% - Акцент2 9 2 2 2" xfId="5765" xr:uid="{00000000-0005-0000-0000-00006A0B0000}"/>
    <cellStyle name="40% - Акцент2 9 2 2 2 2" xfId="9701" xr:uid="{43ED79FF-B507-47E3-927D-C1F81D992557}"/>
    <cellStyle name="40% - Акцент2 9 2 2 3" xfId="7733" xr:uid="{ED218613-87FB-4ACD-B1AA-D926EBDD94BA}"/>
    <cellStyle name="40% - Акцент2 9 2 3" xfId="4781" xr:uid="{00000000-0005-0000-0000-00006B0B0000}"/>
    <cellStyle name="40% - Акцент2 9 2 3 2" xfId="8717" xr:uid="{F36C35A7-EFDD-4A06-818E-4FF287D9902B}"/>
    <cellStyle name="40% - Акцент2 9 2 4" xfId="6749" xr:uid="{782AAB42-FB2B-4794-9FC8-F20BBFF4E134}"/>
    <cellStyle name="40% - Акцент2 9 3" xfId="3305" xr:uid="{00000000-0005-0000-0000-00006C0B0000}"/>
    <cellStyle name="40% - Акцент2 9 3 2" xfId="5273" xr:uid="{00000000-0005-0000-0000-00006D0B0000}"/>
    <cellStyle name="40% - Акцент2 9 3 2 2" xfId="9209" xr:uid="{119AF78E-188C-457F-85A0-13B100DDFFD4}"/>
    <cellStyle name="40% - Акцент2 9 3 3" xfId="7241" xr:uid="{79B69FA7-AE56-472B-A251-C51898C13C04}"/>
    <cellStyle name="40% - Акцент2 9 4" xfId="4289" xr:uid="{00000000-0005-0000-0000-00006E0B0000}"/>
    <cellStyle name="40% - Акцент2 9 4 2" xfId="8225" xr:uid="{E3E4F977-C986-434D-853F-22A2465ABCBA}"/>
    <cellStyle name="40% - Акцент2 9 5" xfId="6257" xr:uid="{12E65925-0F5D-4BCC-B0C0-BA2301B6F431}"/>
    <cellStyle name="40% — акцент2_Стоимость" xfId="632" xr:uid="{00000000-0005-0000-0000-00006F0B0000}"/>
    <cellStyle name="40% — акцент3" xfId="633" xr:uid="{00000000-0005-0000-0000-0000700B0000}"/>
    <cellStyle name="40% - Акцент3 10" xfId="634" xr:uid="{00000000-0005-0000-0000-0000710B0000}"/>
    <cellStyle name="40% - Акцент3 10 2" xfId="2773" xr:uid="{00000000-0005-0000-0000-0000720B0000}"/>
    <cellStyle name="40% - Акцент3 10 2 2" xfId="3798" xr:uid="{00000000-0005-0000-0000-0000730B0000}"/>
    <cellStyle name="40% - Акцент3 10 2 2 2" xfId="5766" xr:uid="{00000000-0005-0000-0000-0000740B0000}"/>
    <cellStyle name="40% - Акцент3 10 2 2 2 2" xfId="9702" xr:uid="{F76970BA-E717-4AE8-980C-84CEAE092003}"/>
    <cellStyle name="40% - Акцент3 10 2 2 3" xfId="7734" xr:uid="{F2718EAE-D13A-495B-BFB8-77802901F0A3}"/>
    <cellStyle name="40% - Акцент3 10 2 3" xfId="4782" xr:uid="{00000000-0005-0000-0000-0000750B0000}"/>
    <cellStyle name="40% - Акцент3 10 2 3 2" xfId="8718" xr:uid="{E6072FCA-D6E3-474C-B17B-77DC8F11B5EB}"/>
    <cellStyle name="40% - Акцент3 10 2 4" xfId="6750" xr:uid="{C897E956-AD7B-4A8D-B248-160F892ACFD6}"/>
    <cellStyle name="40% - Акцент3 10 3" xfId="3306" xr:uid="{00000000-0005-0000-0000-0000760B0000}"/>
    <cellStyle name="40% - Акцент3 10 3 2" xfId="5274" xr:uid="{00000000-0005-0000-0000-0000770B0000}"/>
    <cellStyle name="40% - Акцент3 10 3 2 2" xfId="9210" xr:uid="{133F51B8-897E-4A10-8BBE-05C893C074F5}"/>
    <cellStyle name="40% - Акцент3 10 3 3" xfId="7242" xr:uid="{5095B33D-1BA0-473E-A338-6A371180DF49}"/>
    <cellStyle name="40% - Акцент3 10 4" xfId="4290" xr:uid="{00000000-0005-0000-0000-0000780B0000}"/>
    <cellStyle name="40% - Акцент3 10 4 2" xfId="8226" xr:uid="{9335BAD2-4B2D-4700-8A59-5D8477E504B9}"/>
    <cellStyle name="40% - Акцент3 10 5" xfId="6258" xr:uid="{042F2B4E-97A9-4D88-97B7-6013CDAAD29C}"/>
    <cellStyle name="40% - Акцент3 11" xfId="635" xr:uid="{00000000-0005-0000-0000-0000790B0000}"/>
    <cellStyle name="40% - Акцент3 11 2" xfId="2774" xr:uid="{00000000-0005-0000-0000-00007A0B0000}"/>
    <cellStyle name="40% - Акцент3 11 2 2" xfId="3799" xr:uid="{00000000-0005-0000-0000-00007B0B0000}"/>
    <cellStyle name="40% - Акцент3 11 2 2 2" xfId="5767" xr:uid="{00000000-0005-0000-0000-00007C0B0000}"/>
    <cellStyle name="40% - Акцент3 11 2 2 2 2" xfId="9703" xr:uid="{9A78FAE9-9C74-4FCC-991B-4AFE332580BF}"/>
    <cellStyle name="40% - Акцент3 11 2 2 3" xfId="7735" xr:uid="{B509D089-3374-4FBA-9B50-7F5821811471}"/>
    <cellStyle name="40% - Акцент3 11 2 3" xfId="4783" xr:uid="{00000000-0005-0000-0000-00007D0B0000}"/>
    <cellStyle name="40% - Акцент3 11 2 3 2" xfId="8719" xr:uid="{EC8DAB5C-5C4A-4180-B067-5D0459B63645}"/>
    <cellStyle name="40% - Акцент3 11 2 4" xfId="6751" xr:uid="{296B7FED-F505-4D20-893A-EAEDFAC4BA29}"/>
    <cellStyle name="40% - Акцент3 11 3" xfId="3307" xr:uid="{00000000-0005-0000-0000-00007E0B0000}"/>
    <cellStyle name="40% - Акцент3 11 3 2" xfId="5275" xr:uid="{00000000-0005-0000-0000-00007F0B0000}"/>
    <cellStyle name="40% - Акцент3 11 3 2 2" xfId="9211" xr:uid="{6B4D60DC-A7BC-4D50-833E-EF82FE2DB4AA}"/>
    <cellStyle name="40% - Акцент3 11 3 3" xfId="7243" xr:uid="{0FF1B8B9-89CE-4B2F-B7FE-328E2264E71F}"/>
    <cellStyle name="40% - Акцент3 11 4" xfId="4291" xr:uid="{00000000-0005-0000-0000-0000800B0000}"/>
    <cellStyle name="40% - Акцент3 11 4 2" xfId="8227" xr:uid="{071E427C-6E9C-4877-9246-25C1CBF05AAC}"/>
    <cellStyle name="40% - Акцент3 11 5" xfId="6259" xr:uid="{950C7D28-E9FC-49BD-8A62-E54705A2B55E}"/>
    <cellStyle name="40% - Акцент3 12" xfId="636" xr:uid="{00000000-0005-0000-0000-0000810B0000}"/>
    <cellStyle name="40% - Акцент3 12 2" xfId="2775" xr:uid="{00000000-0005-0000-0000-0000820B0000}"/>
    <cellStyle name="40% - Акцент3 12 2 2" xfId="3800" xr:uid="{00000000-0005-0000-0000-0000830B0000}"/>
    <cellStyle name="40% - Акцент3 12 2 2 2" xfId="5768" xr:uid="{00000000-0005-0000-0000-0000840B0000}"/>
    <cellStyle name="40% - Акцент3 12 2 2 2 2" xfId="9704" xr:uid="{2360A102-EA77-4A0D-B97C-C1BFB13CF544}"/>
    <cellStyle name="40% - Акцент3 12 2 2 3" xfId="7736" xr:uid="{AF231B78-C448-4499-8E7B-A5BD94F2C8EA}"/>
    <cellStyle name="40% - Акцент3 12 2 3" xfId="4784" xr:uid="{00000000-0005-0000-0000-0000850B0000}"/>
    <cellStyle name="40% - Акцент3 12 2 3 2" xfId="8720" xr:uid="{A6C5F17E-FC40-48F6-AE6C-50E139E9B269}"/>
    <cellStyle name="40% - Акцент3 12 2 4" xfId="6752" xr:uid="{BA164BAE-C826-4366-9908-2E55390BB826}"/>
    <cellStyle name="40% - Акцент3 12 3" xfId="3308" xr:uid="{00000000-0005-0000-0000-0000860B0000}"/>
    <cellStyle name="40% - Акцент3 12 3 2" xfId="5276" xr:uid="{00000000-0005-0000-0000-0000870B0000}"/>
    <cellStyle name="40% - Акцент3 12 3 2 2" xfId="9212" xr:uid="{E11728AC-0566-4B28-AC89-9DE405A29263}"/>
    <cellStyle name="40% - Акцент3 12 3 3" xfId="7244" xr:uid="{CB7C8359-74A6-4947-898A-016317EFC908}"/>
    <cellStyle name="40% - Акцент3 12 4" xfId="4292" xr:uid="{00000000-0005-0000-0000-0000880B0000}"/>
    <cellStyle name="40% - Акцент3 12 4 2" xfId="8228" xr:uid="{14E1C6F9-123D-4AA6-9789-43E1CCB539A3}"/>
    <cellStyle name="40% - Акцент3 12 5" xfId="6260" xr:uid="{0DDF325B-AB0A-43AA-875C-9A4ACCE8032B}"/>
    <cellStyle name="40% - Акцент3 13" xfId="637" xr:uid="{00000000-0005-0000-0000-0000890B0000}"/>
    <cellStyle name="40% - Акцент3 13 2" xfId="2776" xr:uid="{00000000-0005-0000-0000-00008A0B0000}"/>
    <cellStyle name="40% - Акцент3 13 2 2" xfId="3801" xr:uid="{00000000-0005-0000-0000-00008B0B0000}"/>
    <cellStyle name="40% - Акцент3 13 2 2 2" xfId="5769" xr:uid="{00000000-0005-0000-0000-00008C0B0000}"/>
    <cellStyle name="40% - Акцент3 13 2 2 2 2" xfId="9705" xr:uid="{5D57947F-CA0A-44F9-B606-2E331DD0DA5D}"/>
    <cellStyle name="40% - Акцент3 13 2 2 3" xfId="7737" xr:uid="{1AB6F0E9-1EE4-41FE-9AC8-DC40C50E1EC2}"/>
    <cellStyle name="40% - Акцент3 13 2 3" xfId="4785" xr:uid="{00000000-0005-0000-0000-00008D0B0000}"/>
    <cellStyle name="40% - Акцент3 13 2 3 2" xfId="8721" xr:uid="{2118F1AB-99DA-4295-949B-F29D2E2C252F}"/>
    <cellStyle name="40% - Акцент3 13 2 4" xfId="6753" xr:uid="{2DA89218-3924-4B73-A9FE-4103152E303E}"/>
    <cellStyle name="40% - Акцент3 13 3" xfId="3309" xr:uid="{00000000-0005-0000-0000-00008E0B0000}"/>
    <cellStyle name="40% - Акцент3 13 3 2" xfId="5277" xr:uid="{00000000-0005-0000-0000-00008F0B0000}"/>
    <cellStyle name="40% - Акцент3 13 3 2 2" xfId="9213" xr:uid="{6E4BE1A2-03BA-49C7-AE68-80CB27CB9963}"/>
    <cellStyle name="40% - Акцент3 13 3 3" xfId="7245" xr:uid="{9137B805-5CD2-48E4-BF47-3BFA0D959120}"/>
    <cellStyle name="40% - Акцент3 13 4" xfId="4293" xr:uid="{00000000-0005-0000-0000-0000900B0000}"/>
    <cellStyle name="40% - Акцент3 13 4 2" xfId="8229" xr:uid="{76A79CE3-A6F0-456C-9C47-78BFFFFA3931}"/>
    <cellStyle name="40% - Акцент3 13 5" xfId="6261" xr:uid="{E71353E9-3468-49CB-A275-5C578ECE2062}"/>
    <cellStyle name="40% - Акцент3 14" xfId="638" xr:uid="{00000000-0005-0000-0000-0000910B0000}"/>
    <cellStyle name="40% - Акцент3 14 2" xfId="2777" xr:uid="{00000000-0005-0000-0000-0000920B0000}"/>
    <cellStyle name="40% - Акцент3 14 2 2" xfId="3802" xr:uid="{00000000-0005-0000-0000-0000930B0000}"/>
    <cellStyle name="40% - Акцент3 14 2 2 2" xfId="5770" xr:uid="{00000000-0005-0000-0000-0000940B0000}"/>
    <cellStyle name="40% - Акцент3 14 2 2 2 2" xfId="9706" xr:uid="{D8DB61A2-BD5F-45F7-8F80-E0726171F663}"/>
    <cellStyle name="40% - Акцент3 14 2 2 3" xfId="7738" xr:uid="{E9023DC8-66E1-422B-802D-E65986169624}"/>
    <cellStyle name="40% - Акцент3 14 2 3" xfId="4786" xr:uid="{00000000-0005-0000-0000-0000950B0000}"/>
    <cellStyle name="40% - Акцент3 14 2 3 2" xfId="8722" xr:uid="{8A52ACE9-CA3E-43BE-AEF9-DACA3EB08FF0}"/>
    <cellStyle name="40% - Акцент3 14 2 4" xfId="6754" xr:uid="{081F31D0-9F42-4146-A91F-48802AFFF64D}"/>
    <cellStyle name="40% - Акцент3 14 3" xfId="3310" xr:uid="{00000000-0005-0000-0000-0000960B0000}"/>
    <cellStyle name="40% - Акцент3 14 3 2" xfId="5278" xr:uid="{00000000-0005-0000-0000-0000970B0000}"/>
    <cellStyle name="40% - Акцент3 14 3 2 2" xfId="9214" xr:uid="{FC5B1DE0-BBEC-4CC8-92B6-D1FA345FE48B}"/>
    <cellStyle name="40% - Акцент3 14 3 3" xfId="7246" xr:uid="{0E6DCD71-98D6-4A1E-AB51-CE2B13B39796}"/>
    <cellStyle name="40% - Акцент3 14 4" xfId="4294" xr:uid="{00000000-0005-0000-0000-0000980B0000}"/>
    <cellStyle name="40% - Акцент3 14 4 2" xfId="8230" xr:uid="{23E433A5-10A5-46B1-B328-A61377FCF5B6}"/>
    <cellStyle name="40% - Акцент3 14 5" xfId="6262" xr:uid="{3B23E7F0-3181-4456-8298-B5CF3CA0A5FA}"/>
    <cellStyle name="40% - Акцент3 15" xfId="639" xr:uid="{00000000-0005-0000-0000-0000990B0000}"/>
    <cellStyle name="40% - Акцент3 15 2" xfId="2778" xr:uid="{00000000-0005-0000-0000-00009A0B0000}"/>
    <cellStyle name="40% - Акцент3 15 2 2" xfId="3803" xr:uid="{00000000-0005-0000-0000-00009B0B0000}"/>
    <cellStyle name="40% - Акцент3 15 2 2 2" xfId="5771" xr:uid="{00000000-0005-0000-0000-00009C0B0000}"/>
    <cellStyle name="40% - Акцент3 15 2 2 2 2" xfId="9707" xr:uid="{19611F77-AD9C-4B27-BB11-9A1AF85F7BFB}"/>
    <cellStyle name="40% - Акцент3 15 2 2 3" xfId="7739" xr:uid="{5BF42867-9012-4E07-9431-4F8D87A781BA}"/>
    <cellStyle name="40% - Акцент3 15 2 3" xfId="4787" xr:uid="{00000000-0005-0000-0000-00009D0B0000}"/>
    <cellStyle name="40% - Акцент3 15 2 3 2" xfId="8723" xr:uid="{68136E79-EA24-4C0B-8065-0B72B859862D}"/>
    <cellStyle name="40% - Акцент3 15 2 4" xfId="6755" xr:uid="{0BC7156C-0331-4FAB-B915-A8DA29120460}"/>
    <cellStyle name="40% - Акцент3 15 3" xfId="3311" xr:uid="{00000000-0005-0000-0000-00009E0B0000}"/>
    <cellStyle name="40% - Акцент3 15 3 2" xfId="5279" xr:uid="{00000000-0005-0000-0000-00009F0B0000}"/>
    <cellStyle name="40% - Акцент3 15 3 2 2" xfId="9215" xr:uid="{EC01FA07-9C1B-4403-93C3-4B090828BCEA}"/>
    <cellStyle name="40% - Акцент3 15 3 3" xfId="7247" xr:uid="{948BF3E1-9CBF-46EA-964B-CBE6B8191673}"/>
    <cellStyle name="40% - Акцент3 15 4" xfId="4295" xr:uid="{00000000-0005-0000-0000-0000A00B0000}"/>
    <cellStyle name="40% - Акцент3 15 4 2" xfId="8231" xr:uid="{D5CD2388-AEFA-4A9F-A39B-5E42E9B4BE9B}"/>
    <cellStyle name="40% - Акцент3 15 5" xfId="6263" xr:uid="{649EEA71-3C07-4E0D-9AE9-B42A88778E9A}"/>
    <cellStyle name="40% - Акцент3 16" xfId="640" xr:uid="{00000000-0005-0000-0000-0000A10B0000}"/>
    <cellStyle name="40% - Акцент3 16 2" xfId="2779" xr:uid="{00000000-0005-0000-0000-0000A20B0000}"/>
    <cellStyle name="40% - Акцент3 16 2 2" xfId="3804" xr:uid="{00000000-0005-0000-0000-0000A30B0000}"/>
    <cellStyle name="40% - Акцент3 16 2 2 2" xfId="5772" xr:uid="{00000000-0005-0000-0000-0000A40B0000}"/>
    <cellStyle name="40% - Акцент3 16 2 2 2 2" xfId="9708" xr:uid="{92039D9D-85EF-4FB1-A0B1-662D27B8C32D}"/>
    <cellStyle name="40% - Акцент3 16 2 2 3" xfId="7740" xr:uid="{0D50B69D-79B8-409E-BCAB-5CDF99810FF4}"/>
    <cellStyle name="40% - Акцент3 16 2 3" xfId="4788" xr:uid="{00000000-0005-0000-0000-0000A50B0000}"/>
    <cellStyle name="40% - Акцент3 16 2 3 2" xfId="8724" xr:uid="{3C493CED-EB41-4B67-A8B8-DB2C7777C853}"/>
    <cellStyle name="40% - Акцент3 16 2 4" xfId="6756" xr:uid="{408409F5-0AF5-49BB-9478-DD7B9F17E13B}"/>
    <cellStyle name="40% - Акцент3 16 3" xfId="3312" xr:uid="{00000000-0005-0000-0000-0000A60B0000}"/>
    <cellStyle name="40% - Акцент3 16 3 2" xfId="5280" xr:uid="{00000000-0005-0000-0000-0000A70B0000}"/>
    <cellStyle name="40% - Акцент3 16 3 2 2" xfId="9216" xr:uid="{CEAB3F81-1AC4-405A-A5FC-A5FD466513F9}"/>
    <cellStyle name="40% - Акцент3 16 3 3" xfId="7248" xr:uid="{D4E004D2-AE77-48B4-9932-7A91AA8E573A}"/>
    <cellStyle name="40% - Акцент3 16 4" xfId="4296" xr:uid="{00000000-0005-0000-0000-0000A80B0000}"/>
    <cellStyle name="40% - Акцент3 16 4 2" xfId="8232" xr:uid="{2E8F7E26-93DD-4BBA-9220-93374C7AC4FA}"/>
    <cellStyle name="40% - Акцент3 16 5" xfId="6264" xr:uid="{0CE5D9DD-223C-4486-A2F6-ACEE574C1DB0}"/>
    <cellStyle name="40% - Акцент3 17" xfId="641" xr:uid="{00000000-0005-0000-0000-0000A90B0000}"/>
    <cellStyle name="40% - Акцент3 17 2" xfId="2780" xr:uid="{00000000-0005-0000-0000-0000AA0B0000}"/>
    <cellStyle name="40% - Акцент3 17 2 2" xfId="3805" xr:uid="{00000000-0005-0000-0000-0000AB0B0000}"/>
    <cellStyle name="40% - Акцент3 17 2 2 2" xfId="5773" xr:uid="{00000000-0005-0000-0000-0000AC0B0000}"/>
    <cellStyle name="40% - Акцент3 17 2 2 2 2" xfId="9709" xr:uid="{BB553D3F-6D6E-45BB-A72E-BB2A7421A648}"/>
    <cellStyle name="40% - Акцент3 17 2 2 3" xfId="7741" xr:uid="{A6F65B47-6AF3-4DED-963D-74DF308FBFB5}"/>
    <cellStyle name="40% - Акцент3 17 2 3" xfId="4789" xr:uid="{00000000-0005-0000-0000-0000AD0B0000}"/>
    <cellStyle name="40% - Акцент3 17 2 3 2" xfId="8725" xr:uid="{6843D550-B264-4E6B-8591-62397700D0A9}"/>
    <cellStyle name="40% - Акцент3 17 2 4" xfId="6757" xr:uid="{16980083-D146-422D-AE38-F4AAB74DDF33}"/>
    <cellStyle name="40% - Акцент3 17 3" xfId="3313" xr:uid="{00000000-0005-0000-0000-0000AE0B0000}"/>
    <cellStyle name="40% - Акцент3 17 3 2" xfId="5281" xr:uid="{00000000-0005-0000-0000-0000AF0B0000}"/>
    <cellStyle name="40% - Акцент3 17 3 2 2" xfId="9217" xr:uid="{67878398-9E8E-4123-940C-F42CB70263E8}"/>
    <cellStyle name="40% - Акцент3 17 3 3" xfId="7249" xr:uid="{0FE25981-A47F-48A0-B820-0B16299C2324}"/>
    <cellStyle name="40% - Акцент3 17 4" xfId="4297" xr:uid="{00000000-0005-0000-0000-0000B00B0000}"/>
    <cellStyle name="40% - Акцент3 17 4 2" xfId="8233" xr:uid="{69192234-C3CB-4B54-8F23-2008BEAEE977}"/>
    <cellStyle name="40% - Акцент3 17 5" xfId="6265" xr:uid="{A5263A03-0331-43E4-A577-DF5FFB0CDEB9}"/>
    <cellStyle name="40% - Акцент3 18" xfId="642" xr:uid="{00000000-0005-0000-0000-0000B10B0000}"/>
    <cellStyle name="40% - Акцент3 18 2" xfId="2781" xr:uid="{00000000-0005-0000-0000-0000B20B0000}"/>
    <cellStyle name="40% - Акцент3 18 2 2" xfId="3806" xr:uid="{00000000-0005-0000-0000-0000B30B0000}"/>
    <cellStyle name="40% - Акцент3 18 2 2 2" xfId="5774" xr:uid="{00000000-0005-0000-0000-0000B40B0000}"/>
    <cellStyle name="40% - Акцент3 18 2 2 2 2" xfId="9710" xr:uid="{C792DB7F-1137-443C-BDE8-0108AF5621AC}"/>
    <cellStyle name="40% - Акцент3 18 2 2 3" xfId="7742" xr:uid="{067F48F9-3D66-4C09-9A94-4D02EDA94267}"/>
    <cellStyle name="40% - Акцент3 18 2 3" xfId="4790" xr:uid="{00000000-0005-0000-0000-0000B50B0000}"/>
    <cellStyle name="40% - Акцент3 18 2 3 2" xfId="8726" xr:uid="{CCE451F3-7F99-42BA-ADC9-3B986E5C0FF4}"/>
    <cellStyle name="40% - Акцент3 18 2 4" xfId="6758" xr:uid="{DA92175B-A6DF-4AEF-AE3F-10D0E36C2D2E}"/>
    <cellStyle name="40% - Акцент3 18 3" xfId="3314" xr:uid="{00000000-0005-0000-0000-0000B60B0000}"/>
    <cellStyle name="40% - Акцент3 18 3 2" xfId="5282" xr:uid="{00000000-0005-0000-0000-0000B70B0000}"/>
    <cellStyle name="40% - Акцент3 18 3 2 2" xfId="9218" xr:uid="{1305AA3D-1D25-4AB8-B8C3-CA1AF7D1A064}"/>
    <cellStyle name="40% - Акцент3 18 3 3" xfId="7250" xr:uid="{502171F2-92A6-4CFA-BDEC-054187501C09}"/>
    <cellStyle name="40% - Акцент3 18 4" xfId="4298" xr:uid="{00000000-0005-0000-0000-0000B80B0000}"/>
    <cellStyle name="40% - Акцент3 18 4 2" xfId="8234" xr:uid="{84EEDBD8-56C8-4555-BBB3-B7DC8DBAA1A3}"/>
    <cellStyle name="40% - Акцент3 18 5" xfId="6266" xr:uid="{175E6F3C-9C63-418B-8FA7-DD054F145BF3}"/>
    <cellStyle name="40% - Акцент3 19" xfId="643" xr:uid="{00000000-0005-0000-0000-0000B90B0000}"/>
    <cellStyle name="40% - Акцент3 19 2" xfId="2782" xr:uid="{00000000-0005-0000-0000-0000BA0B0000}"/>
    <cellStyle name="40% - Акцент3 19 2 2" xfId="3807" xr:uid="{00000000-0005-0000-0000-0000BB0B0000}"/>
    <cellStyle name="40% - Акцент3 19 2 2 2" xfId="5775" xr:uid="{00000000-0005-0000-0000-0000BC0B0000}"/>
    <cellStyle name="40% - Акцент3 19 2 2 2 2" xfId="9711" xr:uid="{A1BE0632-8DB0-48BC-A355-A8D6E3B7B610}"/>
    <cellStyle name="40% - Акцент3 19 2 2 3" xfId="7743" xr:uid="{F5355CB0-EFB7-4A7A-BBD0-E97F1B2E30E0}"/>
    <cellStyle name="40% - Акцент3 19 2 3" xfId="4791" xr:uid="{00000000-0005-0000-0000-0000BD0B0000}"/>
    <cellStyle name="40% - Акцент3 19 2 3 2" xfId="8727" xr:uid="{114F6167-5907-4BB0-B1A2-6ABDAA7FC8BC}"/>
    <cellStyle name="40% - Акцент3 19 2 4" xfId="6759" xr:uid="{574C5C19-6B18-424F-AA4D-23B835AF13DB}"/>
    <cellStyle name="40% - Акцент3 19 3" xfId="3315" xr:uid="{00000000-0005-0000-0000-0000BE0B0000}"/>
    <cellStyle name="40% - Акцент3 19 3 2" xfId="5283" xr:uid="{00000000-0005-0000-0000-0000BF0B0000}"/>
    <cellStyle name="40% - Акцент3 19 3 2 2" xfId="9219" xr:uid="{AC28CEEE-E868-4E2C-A480-88F3F6034406}"/>
    <cellStyle name="40% - Акцент3 19 3 3" xfId="7251" xr:uid="{08DD11EB-D291-41A6-900D-773243B1028A}"/>
    <cellStyle name="40% - Акцент3 19 4" xfId="4299" xr:uid="{00000000-0005-0000-0000-0000C00B0000}"/>
    <cellStyle name="40% - Акцент3 19 4 2" xfId="8235" xr:uid="{B657DDE3-4369-40BD-BEE2-8CE33AFEDE18}"/>
    <cellStyle name="40% - Акцент3 19 5" xfId="6267" xr:uid="{7F6E36CF-D079-4E85-9A5F-405F2A00528E}"/>
    <cellStyle name="40% - Акцент3 2" xfId="644" xr:uid="{00000000-0005-0000-0000-0000C10B0000}"/>
    <cellStyle name="40% — акцент3 2" xfId="645" xr:uid="{00000000-0005-0000-0000-0000C20B0000}"/>
    <cellStyle name="40% - Акцент3 2_Приложение 1" xfId="646" xr:uid="{00000000-0005-0000-0000-0000C30B0000}"/>
    <cellStyle name="40% — акцент3 2_Приложение 1" xfId="647" xr:uid="{00000000-0005-0000-0000-0000C40B0000}"/>
    <cellStyle name="40% - Акцент3 2_Приложение 1_1" xfId="648" xr:uid="{00000000-0005-0000-0000-0000C50B0000}"/>
    <cellStyle name="40% — акцент3 2_Приложение 2" xfId="649" xr:uid="{00000000-0005-0000-0000-0000C60B0000}"/>
    <cellStyle name="40% - Акцент3 2_Приложение 2_1" xfId="650" xr:uid="{00000000-0005-0000-0000-0000C70B0000}"/>
    <cellStyle name="40% — акцент3 2_Стоимость" xfId="651" xr:uid="{00000000-0005-0000-0000-0000C80B0000}"/>
    <cellStyle name="40% - Акцент3 2_Стоимость_1" xfId="652" xr:uid="{00000000-0005-0000-0000-0000C90B0000}"/>
    <cellStyle name="40% — акцент3 2_Стоимость_1" xfId="653" xr:uid="{00000000-0005-0000-0000-0000CA0B0000}"/>
    <cellStyle name="40% - Акцент3 2_Стоимость_Стоимость" xfId="654" xr:uid="{00000000-0005-0000-0000-0000CB0B0000}"/>
    <cellStyle name="40% — акцент3 2_Стоимость_Стоимость" xfId="655" xr:uid="{00000000-0005-0000-0000-0000CC0B0000}"/>
    <cellStyle name="40% - Акцент3 20" xfId="656" xr:uid="{00000000-0005-0000-0000-0000CD0B0000}"/>
    <cellStyle name="40% - Акцент3 20 2" xfId="2783" xr:uid="{00000000-0005-0000-0000-0000CE0B0000}"/>
    <cellStyle name="40% - Акцент3 20 2 2" xfId="3808" xr:uid="{00000000-0005-0000-0000-0000CF0B0000}"/>
    <cellStyle name="40% - Акцент3 20 2 2 2" xfId="5776" xr:uid="{00000000-0005-0000-0000-0000D00B0000}"/>
    <cellStyle name="40% - Акцент3 20 2 2 2 2" xfId="9712" xr:uid="{6D42727C-3A7D-4B86-AC7D-6DA4B1047236}"/>
    <cellStyle name="40% - Акцент3 20 2 2 3" xfId="7744" xr:uid="{B76D8543-97F5-4042-9A37-9CBE2D6F1CD9}"/>
    <cellStyle name="40% - Акцент3 20 2 3" xfId="4792" xr:uid="{00000000-0005-0000-0000-0000D10B0000}"/>
    <cellStyle name="40% - Акцент3 20 2 3 2" xfId="8728" xr:uid="{43592829-D112-4A5F-8AB6-9D17CF4062D0}"/>
    <cellStyle name="40% - Акцент3 20 2 4" xfId="6760" xr:uid="{BB29E8B4-7E7C-4293-925D-DEE2B7128B44}"/>
    <cellStyle name="40% - Акцент3 20 3" xfId="3316" xr:uid="{00000000-0005-0000-0000-0000D20B0000}"/>
    <cellStyle name="40% - Акцент3 20 3 2" xfId="5284" xr:uid="{00000000-0005-0000-0000-0000D30B0000}"/>
    <cellStyle name="40% - Акцент3 20 3 2 2" xfId="9220" xr:uid="{A0159B4D-74B0-4CC8-8023-489F302445EB}"/>
    <cellStyle name="40% - Акцент3 20 3 3" xfId="7252" xr:uid="{FFF85B0D-0B1B-41C8-8494-F403D2347DF7}"/>
    <cellStyle name="40% - Акцент3 20 4" xfId="4300" xr:uid="{00000000-0005-0000-0000-0000D40B0000}"/>
    <cellStyle name="40% - Акцент3 20 4 2" xfId="8236" xr:uid="{6C7A1ADA-D6AD-47C7-BC9D-8CBC78DC12F7}"/>
    <cellStyle name="40% - Акцент3 20 5" xfId="6268" xr:uid="{773B1456-5ACC-4FE4-A213-C177EC718EB9}"/>
    <cellStyle name="40% - Акцент3 21" xfId="657" xr:uid="{00000000-0005-0000-0000-0000D50B0000}"/>
    <cellStyle name="40% - Акцент3 21 2" xfId="2784" xr:uid="{00000000-0005-0000-0000-0000D60B0000}"/>
    <cellStyle name="40% - Акцент3 21 2 2" xfId="3809" xr:uid="{00000000-0005-0000-0000-0000D70B0000}"/>
    <cellStyle name="40% - Акцент3 21 2 2 2" xfId="5777" xr:uid="{00000000-0005-0000-0000-0000D80B0000}"/>
    <cellStyle name="40% - Акцент3 21 2 2 2 2" xfId="9713" xr:uid="{7EC906B5-351B-4E73-8762-B1FBD6629FC7}"/>
    <cellStyle name="40% - Акцент3 21 2 2 3" xfId="7745" xr:uid="{E2448DBB-A01C-4B9A-80A5-8D258C51FEB6}"/>
    <cellStyle name="40% - Акцент3 21 2 3" xfId="4793" xr:uid="{00000000-0005-0000-0000-0000D90B0000}"/>
    <cellStyle name="40% - Акцент3 21 2 3 2" xfId="8729" xr:uid="{FD7CD8BB-92F4-488F-9E15-3ECC6CD601EF}"/>
    <cellStyle name="40% - Акцент3 21 2 4" xfId="6761" xr:uid="{0F98BEA2-2608-49A7-9B7A-CE74ADE9CD78}"/>
    <cellStyle name="40% - Акцент3 21 3" xfId="3317" xr:uid="{00000000-0005-0000-0000-0000DA0B0000}"/>
    <cellStyle name="40% - Акцент3 21 3 2" xfId="5285" xr:uid="{00000000-0005-0000-0000-0000DB0B0000}"/>
    <cellStyle name="40% - Акцент3 21 3 2 2" xfId="9221" xr:uid="{FF266DF3-C8E3-4436-A008-DD4F9A8D6DB0}"/>
    <cellStyle name="40% - Акцент3 21 3 3" xfId="7253" xr:uid="{5F4A1ACF-2D23-4901-A91F-C35DD772DD53}"/>
    <cellStyle name="40% - Акцент3 21 4" xfId="4301" xr:uid="{00000000-0005-0000-0000-0000DC0B0000}"/>
    <cellStyle name="40% - Акцент3 21 4 2" xfId="8237" xr:uid="{EF5B4572-9E0F-4367-A28B-C7006575631C}"/>
    <cellStyle name="40% - Акцент3 21 5" xfId="6269" xr:uid="{F9696FBA-A3EA-4BF4-9441-9359B8D62F9D}"/>
    <cellStyle name="40% - Акцент3 22" xfId="658" xr:uid="{00000000-0005-0000-0000-0000DD0B0000}"/>
    <cellStyle name="40% - Акцент3 22 2" xfId="2785" xr:uid="{00000000-0005-0000-0000-0000DE0B0000}"/>
    <cellStyle name="40% - Акцент3 22 2 2" xfId="3810" xr:uid="{00000000-0005-0000-0000-0000DF0B0000}"/>
    <cellStyle name="40% - Акцент3 22 2 2 2" xfId="5778" xr:uid="{00000000-0005-0000-0000-0000E00B0000}"/>
    <cellStyle name="40% - Акцент3 22 2 2 2 2" xfId="9714" xr:uid="{0263C818-2E76-41F6-BCDA-3688AFD1EA4E}"/>
    <cellStyle name="40% - Акцент3 22 2 2 3" xfId="7746" xr:uid="{08169194-0FC1-4752-9CB3-624FCFFBCE42}"/>
    <cellStyle name="40% - Акцент3 22 2 3" xfId="4794" xr:uid="{00000000-0005-0000-0000-0000E10B0000}"/>
    <cellStyle name="40% - Акцент3 22 2 3 2" xfId="8730" xr:uid="{CB210883-8E92-4432-88F5-B982FF5AB456}"/>
    <cellStyle name="40% - Акцент3 22 2 4" xfId="6762" xr:uid="{7B6032F9-0914-48A7-8A5B-60191805E6EB}"/>
    <cellStyle name="40% - Акцент3 22 3" xfId="3318" xr:uid="{00000000-0005-0000-0000-0000E20B0000}"/>
    <cellStyle name="40% - Акцент3 22 3 2" xfId="5286" xr:uid="{00000000-0005-0000-0000-0000E30B0000}"/>
    <cellStyle name="40% - Акцент3 22 3 2 2" xfId="9222" xr:uid="{1CFA3DE3-C6E6-4268-AB2F-E14F3CEACB45}"/>
    <cellStyle name="40% - Акцент3 22 3 3" xfId="7254" xr:uid="{20352A5A-C224-48F9-BCFE-49938A9B3105}"/>
    <cellStyle name="40% - Акцент3 22 4" xfId="4302" xr:uid="{00000000-0005-0000-0000-0000E40B0000}"/>
    <cellStyle name="40% - Акцент3 22 4 2" xfId="8238" xr:uid="{1FF84B31-FBF7-4F19-9F3E-C1A2FDFFFE57}"/>
    <cellStyle name="40% - Акцент3 22 5" xfId="6270" xr:uid="{255F8341-A8F8-4144-A467-437EC39AB988}"/>
    <cellStyle name="40% - Акцент3 23" xfId="659" xr:uid="{00000000-0005-0000-0000-0000E50B0000}"/>
    <cellStyle name="40% - Акцент3 23 2" xfId="2786" xr:uid="{00000000-0005-0000-0000-0000E60B0000}"/>
    <cellStyle name="40% - Акцент3 23 2 2" xfId="3811" xr:uid="{00000000-0005-0000-0000-0000E70B0000}"/>
    <cellStyle name="40% - Акцент3 23 2 2 2" xfId="5779" xr:uid="{00000000-0005-0000-0000-0000E80B0000}"/>
    <cellStyle name="40% - Акцент3 23 2 2 2 2" xfId="9715" xr:uid="{87948D5F-DB71-4A34-8258-3583E620A9CE}"/>
    <cellStyle name="40% - Акцент3 23 2 2 3" xfId="7747" xr:uid="{89C18B41-DF99-4B13-8584-A0E93B44D094}"/>
    <cellStyle name="40% - Акцент3 23 2 3" xfId="4795" xr:uid="{00000000-0005-0000-0000-0000E90B0000}"/>
    <cellStyle name="40% - Акцент3 23 2 3 2" xfId="8731" xr:uid="{DAA7AD9A-3FFA-4802-9C5C-4E6A22147825}"/>
    <cellStyle name="40% - Акцент3 23 2 4" xfId="6763" xr:uid="{DD078A97-27EC-4DDF-AC9F-3F20EBAF3FDE}"/>
    <cellStyle name="40% - Акцент3 23 3" xfId="3319" xr:uid="{00000000-0005-0000-0000-0000EA0B0000}"/>
    <cellStyle name="40% - Акцент3 23 3 2" xfId="5287" xr:uid="{00000000-0005-0000-0000-0000EB0B0000}"/>
    <cellStyle name="40% - Акцент3 23 3 2 2" xfId="9223" xr:uid="{5835E753-A813-4BC0-960D-C13C5D79E81A}"/>
    <cellStyle name="40% - Акцент3 23 3 3" xfId="7255" xr:uid="{27A66599-7C54-4F4E-9990-DFA6D452A1EC}"/>
    <cellStyle name="40% - Акцент3 23 4" xfId="4303" xr:uid="{00000000-0005-0000-0000-0000EC0B0000}"/>
    <cellStyle name="40% - Акцент3 23 4 2" xfId="8239" xr:uid="{504BD8A7-25AE-4DDC-996F-5E17B4180892}"/>
    <cellStyle name="40% - Акцент3 23 5" xfId="6271" xr:uid="{024B45C1-D4D6-4911-994F-D8DE96C471DF}"/>
    <cellStyle name="40% - Акцент3 24" xfId="660" xr:uid="{00000000-0005-0000-0000-0000ED0B0000}"/>
    <cellStyle name="40% - Акцент3 24 2" xfId="2787" xr:uid="{00000000-0005-0000-0000-0000EE0B0000}"/>
    <cellStyle name="40% - Акцент3 24 2 2" xfId="3812" xr:uid="{00000000-0005-0000-0000-0000EF0B0000}"/>
    <cellStyle name="40% - Акцент3 24 2 2 2" xfId="5780" xr:uid="{00000000-0005-0000-0000-0000F00B0000}"/>
    <cellStyle name="40% - Акцент3 24 2 2 2 2" xfId="9716" xr:uid="{D3FA63FF-8536-49AC-9E5E-B95ADE2FCF75}"/>
    <cellStyle name="40% - Акцент3 24 2 2 3" xfId="7748" xr:uid="{799DC824-C51A-4B54-B9E0-0C1FC0043395}"/>
    <cellStyle name="40% - Акцент3 24 2 3" xfId="4796" xr:uid="{00000000-0005-0000-0000-0000F10B0000}"/>
    <cellStyle name="40% - Акцент3 24 2 3 2" xfId="8732" xr:uid="{0A3B8B64-7736-4FCF-944D-1A894A47D274}"/>
    <cellStyle name="40% - Акцент3 24 2 4" xfId="6764" xr:uid="{85DD37D5-406B-42A3-9B39-99D9E5C3AA4C}"/>
    <cellStyle name="40% - Акцент3 24 3" xfId="3320" xr:uid="{00000000-0005-0000-0000-0000F20B0000}"/>
    <cellStyle name="40% - Акцент3 24 3 2" xfId="5288" xr:uid="{00000000-0005-0000-0000-0000F30B0000}"/>
    <cellStyle name="40% - Акцент3 24 3 2 2" xfId="9224" xr:uid="{F82234EA-5168-471F-8DF4-2855D2ECA2F2}"/>
    <cellStyle name="40% - Акцент3 24 3 3" xfId="7256" xr:uid="{2095BA0E-7379-4915-B89A-C7BA630EF15F}"/>
    <cellStyle name="40% - Акцент3 24 4" xfId="4304" xr:uid="{00000000-0005-0000-0000-0000F40B0000}"/>
    <cellStyle name="40% - Акцент3 24 4 2" xfId="8240" xr:uid="{DD202F94-9513-458A-82F8-5591AFD1AE17}"/>
    <cellStyle name="40% - Акцент3 24 5" xfId="6272" xr:uid="{18AA5988-82FF-4EEF-AE7D-147DE89BE501}"/>
    <cellStyle name="40% - Акцент3 25" xfId="661" xr:uid="{00000000-0005-0000-0000-0000F50B0000}"/>
    <cellStyle name="40% - Акцент3 25 2" xfId="2788" xr:uid="{00000000-0005-0000-0000-0000F60B0000}"/>
    <cellStyle name="40% - Акцент3 25 2 2" xfId="3813" xr:uid="{00000000-0005-0000-0000-0000F70B0000}"/>
    <cellStyle name="40% - Акцент3 25 2 2 2" xfId="5781" xr:uid="{00000000-0005-0000-0000-0000F80B0000}"/>
    <cellStyle name="40% - Акцент3 25 2 2 2 2" xfId="9717" xr:uid="{ED288F5F-E5FA-4363-8FF2-343EE8ED3CE4}"/>
    <cellStyle name="40% - Акцент3 25 2 2 3" xfId="7749" xr:uid="{C988F470-9242-42E0-860E-79654A9EFB4E}"/>
    <cellStyle name="40% - Акцент3 25 2 3" xfId="4797" xr:uid="{00000000-0005-0000-0000-0000F90B0000}"/>
    <cellStyle name="40% - Акцент3 25 2 3 2" xfId="8733" xr:uid="{2E88B8E3-381E-4D16-9710-8686A40FD03A}"/>
    <cellStyle name="40% - Акцент3 25 2 4" xfId="6765" xr:uid="{E23B1672-CF12-42E9-984B-5163995663E4}"/>
    <cellStyle name="40% - Акцент3 25 3" xfId="3321" xr:uid="{00000000-0005-0000-0000-0000FA0B0000}"/>
    <cellStyle name="40% - Акцент3 25 3 2" xfId="5289" xr:uid="{00000000-0005-0000-0000-0000FB0B0000}"/>
    <cellStyle name="40% - Акцент3 25 3 2 2" xfId="9225" xr:uid="{D6D99533-A798-4BAE-85D6-644F81123020}"/>
    <cellStyle name="40% - Акцент3 25 3 3" xfId="7257" xr:uid="{F5CE627F-1B4D-4D00-9629-320E273D364F}"/>
    <cellStyle name="40% - Акцент3 25 4" xfId="4305" xr:uid="{00000000-0005-0000-0000-0000FC0B0000}"/>
    <cellStyle name="40% - Акцент3 25 4 2" xfId="8241" xr:uid="{844DAC07-82D8-49F5-97C8-77392BF16A4D}"/>
    <cellStyle name="40% - Акцент3 25 5" xfId="6273" xr:uid="{36CD8041-E57E-4A24-B622-69619E9E1048}"/>
    <cellStyle name="40% - Акцент3 26" xfId="662" xr:uid="{00000000-0005-0000-0000-0000FD0B0000}"/>
    <cellStyle name="40% - Акцент3 26 2" xfId="2789" xr:uid="{00000000-0005-0000-0000-0000FE0B0000}"/>
    <cellStyle name="40% - Акцент3 26 2 2" xfId="3814" xr:uid="{00000000-0005-0000-0000-0000FF0B0000}"/>
    <cellStyle name="40% - Акцент3 26 2 2 2" xfId="5782" xr:uid="{00000000-0005-0000-0000-0000000C0000}"/>
    <cellStyle name="40% - Акцент3 26 2 2 2 2" xfId="9718" xr:uid="{C59C29B6-E055-4A23-AC8A-5A9E4C4BAC22}"/>
    <cellStyle name="40% - Акцент3 26 2 2 3" xfId="7750" xr:uid="{DB7018E6-9D23-481C-BB22-992F2BB62DE7}"/>
    <cellStyle name="40% - Акцент3 26 2 3" xfId="4798" xr:uid="{00000000-0005-0000-0000-0000010C0000}"/>
    <cellStyle name="40% - Акцент3 26 2 3 2" xfId="8734" xr:uid="{6D78CE83-8BA3-49D2-9C14-EFB545DFCE54}"/>
    <cellStyle name="40% - Акцент3 26 2 4" xfId="6766" xr:uid="{F0B7B60D-F3F7-4311-BDDD-CC05E29A077D}"/>
    <cellStyle name="40% - Акцент3 26 3" xfId="3322" xr:uid="{00000000-0005-0000-0000-0000020C0000}"/>
    <cellStyle name="40% - Акцент3 26 3 2" xfId="5290" xr:uid="{00000000-0005-0000-0000-0000030C0000}"/>
    <cellStyle name="40% - Акцент3 26 3 2 2" xfId="9226" xr:uid="{72F8006A-8F37-40C3-801F-E627795DFB55}"/>
    <cellStyle name="40% - Акцент3 26 3 3" xfId="7258" xr:uid="{C45D6F7E-D4A9-42AE-A862-C058EEEE4695}"/>
    <cellStyle name="40% - Акцент3 26 4" xfId="4306" xr:uid="{00000000-0005-0000-0000-0000040C0000}"/>
    <cellStyle name="40% - Акцент3 26 4 2" xfId="8242" xr:uid="{4B93C920-D578-4EF2-BD5F-162BE7EE714D}"/>
    <cellStyle name="40% - Акцент3 26 5" xfId="6274" xr:uid="{A21260D5-CD2D-4580-8D49-43C00DED5EBB}"/>
    <cellStyle name="40% - Акцент3 27" xfId="663" xr:uid="{00000000-0005-0000-0000-0000050C0000}"/>
    <cellStyle name="40% - Акцент3 27 2" xfId="2790" xr:uid="{00000000-0005-0000-0000-0000060C0000}"/>
    <cellStyle name="40% - Акцент3 27 2 2" xfId="3815" xr:uid="{00000000-0005-0000-0000-0000070C0000}"/>
    <cellStyle name="40% - Акцент3 27 2 2 2" xfId="5783" xr:uid="{00000000-0005-0000-0000-0000080C0000}"/>
    <cellStyle name="40% - Акцент3 27 2 2 2 2" xfId="9719" xr:uid="{1692E7F5-58FF-4CA5-A802-65C1603CA06E}"/>
    <cellStyle name="40% - Акцент3 27 2 2 3" xfId="7751" xr:uid="{086E1331-E66C-4F27-B336-7B0C3902FE39}"/>
    <cellStyle name="40% - Акцент3 27 2 3" xfId="4799" xr:uid="{00000000-0005-0000-0000-0000090C0000}"/>
    <cellStyle name="40% - Акцент3 27 2 3 2" xfId="8735" xr:uid="{F1E24E5F-2707-4ABE-85CB-2B82817EAD0F}"/>
    <cellStyle name="40% - Акцент3 27 2 4" xfId="6767" xr:uid="{CA53C05D-2FD9-4107-8B2B-33240C898083}"/>
    <cellStyle name="40% - Акцент3 27 3" xfId="3323" xr:uid="{00000000-0005-0000-0000-00000A0C0000}"/>
    <cellStyle name="40% - Акцент3 27 3 2" xfId="5291" xr:uid="{00000000-0005-0000-0000-00000B0C0000}"/>
    <cellStyle name="40% - Акцент3 27 3 2 2" xfId="9227" xr:uid="{11EB6C74-4E8D-4F35-9F11-954BC69B220C}"/>
    <cellStyle name="40% - Акцент3 27 3 3" xfId="7259" xr:uid="{4F51BA95-FCD8-4737-B217-24E468A4516C}"/>
    <cellStyle name="40% - Акцент3 27 4" xfId="4307" xr:uid="{00000000-0005-0000-0000-00000C0C0000}"/>
    <cellStyle name="40% - Акцент3 27 4 2" xfId="8243" xr:uid="{68513D86-7012-4DCF-9620-AEF6BF45174F}"/>
    <cellStyle name="40% - Акцент3 27 5" xfId="6275" xr:uid="{C6770863-1213-4FE0-9628-577D0CA9C3D9}"/>
    <cellStyle name="40% - Акцент3 28" xfId="664" xr:uid="{00000000-0005-0000-0000-00000D0C0000}"/>
    <cellStyle name="40% - Акцент3 28 2" xfId="2791" xr:uid="{00000000-0005-0000-0000-00000E0C0000}"/>
    <cellStyle name="40% - Акцент3 28 2 2" xfId="3816" xr:uid="{00000000-0005-0000-0000-00000F0C0000}"/>
    <cellStyle name="40% - Акцент3 28 2 2 2" xfId="5784" xr:uid="{00000000-0005-0000-0000-0000100C0000}"/>
    <cellStyle name="40% - Акцент3 28 2 2 2 2" xfId="9720" xr:uid="{B9A46E81-52A9-4833-8B08-B2F9F13B9285}"/>
    <cellStyle name="40% - Акцент3 28 2 2 3" xfId="7752" xr:uid="{CD27A832-57E3-4196-8E79-05B7F2697036}"/>
    <cellStyle name="40% - Акцент3 28 2 3" xfId="4800" xr:uid="{00000000-0005-0000-0000-0000110C0000}"/>
    <cellStyle name="40% - Акцент3 28 2 3 2" xfId="8736" xr:uid="{933EB00F-7991-48CA-9334-4AFD80136BF0}"/>
    <cellStyle name="40% - Акцент3 28 2 4" xfId="6768" xr:uid="{A4CA4A8C-0742-4B76-9ED4-3A3FAAE27AC5}"/>
    <cellStyle name="40% - Акцент3 28 3" xfId="3324" xr:uid="{00000000-0005-0000-0000-0000120C0000}"/>
    <cellStyle name="40% - Акцент3 28 3 2" xfId="5292" xr:uid="{00000000-0005-0000-0000-0000130C0000}"/>
    <cellStyle name="40% - Акцент3 28 3 2 2" xfId="9228" xr:uid="{B537E5AC-751E-4510-A41C-90B3CD0D38F2}"/>
    <cellStyle name="40% - Акцент3 28 3 3" xfId="7260" xr:uid="{F293DB52-2D5F-4BD0-9EB4-8675C7C637D1}"/>
    <cellStyle name="40% - Акцент3 28 4" xfId="4308" xr:uid="{00000000-0005-0000-0000-0000140C0000}"/>
    <cellStyle name="40% - Акцент3 28 4 2" xfId="8244" xr:uid="{DA803773-959C-40B2-B412-33237A5ECE0F}"/>
    <cellStyle name="40% - Акцент3 28 5" xfId="6276" xr:uid="{ECFF266D-378F-4FEA-BB28-358480D6DF41}"/>
    <cellStyle name="40% - Акцент3 29" xfId="665" xr:uid="{00000000-0005-0000-0000-0000150C0000}"/>
    <cellStyle name="40% - Акцент3 29 2" xfId="2792" xr:uid="{00000000-0005-0000-0000-0000160C0000}"/>
    <cellStyle name="40% - Акцент3 29 2 2" xfId="3817" xr:uid="{00000000-0005-0000-0000-0000170C0000}"/>
    <cellStyle name="40% - Акцент3 29 2 2 2" xfId="5785" xr:uid="{00000000-0005-0000-0000-0000180C0000}"/>
    <cellStyle name="40% - Акцент3 29 2 2 2 2" xfId="9721" xr:uid="{45E7A739-EDBE-4B66-B126-416508449FFD}"/>
    <cellStyle name="40% - Акцент3 29 2 2 3" xfId="7753" xr:uid="{9F7126AF-522F-4FC9-8B1C-90E2D7117079}"/>
    <cellStyle name="40% - Акцент3 29 2 3" xfId="4801" xr:uid="{00000000-0005-0000-0000-0000190C0000}"/>
    <cellStyle name="40% - Акцент3 29 2 3 2" xfId="8737" xr:uid="{71D50D59-CA56-48E7-B7F5-D5403D97EBD0}"/>
    <cellStyle name="40% - Акцент3 29 2 4" xfId="6769" xr:uid="{C7BD0F2D-D5B9-426B-BECC-0EC76B92B57F}"/>
    <cellStyle name="40% - Акцент3 29 3" xfId="3325" xr:uid="{00000000-0005-0000-0000-00001A0C0000}"/>
    <cellStyle name="40% - Акцент3 29 3 2" xfId="5293" xr:uid="{00000000-0005-0000-0000-00001B0C0000}"/>
    <cellStyle name="40% - Акцент3 29 3 2 2" xfId="9229" xr:uid="{1318978E-5C7F-47A4-8C4E-AE71DB1AF198}"/>
    <cellStyle name="40% - Акцент3 29 3 3" xfId="7261" xr:uid="{47402BE1-481B-46D7-9195-C81B77DAF9A9}"/>
    <cellStyle name="40% - Акцент3 29 4" xfId="4309" xr:uid="{00000000-0005-0000-0000-00001C0C0000}"/>
    <cellStyle name="40% - Акцент3 29 4 2" xfId="8245" xr:uid="{93414169-5E24-4260-A626-09EB8FABE738}"/>
    <cellStyle name="40% - Акцент3 29 5" xfId="6277" xr:uid="{7C9DA4C5-2E44-4844-9D73-E575AA0C6C76}"/>
    <cellStyle name="40% - Акцент3 3" xfId="666" xr:uid="{00000000-0005-0000-0000-00001D0C0000}"/>
    <cellStyle name="40% — акцент3 3" xfId="667" xr:uid="{00000000-0005-0000-0000-00001E0C0000}"/>
    <cellStyle name="40% - Акцент3 3_Приложение 1" xfId="668" xr:uid="{00000000-0005-0000-0000-00001F0C0000}"/>
    <cellStyle name="40% — акцент3 3_Приложение 1" xfId="669" xr:uid="{00000000-0005-0000-0000-0000200C0000}"/>
    <cellStyle name="40% - Акцент3 3_Приложение 1_1" xfId="670" xr:uid="{00000000-0005-0000-0000-0000210C0000}"/>
    <cellStyle name="40% — акцент3 3_Приложение 2" xfId="671" xr:uid="{00000000-0005-0000-0000-0000220C0000}"/>
    <cellStyle name="40% - Акцент3 3_Приложение 2_1" xfId="672" xr:uid="{00000000-0005-0000-0000-0000230C0000}"/>
    <cellStyle name="40% — акцент3 3_Стоимость" xfId="673" xr:uid="{00000000-0005-0000-0000-0000240C0000}"/>
    <cellStyle name="40% - Акцент3 3_Стоимость_1" xfId="674" xr:uid="{00000000-0005-0000-0000-0000250C0000}"/>
    <cellStyle name="40% — акцент3 3_Стоимость_1" xfId="675" xr:uid="{00000000-0005-0000-0000-0000260C0000}"/>
    <cellStyle name="40% - Акцент3 3_Стоимость_Стоимость" xfId="676" xr:uid="{00000000-0005-0000-0000-0000270C0000}"/>
    <cellStyle name="40% — акцент3 3_Стоимость_Стоимость" xfId="677" xr:uid="{00000000-0005-0000-0000-0000280C0000}"/>
    <cellStyle name="40% - Акцент3 30" xfId="678" xr:uid="{00000000-0005-0000-0000-0000290C0000}"/>
    <cellStyle name="40% - Акцент3 30 2" xfId="2793" xr:uid="{00000000-0005-0000-0000-00002A0C0000}"/>
    <cellStyle name="40% - Акцент3 30 2 2" xfId="3818" xr:uid="{00000000-0005-0000-0000-00002B0C0000}"/>
    <cellStyle name="40% - Акцент3 30 2 2 2" xfId="5786" xr:uid="{00000000-0005-0000-0000-00002C0C0000}"/>
    <cellStyle name="40% - Акцент3 30 2 2 2 2" xfId="9722" xr:uid="{283E151C-C665-421C-B609-28CA0B9A14DC}"/>
    <cellStyle name="40% - Акцент3 30 2 2 3" xfId="7754" xr:uid="{490C259A-6BAC-4A3E-86BB-A3E6CF0FB330}"/>
    <cellStyle name="40% - Акцент3 30 2 3" xfId="4802" xr:uid="{00000000-0005-0000-0000-00002D0C0000}"/>
    <cellStyle name="40% - Акцент3 30 2 3 2" xfId="8738" xr:uid="{E80A1941-188F-4B95-BC16-C185062D17D8}"/>
    <cellStyle name="40% - Акцент3 30 2 4" xfId="6770" xr:uid="{E128AA2F-56A2-4841-B2A0-0EAB27BFF607}"/>
    <cellStyle name="40% - Акцент3 30 3" xfId="3326" xr:uid="{00000000-0005-0000-0000-00002E0C0000}"/>
    <cellStyle name="40% - Акцент3 30 3 2" xfId="5294" xr:uid="{00000000-0005-0000-0000-00002F0C0000}"/>
    <cellStyle name="40% - Акцент3 30 3 2 2" xfId="9230" xr:uid="{22B07D01-35C8-42BB-9830-E0516D79DE5E}"/>
    <cellStyle name="40% - Акцент3 30 3 3" xfId="7262" xr:uid="{8F4BD0F8-3C74-4B0A-B8B4-A5BB6A0217AC}"/>
    <cellStyle name="40% - Акцент3 30 4" xfId="4310" xr:uid="{00000000-0005-0000-0000-0000300C0000}"/>
    <cellStyle name="40% - Акцент3 30 4 2" xfId="8246" xr:uid="{CE900EB0-4DA8-4E96-B777-671FD3CD4278}"/>
    <cellStyle name="40% - Акцент3 30 5" xfId="6278" xr:uid="{B4190828-86B7-46D6-A5AB-C8274E587C23}"/>
    <cellStyle name="40% - Акцент3 31" xfId="679" xr:uid="{00000000-0005-0000-0000-0000310C0000}"/>
    <cellStyle name="40% - Акцент3 31 2" xfId="2794" xr:uid="{00000000-0005-0000-0000-0000320C0000}"/>
    <cellStyle name="40% - Акцент3 31 2 2" xfId="3819" xr:uid="{00000000-0005-0000-0000-0000330C0000}"/>
    <cellStyle name="40% - Акцент3 31 2 2 2" xfId="5787" xr:uid="{00000000-0005-0000-0000-0000340C0000}"/>
    <cellStyle name="40% - Акцент3 31 2 2 2 2" xfId="9723" xr:uid="{E6CF882E-3E97-4280-A1F1-7A7013755D0D}"/>
    <cellStyle name="40% - Акцент3 31 2 2 3" xfId="7755" xr:uid="{7E08EBAF-80F9-4DB9-978B-8A536F2D15F5}"/>
    <cellStyle name="40% - Акцент3 31 2 3" xfId="4803" xr:uid="{00000000-0005-0000-0000-0000350C0000}"/>
    <cellStyle name="40% - Акцент3 31 2 3 2" xfId="8739" xr:uid="{9CE9D9C2-3F99-49E0-8CE4-B64DD2D09978}"/>
    <cellStyle name="40% - Акцент3 31 2 4" xfId="6771" xr:uid="{E3836EE6-FAA5-46A9-906B-2496C3C6AE51}"/>
    <cellStyle name="40% - Акцент3 31 3" xfId="3327" xr:uid="{00000000-0005-0000-0000-0000360C0000}"/>
    <cellStyle name="40% - Акцент3 31 3 2" xfId="5295" xr:uid="{00000000-0005-0000-0000-0000370C0000}"/>
    <cellStyle name="40% - Акцент3 31 3 2 2" xfId="9231" xr:uid="{6DCD7C5D-90E7-4F08-98DA-655F64483714}"/>
    <cellStyle name="40% - Акцент3 31 3 3" xfId="7263" xr:uid="{860B1824-86A7-4D61-A178-D5A6877F2B17}"/>
    <cellStyle name="40% - Акцент3 31 4" xfId="4311" xr:uid="{00000000-0005-0000-0000-0000380C0000}"/>
    <cellStyle name="40% - Акцент3 31 4 2" xfId="8247" xr:uid="{2F4AEA8D-B0AC-4C31-ACC7-0957065F0295}"/>
    <cellStyle name="40% - Акцент3 31 5" xfId="6279" xr:uid="{913BBE99-EB18-4F65-B509-830A26AEE15D}"/>
    <cellStyle name="40% - Акцент3 32" xfId="680" xr:uid="{00000000-0005-0000-0000-0000390C0000}"/>
    <cellStyle name="40% - Акцент3 32 2" xfId="2795" xr:uid="{00000000-0005-0000-0000-00003A0C0000}"/>
    <cellStyle name="40% - Акцент3 32 2 2" xfId="3820" xr:uid="{00000000-0005-0000-0000-00003B0C0000}"/>
    <cellStyle name="40% - Акцент3 32 2 2 2" xfId="5788" xr:uid="{00000000-0005-0000-0000-00003C0C0000}"/>
    <cellStyle name="40% - Акцент3 32 2 2 2 2" xfId="9724" xr:uid="{2914953C-7C95-4A6A-B7C8-DFAEA5914A20}"/>
    <cellStyle name="40% - Акцент3 32 2 2 3" xfId="7756" xr:uid="{1E46F14D-ED83-43DA-AE46-FE9B696356B6}"/>
    <cellStyle name="40% - Акцент3 32 2 3" xfId="4804" xr:uid="{00000000-0005-0000-0000-00003D0C0000}"/>
    <cellStyle name="40% - Акцент3 32 2 3 2" xfId="8740" xr:uid="{A8BD6DA7-1C80-4DCA-8872-03BB902EE58C}"/>
    <cellStyle name="40% - Акцент3 32 2 4" xfId="6772" xr:uid="{9CEF8DC9-D856-4694-BFC3-C34E5C9ABDB1}"/>
    <cellStyle name="40% - Акцент3 32 3" xfId="3328" xr:uid="{00000000-0005-0000-0000-00003E0C0000}"/>
    <cellStyle name="40% - Акцент3 32 3 2" xfId="5296" xr:uid="{00000000-0005-0000-0000-00003F0C0000}"/>
    <cellStyle name="40% - Акцент3 32 3 2 2" xfId="9232" xr:uid="{23BB233B-F5BF-47C9-AE80-8E3852FFE0E9}"/>
    <cellStyle name="40% - Акцент3 32 3 3" xfId="7264" xr:uid="{BCCD9732-BE85-4C6E-9B36-B941AC0D9B8B}"/>
    <cellStyle name="40% - Акцент3 32 4" xfId="4312" xr:uid="{00000000-0005-0000-0000-0000400C0000}"/>
    <cellStyle name="40% - Акцент3 32 4 2" xfId="8248" xr:uid="{784AA9ED-36DB-4FF3-84EF-5250A6543A13}"/>
    <cellStyle name="40% - Акцент3 32 5" xfId="6280" xr:uid="{2BAFB6A2-8957-4C37-9D9F-7EA961989480}"/>
    <cellStyle name="40% - Акцент3 33" xfId="681" xr:uid="{00000000-0005-0000-0000-0000410C0000}"/>
    <cellStyle name="40% - Акцент3 33 2" xfId="2796" xr:uid="{00000000-0005-0000-0000-0000420C0000}"/>
    <cellStyle name="40% - Акцент3 33 2 2" xfId="3821" xr:uid="{00000000-0005-0000-0000-0000430C0000}"/>
    <cellStyle name="40% - Акцент3 33 2 2 2" xfId="5789" xr:uid="{00000000-0005-0000-0000-0000440C0000}"/>
    <cellStyle name="40% - Акцент3 33 2 2 2 2" xfId="9725" xr:uid="{C71D9AE9-F228-4B65-B892-2CB88C2F6CE1}"/>
    <cellStyle name="40% - Акцент3 33 2 2 3" xfId="7757" xr:uid="{FCA4F3CA-C650-42DA-890E-19961669A87B}"/>
    <cellStyle name="40% - Акцент3 33 2 3" xfId="4805" xr:uid="{00000000-0005-0000-0000-0000450C0000}"/>
    <cellStyle name="40% - Акцент3 33 2 3 2" xfId="8741" xr:uid="{3FCA50FB-586D-459D-AE5A-497747A6DED1}"/>
    <cellStyle name="40% - Акцент3 33 2 4" xfId="6773" xr:uid="{F5ADF317-59E0-4073-AE71-CF3CB4BDA4E3}"/>
    <cellStyle name="40% - Акцент3 33 3" xfId="3329" xr:uid="{00000000-0005-0000-0000-0000460C0000}"/>
    <cellStyle name="40% - Акцент3 33 3 2" xfId="5297" xr:uid="{00000000-0005-0000-0000-0000470C0000}"/>
    <cellStyle name="40% - Акцент3 33 3 2 2" xfId="9233" xr:uid="{BAEBAC46-E714-4A9F-B91A-C77CF8985D86}"/>
    <cellStyle name="40% - Акцент3 33 3 3" xfId="7265" xr:uid="{0B6E14A7-9BD4-41E2-B01F-1D21CA642A38}"/>
    <cellStyle name="40% - Акцент3 33 4" xfId="4313" xr:uid="{00000000-0005-0000-0000-0000480C0000}"/>
    <cellStyle name="40% - Акцент3 33 4 2" xfId="8249" xr:uid="{C867E806-AF40-4C75-B43F-83FE5C69CB27}"/>
    <cellStyle name="40% - Акцент3 33 5" xfId="6281" xr:uid="{E3FA53C0-504D-49F6-A1C7-7FE4AC6DC8C4}"/>
    <cellStyle name="40% - Акцент3 34" xfId="682" xr:uid="{00000000-0005-0000-0000-0000490C0000}"/>
    <cellStyle name="40% - Акцент3 34 2" xfId="2797" xr:uid="{00000000-0005-0000-0000-00004A0C0000}"/>
    <cellStyle name="40% - Акцент3 34 2 2" xfId="3822" xr:uid="{00000000-0005-0000-0000-00004B0C0000}"/>
    <cellStyle name="40% - Акцент3 34 2 2 2" xfId="5790" xr:uid="{00000000-0005-0000-0000-00004C0C0000}"/>
    <cellStyle name="40% - Акцент3 34 2 2 2 2" xfId="9726" xr:uid="{820B949E-3D34-4C7A-8199-D6D03B78FE30}"/>
    <cellStyle name="40% - Акцент3 34 2 2 3" xfId="7758" xr:uid="{7F0C18A1-2E6F-45D9-823F-A532CB330DA1}"/>
    <cellStyle name="40% - Акцент3 34 2 3" xfId="4806" xr:uid="{00000000-0005-0000-0000-00004D0C0000}"/>
    <cellStyle name="40% - Акцент3 34 2 3 2" xfId="8742" xr:uid="{65FFC073-8F24-437F-81FC-ED51281AD6B9}"/>
    <cellStyle name="40% - Акцент3 34 2 4" xfId="6774" xr:uid="{66348B89-D5C1-4884-856A-C1C3B5C017BE}"/>
    <cellStyle name="40% - Акцент3 34 3" xfId="3330" xr:uid="{00000000-0005-0000-0000-00004E0C0000}"/>
    <cellStyle name="40% - Акцент3 34 3 2" xfId="5298" xr:uid="{00000000-0005-0000-0000-00004F0C0000}"/>
    <cellStyle name="40% - Акцент3 34 3 2 2" xfId="9234" xr:uid="{AC36C8F7-C244-4DC0-8FA3-ED312FFCEF03}"/>
    <cellStyle name="40% - Акцент3 34 3 3" xfId="7266" xr:uid="{2353AF2D-50CF-4180-8881-9AE541CD1D28}"/>
    <cellStyle name="40% - Акцент3 34 4" xfId="4314" xr:uid="{00000000-0005-0000-0000-0000500C0000}"/>
    <cellStyle name="40% - Акцент3 34 4 2" xfId="8250" xr:uid="{92A6CBAB-5A78-455D-A358-48CD0D177ADE}"/>
    <cellStyle name="40% - Акцент3 34 5" xfId="6282" xr:uid="{939A10E8-EFF9-4B5B-82B7-835391ADECA8}"/>
    <cellStyle name="40% - Акцент3 35" xfId="683" xr:uid="{00000000-0005-0000-0000-0000510C0000}"/>
    <cellStyle name="40% - Акцент3 35 2" xfId="2798" xr:uid="{00000000-0005-0000-0000-0000520C0000}"/>
    <cellStyle name="40% - Акцент3 35 2 2" xfId="3823" xr:uid="{00000000-0005-0000-0000-0000530C0000}"/>
    <cellStyle name="40% - Акцент3 35 2 2 2" xfId="5791" xr:uid="{00000000-0005-0000-0000-0000540C0000}"/>
    <cellStyle name="40% - Акцент3 35 2 2 2 2" xfId="9727" xr:uid="{E546CBAD-99F5-4AAD-AA51-E17345B5482F}"/>
    <cellStyle name="40% - Акцент3 35 2 2 3" xfId="7759" xr:uid="{11C90911-8427-4E11-AB2A-892D71DE2D19}"/>
    <cellStyle name="40% - Акцент3 35 2 3" xfId="4807" xr:uid="{00000000-0005-0000-0000-0000550C0000}"/>
    <cellStyle name="40% - Акцент3 35 2 3 2" xfId="8743" xr:uid="{EFEBF3FA-CD7B-4708-BBA4-03347A093F5E}"/>
    <cellStyle name="40% - Акцент3 35 2 4" xfId="6775" xr:uid="{3C9A6D26-4BD1-4CBF-A1D9-3E61B4607772}"/>
    <cellStyle name="40% - Акцент3 35 3" xfId="3331" xr:uid="{00000000-0005-0000-0000-0000560C0000}"/>
    <cellStyle name="40% - Акцент3 35 3 2" xfId="5299" xr:uid="{00000000-0005-0000-0000-0000570C0000}"/>
    <cellStyle name="40% - Акцент3 35 3 2 2" xfId="9235" xr:uid="{1CDCB631-4A03-4D5C-BED3-3E23D8C4F7A4}"/>
    <cellStyle name="40% - Акцент3 35 3 3" xfId="7267" xr:uid="{F090E054-362E-431F-82ED-136DAF6A99FC}"/>
    <cellStyle name="40% - Акцент3 35 4" xfId="4315" xr:uid="{00000000-0005-0000-0000-0000580C0000}"/>
    <cellStyle name="40% - Акцент3 35 4 2" xfId="8251" xr:uid="{C043947D-993A-4F8A-B1A6-B8535822C9C5}"/>
    <cellStyle name="40% - Акцент3 35 5" xfId="6283" xr:uid="{78E8E2C4-70B6-4F2D-B351-1BCCF588B8C6}"/>
    <cellStyle name="40% - Акцент3 36" xfId="684" xr:uid="{00000000-0005-0000-0000-0000590C0000}"/>
    <cellStyle name="40% - Акцент3 36 2" xfId="2799" xr:uid="{00000000-0005-0000-0000-00005A0C0000}"/>
    <cellStyle name="40% - Акцент3 36 2 2" xfId="3824" xr:uid="{00000000-0005-0000-0000-00005B0C0000}"/>
    <cellStyle name="40% - Акцент3 36 2 2 2" xfId="5792" xr:uid="{00000000-0005-0000-0000-00005C0C0000}"/>
    <cellStyle name="40% - Акцент3 36 2 2 2 2" xfId="9728" xr:uid="{70E28C63-49D0-41DC-B416-375A1F5FF7D6}"/>
    <cellStyle name="40% - Акцент3 36 2 2 3" xfId="7760" xr:uid="{A0334CFC-ADC0-4ACB-82B3-D927D1F19099}"/>
    <cellStyle name="40% - Акцент3 36 2 3" xfId="4808" xr:uid="{00000000-0005-0000-0000-00005D0C0000}"/>
    <cellStyle name="40% - Акцент3 36 2 3 2" xfId="8744" xr:uid="{06378A6B-6FBE-4908-8B82-816517D574B1}"/>
    <cellStyle name="40% - Акцент3 36 2 4" xfId="6776" xr:uid="{C7F795DA-2076-49BB-AB21-E51ADE7AB452}"/>
    <cellStyle name="40% - Акцент3 36 3" xfId="3332" xr:uid="{00000000-0005-0000-0000-00005E0C0000}"/>
    <cellStyle name="40% - Акцент3 36 3 2" xfId="5300" xr:uid="{00000000-0005-0000-0000-00005F0C0000}"/>
    <cellStyle name="40% - Акцент3 36 3 2 2" xfId="9236" xr:uid="{0303870F-D099-4E70-8DC1-82355ACD81A2}"/>
    <cellStyle name="40% - Акцент3 36 3 3" xfId="7268" xr:uid="{64D89A02-C6EB-4594-9913-8FCC5CD6D2DD}"/>
    <cellStyle name="40% - Акцент3 36 4" xfId="4316" xr:uid="{00000000-0005-0000-0000-0000600C0000}"/>
    <cellStyle name="40% - Акцент3 36 4 2" xfId="8252" xr:uid="{80E5C706-DB88-4A7C-83A6-9C6D0F43A2E9}"/>
    <cellStyle name="40% - Акцент3 36 5" xfId="6284" xr:uid="{488B8510-1BF7-4677-A0EF-A93535097A71}"/>
    <cellStyle name="40% - Акцент3 37" xfId="685" xr:uid="{00000000-0005-0000-0000-0000610C0000}"/>
    <cellStyle name="40% - Акцент3 37 2" xfId="2800" xr:uid="{00000000-0005-0000-0000-0000620C0000}"/>
    <cellStyle name="40% - Акцент3 37 2 2" xfId="3825" xr:uid="{00000000-0005-0000-0000-0000630C0000}"/>
    <cellStyle name="40% - Акцент3 37 2 2 2" xfId="5793" xr:uid="{00000000-0005-0000-0000-0000640C0000}"/>
    <cellStyle name="40% - Акцент3 37 2 2 2 2" xfId="9729" xr:uid="{3445A90C-580B-415B-815B-FDB91CA24CEC}"/>
    <cellStyle name="40% - Акцент3 37 2 2 3" xfId="7761" xr:uid="{3984E54B-A852-420A-8FB6-4AEA0101CD0D}"/>
    <cellStyle name="40% - Акцент3 37 2 3" xfId="4809" xr:uid="{00000000-0005-0000-0000-0000650C0000}"/>
    <cellStyle name="40% - Акцент3 37 2 3 2" xfId="8745" xr:uid="{E57106E6-0609-49A0-B51D-E8D5EDD810FB}"/>
    <cellStyle name="40% - Акцент3 37 2 4" xfId="6777" xr:uid="{51C42CD8-E7AB-4212-BAEE-B1ED548C976A}"/>
    <cellStyle name="40% - Акцент3 37 3" xfId="3333" xr:uid="{00000000-0005-0000-0000-0000660C0000}"/>
    <cellStyle name="40% - Акцент3 37 3 2" xfId="5301" xr:uid="{00000000-0005-0000-0000-0000670C0000}"/>
    <cellStyle name="40% - Акцент3 37 3 2 2" xfId="9237" xr:uid="{EB13F3B4-6664-460B-BD59-69C81FA8B973}"/>
    <cellStyle name="40% - Акцент3 37 3 3" xfId="7269" xr:uid="{143D9222-4F5B-4836-94F0-6759C03A0723}"/>
    <cellStyle name="40% - Акцент3 37 4" xfId="4317" xr:uid="{00000000-0005-0000-0000-0000680C0000}"/>
    <cellStyle name="40% - Акцент3 37 4 2" xfId="8253" xr:uid="{0540F9DD-A37B-4743-9C26-4C490FB85F37}"/>
    <cellStyle name="40% - Акцент3 37 5" xfId="6285" xr:uid="{EFA0DBDF-42D3-4221-B154-1D0455AD572E}"/>
    <cellStyle name="40% - Акцент3 38" xfId="686" xr:uid="{00000000-0005-0000-0000-0000690C0000}"/>
    <cellStyle name="40% - Акцент3 38 2" xfId="2801" xr:uid="{00000000-0005-0000-0000-00006A0C0000}"/>
    <cellStyle name="40% - Акцент3 38 2 2" xfId="3826" xr:uid="{00000000-0005-0000-0000-00006B0C0000}"/>
    <cellStyle name="40% - Акцент3 38 2 2 2" xfId="5794" xr:uid="{00000000-0005-0000-0000-00006C0C0000}"/>
    <cellStyle name="40% - Акцент3 38 2 2 2 2" xfId="9730" xr:uid="{490A853E-7AB6-48D8-BABA-49F07979E331}"/>
    <cellStyle name="40% - Акцент3 38 2 2 3" xfId="7762" xr:uid="{595FC6A2-BDED-4755-9227-DA7E0D261A87}"/>
    <cellStyle name="40% - Акцент3 38 2 3" xfId="4810" xr:uid="{00000000-0005-0000-0000-00006D0C0000}"/>
    <cellStyle name="40% - Акцент3 38 2 3 2" xfId="8746" xr:uid="{03F22A4D-6319-4076-ADE1-B7E4314EA693}"/>
    <cellStyle name="40% - Акцент3 38 2 4" xfId="6778" xr:uid="{3C39009A-4E39-4017-9DA5-2C890C4D0A31}"/>
    <cellStyle name="40% - Акцент3 38 3" xfId="3334" xr:uid="{00000000-0005-0000-0000-00006E0C0000}"/>
    <cellStyle name="40% - Акцент3 38 3 2" xfId="5302" xr:uid="{00000000-0005-0000-0000-00006F0C0000}"/>
    <cellStyle name="40% - Акцент3 38 3 2 2" xfId="9238" xr:uid="{246B3123-2F03-4453-84EC-A7A9313C5A35}"/>
    <cellStyle name="40% - Акцент3 38 3 3" xfId="7270" xr:uid="{30F1A0D2-7677-4174-9EAB-1F392EA9C901}"/>
    <cellStyle name="40% - Акцент3 38 4" xfId="4318" xr:uid="{00000000-0005-0000-0000-0000700C0000}"/>
    <cellStyle name="40% - Акцент3 38 4 2" xfId="8254" xr:uid="{0D7F6934-B870-449C-A52C-89683A6F6D6A}"/>
    <cellStyle name="40% - Акцент3 38 5" xfId="6286" xr:uid="{00EE913A-8A80-4167-879C-15D84A9AB838}"/>
    <cellStyle name="40% - Акцент3 39" xfId="687" xr:uid="{00000000-0005-0000-0000-0000710C0000}"/>
    <cellStyle name="40% - Акцент3 39 2" xfId="2802" xr:uid="{00000000-0005-0000-0000-0000720C0000}"/>
    <cellStyle name="40% - Акцент3 39 2 2" xfId="3827" xr:uid="{00000000-0005-0000-0000-0000730C0000}"/>
    <cellStyle name="40% - Акцент3 39 2 2 2" xfId="5795" xr:uid="{00000000-0005-0000-0000-0000740C0000}"/>
    <cellStyle name="40% - Акцент3 39 2 2 2 2" xfId="9731" xr:uid="{632C0CB5-8AB4-4FAF-9608-E72B22A4114D}"/>
    <cellStyle name="40% - Акцент3 39 2 2 3" xfId="7763" xr:uid="{E9738F26-BD61-4D3E-B7FF-7D1417A25B97}"/>
    <cellStyle name="40% - Акцент3 39 2 3" xfId="4811" xr:uid="{00000000-0005-0000-0000-0000750C0000}"/>
    <cellStyle name="40% - Акцент3 39 2 3 2" xfId="8747" xr:uid="{493F7710-75DD-4C33-B9D7-BEC8D5D3F97C}"/>
    <cellStyle name="40% - Акцент3 39 2 4" xfId="6779" xr:uid="{C399D16B-3446-4F6E-A35F-BD95F5A22C5A}"/>
    <cellStyle name="40% - Акцент3 39 3" xfId="3335" xr:uid="{00000000-0005-0000-0000-0000760C0000}"/>
    <cellStyle name="40% - Акцент3 39 3 2" xfId="5303" xr:uid="{00000000-0005-0000-0000-0000770C0000}"/>
    <cellStyle name="40% - Акцент3 39 3 2 2" xfId="9239" xr:uid="{61EE2307-4957-4636-BF30-F20E3F08ED32}"/>
    <cellStyle name="40% - Акцент3 39 3 3" xfId="7271" xr:uid="{D20F50A8-6738-48D5-BFDE-E956EC247E77}"/>
    <cellStyle name="40% - Акцент3 39 4" xfId="4319" xr:uid="{00000000-0005-0000-0000-0000780C0000}"/>
    <cellStyle name="40% - Акцент3 39 4 2" xfId="8255" xr:uid="{81028471-7C8F-41FD-A95A-6FC7F8A1BD3A}"/>
    <cellStyle name="40% - Акцент3 39 5" xfId="6287" xr:uid="{8260316A-E5AD-44CB-9771-708C5B06438B}"/>
    <cellStyle name="40% - Акцент3 4" xfId="688" xr:uid="{00000000-0005-0000-0000-0000790C0000}"/>
    <cellStyle name="40% — акцент3 4" xfId="689" xr:uid="{00000000-0005-0000-0000-00007A0C0000}"/>
    <cellStyle name="40% - Акцент3 4_Приложение 1" xfId="690" xr:uid="{00000000-0005-0000-0000-00007B0C0000}"/>
    <cellStyle name="40% — акцент3 4_Приложение 1" xfId="691" xr:uid="{00000000-0005-0000-0000-00007C0C0000}"/>
    <cellStyle name="40% - Акцент3 4_Приложение 1_1" xfId="692" xr:uid="{00000000-0005-0000-0000-00007D0C0000}"/>
    <cellStyle name="40% — акцент3 4_Приложение 2" xfId="693" xr:uid="{00000000-0005-0000-0000-00007E0C0000}"/>
    <cellStyle name="40% - Акцент3 4_Приложение 2_1" xfId="694" xr:uid="{00000000-0005-0000-0000-00007F0C0000}"/>
    <cellStyle name="40% — акцент3 4_Стоимость" xfId="695" xr:uid="{00000000-0005-0000-0000-0000800C0000}"/>
    <cellStyle name="40% - Акцент3 4_Стоимость_1" xfId="696" xr:uid="{00000000-0005-0000-0000-0000810C0000}"/>
    <cellStyle name="40% — акцент3 4_Стоимость_1" xfId="697" xr:uid="{00000000-0005-0000-0000-0000820C0000}"/>
    <cellStyle name="40% - Акцент3 4_Стоимость_Стоимость" xfId="698" xr:uid="{00000000-0005-0000-0000-0000830C0000}"/>
    <cellStyle name="40% — акцент3 4_Стоимость_Стоимость" xfId="699" xr:uid="{00000000-0005-0000-0000-0000840C0000}"/>
    <cellStyle name="40% - Акцент3 40" xfId="700" xr:uid="{00000000-0005-0000-0000-0000850C0000}"/>
    <cellStyle name="40% - Акцент3 40 2" xfId="2803" xr:uid="{00000000-0005-0000-0000-0000860C0000}"/>
    <cellStyle name="40% - Акцент3 40 2 2" xfId="3828" xr:uid="{00000000-0005-0000-0000-0000870C0000}"/>
    <cellStyle name="40% - Акцент3 40 2 2 2" xfId="5796" xr:uid="{00000000-0005-0000-0000-0000880C0000}"/>
    <cellStyle name="40% - Акцент3 40 2 2 2 2" xfId="9732" xr:uid="{390B5E95-71C7-40EF-A9F9-51EA35FA666D}"/>
    <cellStyle name="40% - Акцент3 40 2 2 3" xfId="7764" xr:uid="{CCD2321F-90F9-4F9A-8FDB-1AB8E7EB0FD4}"/>
    <cellStyle name="40% - Акцент3 40 2 3" xfId="4812" xr:uid="{00000000-0005-0000-0000-0000890C0000}"/>
    <cellStyle name="40% - Акцент3 40 2 3 2" xfId="8748" xr:uid="{9E1375F2-891D-4D46-B4A6-2EA8F7B078C8}"/>
    <cellStyle name="40% - Акцент3 40 2 4" xfId="6780" xr:uid="{E4FC3C2E-84CC-4C5B-BC84-DE4755DB848A}"/>
    <cellStyle name="40% - Акцент3 40 3" xfId="3336" xr:uid="{00000000-0005-0000-0000-00008A0C0000}"/>
    <cellStyle name="40% - Акцент3 40 3 2" xfId="5304" xr:uid="{00000000-0005-0000-0000-00008B0C0000}"/>
    <cellStyle name="40% - Акцент3 40 3 2 2" xfId="9240" xr:uid="{65E3EAF6-5B4A-4773-BC10-AA94E9235102}"/>
    <cellStyle name="40% - Акцент3 40 3 3" xfId="7272" xr:uid="{BFFC31C2-41BE-49F6-B6CB-94501828B724}"/>
    <cellStyle name="40% - Акцент3 40 4" xfId="4320" xr:uid="{00000000-0005-0000-0000-00008C0C0000}"/>
    <cellStyle name="40% - Акцент3 40 4 2" xfId="8256" xr:uid="{02F0BE09-09B9-460D-A0DD-69655006BD4E}"/>
    <cellStyle name="40% - Акцент3 40 5" xfId="6288" xr:uid="{1E716217-AD50-4531-83F8-281588DEAEAF}"/>
    <cellStyle name="40% - Акцент3 41" xfId="701" xr:uid="{00000000-0005-0000-0000-00008D0C0000}"/>
    <cellStyle name="40% - Акцент3 41 2" xfId="2804" xr:uid="{00000000-0005-0000-0000-00008E0C0000}"/>
    <cellStyle name="40% - Акцент3 41 2 2" xfId="3829" xr:uid="{00000000-0005-0000-0000-00008F0C0000}"/>
    <cellStyle name="40% - Акцент3 41 2 2 2" xfId="5797" xr:uid="{00000000-0005-0000-0000-0000900C0000}"/>
    <cellStyle name="40% - Акцент3 41 2 2 2 2" xfId="9733" xr:uid="{BF3436E9-29B3-4FE4-BDBF-729D81D0920A}"/>
    <cellStyle name="40% - Акцент3 41 2 2 3" xfId="7765" xr:uid="{EC224545-A86A-4456-BC0E-62584284C826}"/>
    <cellStyle name="40% - Акцент3 41 2 3" xfId="4813" xr:uid="{00000000-0005-0000-0000-0000910C0000}"/>
    <cellStyle name="40% - Акцент3 41 2 3 2" xfId="8749" xr:uid="{6831119C-8C8E-4B3F-86B9-7ED852E1BB77}"/>
    <cellStyle name="40% - Акцент3 41 2 4" xfId="6781" xr:uid="{C8939D2A-8F14-41C1-B7CA-ED5D37292737}"/>
    <cellStyle name="40% - Акцент3 41 3" xfId="3337" xr:uid="{00000000-0005-0000-0000-0000920C0000}"/>
    <cellStyle name="40% - Акцент3 41 3 2" xfId="5305" xr:uid="{00000000-0005-0000-0000-0000930C0000}"/>
    <cellStyle name="40% - Акцент3 41 3 2 2" xfId="9241" xr:uid="{D56E926C-5EF8-49B6-9358-7F184BA7B5C2}"/>
    <cellStyle name="40% - Акцент3 41 3 3" xfId="7273" xr:uid="{7F1BC8A9-552E-49C1-8974-5376BBAD42B9}"/>
    <cellStyle name="40% - Акцент3 41 4" xfId="4321" xr:uid="{00000000-0005-0000-0000-0000940C0000}"/>
    <cellStyle name="40% - Акцент3 41 4 2" xfId="8257" xr:uid="{70F6A3E9-65DE-423D-B3E7-0DED0DB967CA}"/>
    <cellStyle name="40% - Акцент3 41 5" xfId="6289" xr:uid="{89CD3DD5-6624-413B-A2F0-5C49E5068D59}"/>
    <cellStyle name="40% - Акцент3 42" xfId="702" xr:uid="{00000000-0005-0000-0000-0000950C0000}"/>
    <cellStyle name="40% - Акцент3 42 2" xfId="2805" xr:uid="{00000000-0005-0000-0000-0000960C0000}"/>
    <cellStyle name="40% - Акцент3 42 2 2" xfId="3830" xr:uid="{00000000-0005-0000-0000-0000970C0000}"/>
    <cellStyle name="40% - Акцент3 42 2 2 2" xfId="5798" xr:uid="{00000000-0005-0000-0000-0000980C0000}"/>
    <cellStyle name="40% - Акцент3 42 2 2 2 2" xfId="9734" xr:uid="{50FC1E5F-5E30-4E69-ABA2-3AC524AD0A7A}"/>
    <cellStyle name="40% - Акцент3 42 2 2 3" xfId="7766" xr:uid="{31592974-FCC7-4C15-85FA-179F8B258A10}"/>
    <cellStyle name="40% - Акцент3 42 2 3" xfId="4814" xr:uid="{00000000-0005-0000-0000-0000990C0000}"/>
    <cellStyle name="40% - Акцент3 42 2 3 2" xfId="8750" xr:uid="{9A4B9653-EBAB-449F-9301-7A4E8A8320FD}"/>
    <cellStyle name="40% - Акцент3 42 2 4" xfId="6782" xr:uid="{F7E77DA5-9484-4B13-B287-ED57A82DB7DB}"/>
    <cellStyle name="40% - Акцент3 42 3" xfId="3338" xr:uid="{00000000-0005-0000-0000-00009A0C0000}"/>
    <cellStyle name="40% - Акцент3 42 3 2" xfId="5306" xr:uid="{00000000-0005-0000-0000-00009B0C0000}"/>
    <cellStyle name="40% - Акцент3 42 3 2 2" xfId="9242" xr:uid="{85359E4D-69A6-4808-B67C-322BB2925631}"/>
    <cellStyle name="40% - Акцент3 42 3 3" xfId="7274" xr:uid="{E3D37327-3786-431C-8A53-3EC49D217439}"/>
    <cellStyle name="40% - Акцент3 42 4" xfId="4322" xr:uid="{00000000-0005-0000-0000-00009C0C0000}"/>
    <cellStyle name="40% - Акцент3 42 4 2" xfId="8258" xr:uid="{665ED5EE-23DE-424A-BBB2-1A486EA81E88}"/>
    <cellStyle name="40% - Акцент3 42 5" xfId="6290" xr:uid="{11497C94-B195-42D6-A298-1B10E84F5930}"/>
    <cellStyle name="40% - Акцент3 43" xfId="703" xr:uid="{00000000-0005-0000-0000-00009D0C0000}"/>
    <cellStyle name="40% - Акцент3 43 2" xfId="2806" xr:uid="{00000000-0005-0000-0000-00009E0C0000}"/>
    <cellStyle name="40% - Акцент3 43 2 2" xfId="3831" xr:uid="{00000000-0005-0000-0000-00009F0C0000}"/>
    <cellStyle name="40% - Акцент3 43 2 2 2" xfId="5799" xr:uid="{00000000-0005-0000-0000-0000A00C0000}"/>
    <cellStyle name="40% - Акцент3 43 2 2 2 2" xfId="9735" xr:uid="{B330E1C1-A1F5-4F99-A190-1D594207E406}"/>
    <cellStyle name="40% - Акцент3 43 2 2 3" xfId="7767" xr:uid="{BEC011F8-F185-4F8D-B580-E48406BCB8B8}"/>
    <cellStyle name="40% - Акцент3 43 2 3" xfId="4815" xr:uid="{00000000-0005-0000-0000-0000A10C0000}"/>
    <cellStyle name="40% - Акцент3 43 2 3 2" xfId="8751" xr:uid="{04E08AE0-17B7-4A4C-A0AE-C9402B5D9D4D}"/>
    <cellStyle name="40% - Акцент3 43 2 4" xfId="6783" xr:uid="{7A3C3131-0E19-4AA1-869C-222E2259BB28}"/>
    <cellStyle name="40% - Акцент3 43 3" xfId="3339" xr:uid="{00000000-0005-0000-0000-0000A20C0000}"/>
    <cellStyle name="40% - Акцент3 43 3 2" xfId="5307" xr:uid="{00000000-0005-0000-0000-0000A30C0000}"/>
    <cellStyle name="40% - Акцент3 43 3 2 2" xfId="9243" xr:uid="{237D7ED9-A0BA-47AE-B741-EF575B82569A}"/>
    <cellStyle name="40% - Акцент3 43 3 3" xfId="7275" xr:uid="{4B1D0DDA-F946-47D9-9202-A4CFA1302360}"/>
    <cellStyle name="40% - Акцент3 43 4" xfId="4323" xr:uid="{00000000-0005-0000-0000-0000A40C0000}"/>
    <cellStyle name="40% - Акцент3 43 4 2" xfId="8259" xr:uid="{7302D581-C72A-438E-9F31-082A574BB897}"/>
    <cellStyle name="40% - Акцент3 43 5" xfId="6291" xr:uid="{B2089F3D-B110-4C8A-8E6C-C28DE49C20C4}"/>
    <cellStyle name="40% - Акцент3 44" xfId="704" xr:uid="{00000000-0005-0000-0000-0000A50C0000}"/>
    <cellStyle name="40% - Акцент3 44 2" xfId="2807" xr:uid="{00000000-0005-0000-0000-0000A60C0000}"/>
    <cellStyle name="40% - Акцент3 44 2 2" xfId="3832" xr:uid="{00000000-0005-0000-0000-0000A70C0000}"/>
    <cellStyle name="40% - Акцент3 44 2 2 2" xfId="5800" xr:uid="{00000000-0005-0000-0000-0000A80C0000}"/>
    <cellStyle name="40% - Акцент3 44 2 2 2 2" xfId="9736" xr:uid="{F3406418-780F-44A8-AEE2-AECD6E0C4ADD}"/>
    <cellStyle name="40% - Акцент3 44 2 2 3" xfId="7768" xr:uid="{C56636E4-070B-49A6-BD8B-1CDE802EB6DE}"/>
    <cellStyle name="40% - Акцент3 44 2 3" xfId="4816" xr:uid="{00000000-0005-0000-0000-0000A90C0000}"/>
    <cellStyle name="40% - Акцент3 44 2 3 2" xfId="8752" xr:uid="{C2AD5A8D-B73C-4338-B766-4691CB452E07}"/>
    <cellStyle name="40% - Акцент3 44 2 4" xfId="6784" xr:uid="{0207EA1B-3E05-4DAF-AD13-C332951B7CBF}"/>
    <cellStyle name="40% - Акцент3 44 3" xfId="3340" xr:uid="{00000000-0005-0000-0000-0000AA0C0000}"/>
    <cellStyle name="40% - Акцент3 44 3 2" xfId="5308" xr:uid="{00000000-0005-0000-0000-0000AB0C0000}"/>
    <cellStyle name="40% - Акцент3 44 3 2 2" xfId="9244" xr:uid="{4D6E061D-BEBF-47C2-92B3-743DC553FB85}"/>
    <cellStyle name="40% - Акцент3 44 3 3" xfId="7276" xr:uid="{05E535E3-E4DD-4B86-85C9-FE68E66822CF}"/>
    <cellStyle name="40% - Акцент3 44 4" xfId="4324" xr:uid="{00000000-0005-0000-0000-0000AC0C0000}"/>
    <cellStyle name="40% - Акцент3 44 4 2" xfId="8260" xr:uid="{A25F1FB8-A287-4926-96DB-79140CDDA6A3}"/>
    <cellStyle name="40% - Акцент3 44 5" xfId="6292" xr:uid="{48B9A096-8465-4680-8E1E-C006391FC349}"/>
    <cellStyle name="40% - Акцент3 45" xfId="705" xr:uid="{00000000-0005-0000-0000-0000AD0C0000}"/>
    <cellStyle name="40% - Акцент3 45 2" xfId="2808" xr:uid="{00000000-0005-0000-0000-0000AE0C0000}"/>
    <cellStyle name="40% - Акцент3 45 2 2" xfId="3833" xr:uid="{00000000-0005-0000-0000-0000AF0C0000}"/>
    <cellStyle name="40% - Акцент3 45 2 2 2" xfId="5801" xr:uid="{00000000-0005-0000-0000-0000B00C0000}"/>
    <cellStyle name="40% - Акцент3 45 2 2 2 2" xfId="9737" xr:uid="{C08F8CC1-5FE0-475D-B56A-305220BABBFC}"/>
    <cellStyle name="40% - Акцент3 45 2 2 3" xfId="7769" xr:uid="{0B87F61E-FE89-409E-8967-F27EE0323130}"/>
    <cellStyle name="40% - Акцент3 45 2 3" xfId="4817" xr:uid="{00000000-0005-0000-0000-0000B10C0000}"/>
    <cellStyle name="40% - Акцент3 45 2 3 2" xfId="8753" xr:uid="{63E6D2BB-66A8-4CFD-ADBD-63CAC2556DE9}"/>
    <cellStyle name="40% - Акцент3 45 2 4" xfId="6785" xr:uid="{723B1262-756E-4EE0-B36D-F3801E6F5748}"/>
    <cellStyle name="40% - Акцент3 45 3" xfId="3341" xr:uid="{00000000-0005-0000-0000-0000B20C0000}"/>
    <cellStyle name="40% - Акцент3 45 3 2" xfId="5309" xr:uid="{00000000-0005-0000-0000-0000B30C0000}"/>
    <cellStyle name="40% - Акцент3 45 3 2 2" xfId="9245" xr:uid="{E6FBB811-D02B-4392-BF46-D582656E6C20}"/>
    <cellStyle name="40% - Акцент3 45 3 3" xfId="7277" xr:uid="{06E78C6E-233B-488A-B435-CB17AA12FC61}"/>
    <cellStyle name="40% - Акцент3 45 4" xfId="4325" xr:uid="{00000000-0005-0000-0000-0000B40C0000}"/>
    <cellStyle name="40% - Акцент3 45 4 2" xfId="8261" xr:uid="{507B4C67-BCD1-4241-B90B-5E573B0C8D6A}"/>
    <cellStyle name="40% - Акцент3 45 5" xfId="6293" xr:uid="{2FAD3987-8BCC-45AA-B64F-0BD317131D53}"/>
    <cellStyle name="40% - Акцент3 5" xfId="706" xr:uid="{00000000-0005-0000-0000-0000B50C0000}"/>
    <cellStyle name="40% - Акцент3 5 2" xfId="2809" xr:uid="{00000000-0005-0000-0000-0000B60C0000}"/>
    <cellStyle name="40% - Акцент3 5 2 2" xfId="3834" xr:uid="{00000000-0005-0000-0000-0000B70C0000}"/>
    <cellStyle name="40% - Акцент3 5 2 2 2" xfId="5802" xr:uid="{00000000-0005-0000-0000-0000B80C0000}"/>
    <cellStyle name="40% - Акцент3 5 2 2 2 2" xfId="9738" xr:uid="{A5661CA0-E969-4ECF-A7AC-2430C1D0D7C0}"/>
    <cellStyle name="40% - Акцент3 5 2 2 3" xfId="7770" xr:uid="{F8246538-A291-4C9F-842E-7B438D5C221A}"/>
    <cellStyle name="40% - Акцент3 5 2 3" xfId="4818" xr:uid="{00000000-0005-0000-0000-0000B90C0000}"/>
    <cellStyle name="40% - Акцент3 5 2 3 2" xfId="8754" xr:uid="{A7F87E28-5B22-4D0C-A50B-547E31332203}"/>
    <cellStyle name="40% - Акцент3 5 2 4" xfId="6786" xr:uid="{AB83DC85-40A3-4F09-AFA9-120BDCFB675B}"/>
    <cellStyle name="40% - Акцент3 5 3" xfId="3342" xr:uid="{00000000-0005-0000-0000-0000BA0C0000}"/>
    <cellStyle name="40% - Акцент3 5 3 2" xfId="5310" xr:uid="{00000000-0005-0000-0000-0000BB0C0000}"/>
    <cellStyle name="40% - Акцент3 5 3 2 2" xfId="9246" xr:uid="{E3BE2EE9-2107-4BC9-A914-A2E3B0B4D7AF}"/>
    <cellStyle name="40% - Акцент3 5 3 3" xfId="7278" xr:uid="{54307A35-363C-492B-A0E5-945AA193E891}"/>
    <cellStyle name="40% - Акцент3 5 4" xfId="4326" xr:uid="{00000000-0005-0000-0000-0000BC0C0000}"/>
    <cellStyle name="40% - Акцент3 5 4 2" xfId="8262" xr:uid="{0DC02896-AB46-4DFD-934D-EAB0C4454265}"/>
    <cellStyle name="40% - Акцент3 5 5" xfId="6294" xr:uid="{45812AB8-3B59-4234-AF0A-A7B4EF789999}"/>
    <cellStyle name="40% - Акцент3 6" xfId="707" xr:uid="{00000000-0005-0000-0000-0000BD0C0000}"/>
    <cellStyle name="40% - Акцент3 6 2" xfId="2810" xr:uid="{00000000-0005-0000-0000-0000BE0C0000}"/>
    <cellStyle name="40% - Акцент3 6 2 2" xfId="3835" xr:uid="{00000000-0005-0000-0000-0000BF0C0000}"/>
    <cellStyle name="40% - Акцент3 6 2 2 2" xfId="5803" xr:uid="{00000000-0005-0000-0000-0000C00C0000}"/>
    <cellStyle name="40% - Акцент3 6 2 2 2 2" xfId="9739" xr:uid="{22D71594-2D95-4E1D-8AF9-6AEA7A27BBDA}"/>
    <cellStyle name="40% - Акцент3 6 2 2 3" xfId="7771" xr:uid="{E6C31018-076F-4F56-9F97-5130C103516C}"/>
    <cellStyle name="40% - Акцент3 6 2 3" xfId="4819" xr:uid="{00000000-0005-0000-0000-0000C10C0000}"/>
    <cellStyle name="40% - Акцент3 6 2 3 2" xfId="8755" xr:uid="{FA79BC25-3DBB-4743-AEA2-5278019F4A79}"/>
    <cellStyle name="40% - Акцент3 6 2 4" xfId="6787" xr:uid="{D40DC0D3-9FA8-4FE4-AFFC-490F823629FB}"/>
    <cellStyle name="40% - Акцент3 6 3" xfId="3343" xr:uid="{00000000-0005-0000-0000-0000C20C0000}"/>
    <cellStyle name="40% - Акцент3 6 3 2" xfId="5311" xr:uid="{00000000-0005-0000-0000-0000C30C0000}"/>
    <cellStyle name="40% - Акцент3 6 3 2 2" xfId="9247" xr:uid="{04593FF8-5E56-4A28-943D-6A8AA86758CF}"/>
    <cellStyle name="40% - Акцент3 6 3 3" xfId="7279" xr:uid="{493AA4D3-D785-428D-BE1D-35847DA827A9}"/>
    <cellStyle name="40% - Акцент3 6 4" xfId="4327" xr:uid="{00000000-0005-0000-0000-0000C40C0000}"/>
    <cellStyle name="40% - Акцент3 6 4 2" xfId="8263" xr:uid="{CA874315-4934-4C82-9377-0E10B0B4EA9B}"/>
    <cellStyle name="40% - Акцент3 6 5" xfId="6295" xr:uid="{E2DA4A83-8FDB-4BCA-A4FE-3974CC357A14}"/>
    <cellStyle name="40% - Акцент3 7" xfId="708" xr:uid="{00000000-0005-0000-0000-0000C50C0000}"/>
    <cellStyle name="40% - Акцент3 7 2" xfId="2811" xr:uid="{00000000-0005-0000-0000-0000C60C0000}"/>
    <cellStyle name="40% - Акцент3 7 2 2" xfId="3836" xr:uid="{00000000-0005-0000-0000-0000C70C0000}"/>
    <cellStyle name="40% - Акцент3 7 2 2 2" xfId="5804" xr:uid="{00000000-0005-0000-0000-0000C80C0000}"/>
    <cellStyle name="40% - Акцент3 7 2 2 2 2" xfId="9740" xr:uid="{4ACE1061-E50B-4F03-B4AF-67051664CD2B}"/>
    <cellStyle name="40% - Акцент3 7 2 2 3" xfId="7772" xr:uid="{2430A83B-1B43-43F7-9087-389977D8DBAD}"/>
    <cellStyle name="40% - Акцент3 7 2 3" xfId="4820" xr:uid="{00000000-0005-0000-0000-0000C90C0000}"/>
    <cellStyle name="40% - Акцент3 7 2 3 2" xfId="8756" xr:uid="{B242BC59-75DD-492A-9400-F3CD67A10F73}"/>
    <cellStyle name="40% - Акцент3 7 2 4" xfId="6788" xr:uid="{B1152CC2-756C-4B15-8241-21786FE4D734}"/>
    <cellStyle name="40% - Акцент3 7 3" xfId="3344" xr:uid="{00000000-0005-0000-0000-0000CA0C0000}"/>
    <cellStyle name="40% - Акцент3 7 3 2" xfId="5312" xr:uid="{00000000-0005-0000-0000-0000CB0C0000}"/>
    <cellStyle name="40% - Акцент3 7 3 2 2" xfId="9248" xr:uid="{DE0D1E9A-0DEE-44F1-ADE7-AD5EF9F775DF}"/>
    <cellStyle name="40% - Акцент3 7 3 3" xfId="7280" xr:uid="{5DBEA6F8-9365-4FDD-BD84-396B56A06D62}"/>
    <cellStyle name="40% - Акцент3 7 4" xfId="4328" xr:uid="{00000000-0005-0000-0000-0000CC0C0000}"/>
    <cellStyle name="40% - Акцент3 7 4 2" xfId="8264" xr:uid="{E96C369D-B755-4A8D-9039-1FBB086A1809}"/>
    <cellStyle name="40% - Акцент3 7 5" xfId="6296" xr:uid="{4740CACB-0D25-498E-895A-324FAA702E83}"/>
    <cellStyle name="40% - Акцент3 8" xfId="709" xr:uid="{00000000-0005-0000-0000-0000CD0C0000}"/>
    <cellStyle name="40% - Акцент3 8 2" xfId="2812" xr:uid="{00000000-0005-0000-0000-0000CE0C0000}"/>
    <cellStyle name="40% - Акцент3 8 2 2" xfId="3837" xr:uid="{00000000-0005-0000-0000-0000CF0C0000}"/>
    <cellStyle name="40% - Акцент3 8 2 2 2" xfId="5805" xr:uid="{00000000-0005-0000-0000-0000D00C0000}"/>
    <cellStyle name="40% - Акцент3 8 2 2 2 2" xfId="9741" xr:uid="{921ABFC2-2FCF-4004-BB3E-2B5D6BDAE92B}"/>
    <cellStyle name="40% - Акцент3 8 2 2 3" xfId="7773" xr:uid="{FBEB13AE-DB73-4605-ACB0-60692807FA56}"/>
    <cellStyle name="40% - Акцент3 8 2 3" xfId="4821" xr:uid="{00000000-0005-0000-0000-0000D10C0000}"/>
    <cellStyle name="40% - Акцент3 8 2 3 2" xfId="8757" xr:uid="{459A4C74-F529-4F64-9FB2-27B90855F722}"/>
    <cellStyle name="40% - Акцент3 8 2 4" xfId="6789" xr:uid="{1136340D-0D60-42BC-9A77-24C1EB925897}"/>
    <cellStyle name="40% - Акцент3 8 3" xfId="3345" xr:uid="{00000000-0005-0000-0000-0000D20C0000}"/>
    <cellStyle name="40% - Акцент3 8 3 2" xfId="5313" xr:uid="{00000000-0005-0000-0000-0000D30C0000}"/>
    <cellStyle name="40% - Акцент3 8 3 2 2" xfId="9249" xr:uid="{93CB4885-90D5-4934-8C92-B758A547B687}"/>
    <cellStyle name="40% - Акцент3 8 3 3" xfId="7281" xr:uid="{F72295DB-BB7D-4FBE-854E-FC20DB9AB01B}"/>
    <cellStyle name="40% - Акцент3 8 4" xfId="4329" xr:uid="{00000000-0005-0000-0000-0000D40C0000}"/>
    <cellStyle name="40% - Акцент3 8 4 2" xfId="8265" xr:uid="{B51FBF07-06A9-400E-8B71-102692E33498}"/>
    <cellStyle name="40% - Акцент3 8 5" xfId="6297" xr:uid="{7DC7651C-A2A1-4B2F-B7A8-B6E30F23EC5F}"/>
    <cellStyle name="40% - Акцент3 9" xfId="710" xr:uid="{00000000-0005-0000-0000-0000D50C0000}"/>
    <cellStyle name="40% - Акцент3 9 2" xfId="2813" xr:uid="{00000000-0005-0000-0000-0000D60C0000}"/>
    <cellStyle name="40% - Акцент3 9 2 2" xfId="3838" xr:uid="{00000000-0005-0000-0000-0000D70C0000}"/>
    <cellStyle name="40% - Акцент3 9 2 2 2" xfId="5806" xr:uid="{00000000-0005-0000-0000-0000D80C0000}"/>
    <cellStyle name="40% - Акцент3 9 2 2 2 2" xfId="9742" xr:uid="{3E399EF0-5ADF-4C38-AF27-454A20FA752B}"/>
    <cellStyle name="40% - Акцент3 9 2 2 3" xfId="7774" xr:uid="{BAFF3E0F-32CD-4887-8C1D-4FE22EC39174}"/>
    <cellStyle name="40% - Акцент3 9 2 3" xfId="4822" xr:uid="{00000000-0005-0000-0000-0000D90C0000}"/>
    <cellStyle name="40% - Акцент3 9 2 3 2" xfId="8758" xr:uid="{6B6C1A6E-D473-4DD8-BFD8-CF0036788EDF}"/>
    <cellStyle name="40% - Акцент3 9 2 4" xfId="6790" xr:uid="{552B56CE-6B6A-4CBD-9662-501E62F7D3BE}"/>
    <cellStyle name="40% - Акцент3 9 3" xfId="3346" xr:uid="{00000000-0005-0000-0000-0000DA0C0000}"/>
    <cellStyle name="40% - Акцент3 9 3 2" xfId="5314" xr:uid="{00000000-0005-0000-0000-0000DB0C0000}"/>
    <cellStyle name="40% - Акцент3 9 3 2 2" xfId="9250" xr:uid="{07BB1309-C278-4413-8799-E78EC8CABDB8}"/>
    <cellStyle name="40% - Акцент3 9 3 3" xfId="7282" xr:uid="{031B77A3-533E-4529-ABC9-27BCCE20A47F}"/>
    <cellStyle name="40% - Акцент3 9 4" xfId="4330" xr:uid="{00000000-0005-0000-0000-0000DC0C0000}"/>
    <cellStyle name="40% - Акцент3 9 4 2" xfId="8266" xr:uid="{C56A687A-C37B-4601-9EE9-09086E1805D2}"/>
    <cellStyle name="40% - Акцент3 9 5" xfId="6298" xr:uid="{73696066-C348-48FC-B86C-7794D4AF0DCC}"/>
    <cellStyle name="40% — акцент3_Стоимость" xfId="711" xr:uid="{00000000-0005-0000-0000-0000DD0C0000}"/>
    <cellStyle name="40% — акцент4" xfId="712" xr:uid="{00000000-0005-0000-0000-0000DE0C0000}"/>
    <cellStyle name="40% - Акцент4 10" xfId="713" xr:uid="{00000000-0005-0000-0000-0000DF0C0000}"/>
    <cellStyle name="40% - Акцент4 10 2" xfId="2814" xr:uid="{00000000-0005-0000-0000-0000E00C0000}"/>
    <cellStyle name="40% - Акцент4 10 2 2" xfId="3839" xr:uid="{00000000-0005-0000-0000-0000E10C0000}"/>
    <cellStyle name="40% - Акцент4 10 2 2 2" xfId="5807" xr:uid="{00000000-0005-0000-0000-0000E20C0000}"/>
    <cellStyle name="40% - Акцент4 10 2 2 2 2" xfId="9743" xr:uid="{ECF2301A-5DEA-415A-B4B2-432A67005310}"/>
    <cellStyle name="40% - Акцент4 10 2 2 3" xfId="7775" xr:uid="{006E2B8C-1C86-4F2C-B40B-E7AAA20C03D3}"/>
    <cellStyle name="40% - Акцент4 10 2 3" xfId="4823" xr:uid="{00000000-0005-0000-0000-0000E30C0000}"/>
    <cellStyle name="40% - Акцент4 10 2 3 2" xfId="8759" xr:uid="{E1FA2D36-02D5-4D7A-AD6D-603DB17CA523}"/>
    <cellStyle name="40% - Акцент4 10 2 4" xfId="6791" xr:uid="{62CD95E4-5914-48A1-8C52-B51E737A1DDB}"/>
    <cellStyle name="40% - Акцент4 10 3" xfId="3347" xr:uid="{00000000-0005-0000-0000-0000E40C0000}"/>
    <cellStyle name="40% - Акцент4 10 3 2" xfId="5315" xr:uid="{00000000-0005-0000-0000-0000E50C0000}"/>
    <cellStyle name="40% - Акцент4 10 3 2 2" xfId="9251" xr:uid="{60E83B9F-36A8-44E5-B7EB-495ABDD7327F}"/>
    <cellStyle name="40% - Акцент4 10 3 3" xfId="7283" xr:uid="{ABB5143D-D40D-4816-A4F5-EC66F4FFAFBD}"/>
    <cellStyle name="40% - Акцент4 10 4" xfId="4331" xr:uid="{00000000-0005-0000-0000-0000E60C0000}"/>
    <cellStyle name="40% - Акцент4 10 4 2" xfId="8267" xr:uid="{67DE3502-A65B-4ACC-8CAB-B91C61CDEADE}"/>
    <cellStyle name="40% - Акцент4 10 5" xfId="6299" xr:uid="{41D20C68-FEC5-4E4B-A4BD-6E4FA307B660}"/>
    <cellStyle name="40% - Акцент4 11" xfId="714" xr:uid="{00000000-0005-0000-0000-0000E70C0000}"/>
    <cellStyle name="40% - Акцент4 11 2" xfId="2815" xr:uid="{00000000-0005-0000-0000-0000E80C0000}"/>
    <cellStyle name="40% - Акцент4 11 2 2" xfId="3840" xr:uid="{00000000-0005-0000-0000-0000E90C0000}"/>
    <cellStyle name="40% - Акцент4 11 2 2 2" xfId="5808" xr:uid="{00000000-0005-0000-0000-0000EA0C0000}"/>
    <cellStyle name="40% - Акцент4 11 2 2 2 2" xfId="9744" xr:uid="{1CE195E6-BA06-472A-AA36-55B570F2221E}"/>
    <cellStyle name="40% - Акцент4 11 2 2 3" xfId="7776" xr:uid="{B9E3C5A2-4F30-4089-97B9-2D69B6D20C89}"/>
    <cellStyle name="40% - Акцент4 11 2 3" xfId="4824" xr:uid="{00000000-0005-0000-0000-0000EB0C0000}"/>
    <cellStyle name="40% - Акцент4 11 2 3 2" xfId="8760" xr:uid="{C8A91BE3-F3B6-4624-A375-C380B8EA67FF}"/>
    <cellStyle name="40% - Акцент4 11 2 4" xfId="6792" xr:uid="{75493839-75DF-4E60-90A1-4D7B481B70D7}"/>
    <cellStyle name="40% - Акцент4 11 3" xfId="3348" xr:uid="{00000000-0005-0000-0000-0000EC0C0000}"/>
    <cellStyle name="40% - Акцент4 11 3 2" xfId="5316" xr:uid="{00000000-0005-0000-0000-0000ED0C0000}"/>
    <cellStyle name="40% - Акцент4 11 3 2 2" xfId="9252" xr:uid="{3F63CC9C-0DDA-48C8-B94F-00B42CE4EBE6}"/>
    <cellStyle name="40% - Акцент4 11 3 3" xfId="7284" xr:uid="{17C82BF2-0EFA-42D1-A296-9FD9F7C57132}"/>
    <cellStyle name="40% - Акцент4 11 4" xfId="4332" xr:uid="{00000000-0005-0000-0000-0000EE0C0000}"/>
    <cellStyle name="40% - Акцент4 11 4 2" xfId="8268" xr:uid="{C089BBC6-9731-4DC9-813A-BABE3FB9A83C}"/>
    <cellStyle name="40% - Акцент4 11 5" xfId="6300" xr:uid="{D1DA55E3-8316-472B-9449-0EC254A3EF98}"/>
    <cellStyle name="40% - Акцент4 12" xfId="715" xr:uid="{00000000-0005-0000-0000-0000EF0C0000}"/>
    <cellStyle name="40% - Акцент4 12 2" xfId="2816" xr:uid="{00000000-0005-0000-0000-0000F00C0000}"/>
    <cellStyle name="40% - Акцент4 12 2 2" xfId="3841" xr:uid="{00000000-0005-0000-0000-0000F10C0000}"/>
    <cellStyle name="40% - Акцент4 12 2 2 2" xfId="5809" xr:uid="{00000000-0005-0000-0000-0000F20C0000}"/>
    <cellStyle name="40% - Акцент4 12 2 2 2 2" xfId="9745" xr:uid="{A4F131F7-15C5-4147-A8B2-74FD698C2BA5}"/>
    <cellStyle name="40% - Акцент4 12 2 2 3" xfId="7777" xr:uid="{1D2A62C2-089B-4F5B-8000-C8BC11164F37}"/>
    <cellStyle name="40% - Акцент4 12 2 3" xfId="4825" xr:uid="{00000000-0005-0000-0000-0000F30C0000}"/>
    <cellStyle name="40% - Акцент4 12 2 3 2" xfId="8761" xr:uid="{15543808-8EA4-4A47-95A4-2FB2D8C8070A}"/>
    <cellStyle name="40% - Акцент4 12 2 4" xfId="6793" xr:uid="{CAAB1015-1735-418C-A212-5B2D81DA7635}"/>
    <cellStyle name="40% - Акцент4 12 3" xfId="3349" xr:uid="{00000000-0005-0000-0000-0000F40C0000}"/>
    <cellStyle name="40% - Акцент4 12 3 2" xfId="5317" xr:uid="{00000000-0005-0000-0000-0000F50C0000}"/>
    <cellStyle name="40% - Акцент4 12 3 2 2" xfId="9253" xr:uid="{148FED33-3A85-48D6-ADE3-825EDFBC8D74}"/>
    <cellStyle name="40% - Акцент4 12 3 3" xfId="7285" xr:uid="{B7A26476-E923-4CCA-A0AD-AFFAAD8EDC98}"/>
    <cellStyle name="40% - Акцент4 12 4" xfId="4333" xr:uid="{00000000-0005-0000-0000-0000F60C0000}"/>
    <cellStyle name="40% - Акцент4 12 4 2" xfId="8269" xr:uid="{408167E3-3F45-46C7-83EA-526467847D88}"/>
    <cellStyle name="40% - Акцент4 12 5" xfId="6301" xr:uid="{48D10BE1-3F61-4F80-9655-55217F6E4CB0}"/>
    <cellStyle name="40% - Акцент4 13" xfId="716" xr:uid="{00000000-0005-0000-0000-0000F70C0000}"/>
    <cellStyle name="40% - Акцент4 13 2" xfId="2817" xr:uid="{00000000-0005-0000-0000-0000F80C0000}"/>
    <cellStyle name="40% - Акцент4 13 2 2" xfId="3842" xr:uid="{00000000-0005-0000-0000-0000F90C0000}"/>
    <cellStyle name="40% - Акцент4 13 2 2 2" xfId="5810" xr:uid="{00000000-0005-0000-0000-0000FA0C0000}"/>
    <cellStyle name="40% - Акцент4 13 2 2 2 2" xfId="9746" xr:uid="{7A33F85B-D4AD-4452-A197-10F70AA8EEC6}"/>
    <cellStyle name="40% - Акцент4 13 2 2 3" xfId="7778" xr:uid="{543A1A1B-CF62-4052-BDF8-F129F5B5DABC}"/>
    <cellStyle name="40% - Акцент4 13 2 3" xfId="4826" xr:uid="{00000000-0005-0000-0000-0000FB0C0000}"/>
    <cellStyle name="40% - Акцент4 13 2 3 2" xfId="8762" xr:uid="{44E95708-5E6B-4AD9-BEA9-9DA58550AFE7}"/>
    <cellStyle name="40% - Акцент4 13 2 4" xfId="6794" xr:uid="{F223F7E2-0790-4CBE-A4A4-3E835CB70633}"/>
    <cellStyle name="40% - Акцент4 13 3" xfId="3350" xr:uid="{00000000-0005-0000-0000-0000FC0C0000}"/>
    <cellStyle name="40% - Акцент4 13 3 2" xfId="5318" xr:uid="{00000000-0005-0000-0000-0000FD0C0000}"/>
    <cellStyle name="40% - Акцент4 13 3 2 2" xfId="9254" xr:uid="{5B185AA4-5FA7-45EE-97C7-0B13A92912E6}"/>
    <cellStyle name="40% - Акцент4 13 3 3" xfId="7286" xr:uid="{25CF86AC-7647-4ABB-8F5C-F26D7F5A7B50}"/>
    <cellStyle name="40% - Акцент4 13 4" xfId="4334" xr:uid="{00000000-0005-0000-0000-0000FE0C0000}"/>
    <cellStyle name="40% - Акцент4 13 4 2" xfId="8270" xr:uid="{DA6CB032-E9AF-441A-A776-BB8025A0F9F7}"/>
    <cellStyle name="40% - Акцент4 13 5" xfId="6302" xr:uid="{835442D8-D1FC-42F3-AF09-7571DEC3A917}"/>
    <cellStyle name="40% - Акцент4 14" xfId="717" xr:uid="{00000000-0005-0000-0000-0000FF0C0000}"/>
    <cellStyle name="40% - Акцент4 14 2" xfId="2818" xr:uid="{00000000-0005-0000-0000-0000000D0000}"/>
    <cellStyle name="40% - Акцент4 14 2 2" xfId="3843" xr:uid="{00000000-0005-0000-0000-0000010D0000}"/>
    <cellStyle name="40% - Акцент4 14 2 2 2" xfId="5811" xr:uid="{00000000-0005-0000-0000-0000020D0000}"/>
    <cellStyle name="40% - Акцент4 14 2 2 2 2" xfId="9747" xr:uid="{3AC97B2F-0D1C-4FEC-A476-486D7A7F7B2B}"/>
    <cellStyle name="40% - Акцент4 14 2 2 3" xfId="7779" xr:uid="{75476BA6-3F4B-47CD-9E79-E943E41B1B70}"/>
    <cellStyle name="40% - Акцент4 14 2 3" xfId="4827" xr:uid="{00000000-0005-0000-0000-0000030D0000}"/>
    <cellStyle name="40% - Акцент4 14 2 3 2" xfId="8763" xr:uid="{90BC5F76-3F31-4BFD-87AF-FD5FDC97A375}"/>
    <cellStyle name="40% - Акцент4 14 2 4" xfId="6795" xr:uid="{3A7BC1B6-7059-42C5-BE72-78C13DFECEB8}"/>
    <cellStyle name="40% - Акцент4 14 3" xfId="3351" xr:uid="{00000000-0005-0000-0000-0000040D0000}"/>
    <cellStyle name="40% - Акцент4 14 3 2" xfId="5319" xr:uid="{00000000-0005-0000-0000-0000050D0000}"/>
    <cellStyle name="40% - Акцент4 14 3 2 2" xfId="9255" xr:uid="{5179112D-DCE6-486E-88D9-DC81BA3CC856}"/>
    <cellStyle name="40% - Акцент4 14 3 3" xfId="7287" xr:uid="{FF3B44B2-EDF3-490C-816B-4791743F5FAF}"/>
    <cellStyle name="40% - Акцент4 14 4" xfId="4335" xr:uid="{00000000-0005-0000-0000-0000060D0000}"/>
    <cellStyle name="40% - Акцент4 14 4 2" xfId="8271" xr:uid="{232D7E56-CF3F-4210-BE29-681092FB4074}"/>
    <cellStyle name="40% - Акцент4 14 5" xfId="6303" xr:uid="{5278B60F-1531-4062-BC6F-4F5A7D2CBA44}"/>
    <cellStyle name="40% - Акцент4 15" xfId="718" xr:uid="{00000000-0005-0000-0000-0000070D0000}"/>
    <cellStyle name="40% - Акцент4 15 2" xfId="2819" xr:uid="{00000000-0005-0000-0000-0000080D0000}"/>
    <cellStyle name="40% - Акцент4 15 2 2" xfId="3844" xr:uid="{00000000-0005-0000-0000-0000090D0000}"/>
    <cellStyle name="40% - Акцент4 15 2 2 2" xfId="5812" xr:uid="{00000000-0005-0000-0000-00000A0D0000}"/>
    <cellStyle name="40% - Акцент4 15 2 2 2 2" xfId="9748" xr:uid="{BE4BEC51-EDEA-4A6B-BC8B-2A6FA9C31F3B}"/>
    <cellStyle name="40% - Акцент4 15 2 2 3" xfId="7780" xr:uid="{0A7AAD91-9A3A-4082-A730-BDFCB2BD2CCA}"/>
    <cellStyle name="40% - Акцент4 15 2 3" xfId="4828" xr:uid="{00000000-0005-0000-0000-00000B0D0000}"/>
    <cellStyle name="40% - Акцент4 15 2 3 2" xfId="8764" xr:uid="{9758A79D-5237-4C7F-BF94-ACFC3FD87FA5}"/>
    <cellStyle name="40% - Акцент4 15 2 4" xfId="6796" xr:uid="{5B8FAE19-5EF4-412B-A127-3D7D6A7CB21D}"/>
    <cellStyle name="40% - Акцент4 15 3" xfId="3352" xr:uid="{00000000-0005-0000-0000-00000C0D0000}"/>
    <cellStyle name="40% - Акцент4 15 3 2" xfId="5320" xr:uid="{00000000-0005-0000-0000-00000D0D0000}"/>
    <cellStyle name="40% - Акцент4 15 3 2 2" xfId="9256" xr:uid="{FF175CE4-A728-4038-8CA8-7500574CA309}"/>
    <cellStyle name="40% - Акцент4 15 3 3" xfId="7288" xr:uid="{448CD106-8A00-431B-A18B-0A4585BE21CC}"/>
    <cellStyle name="40% - Акцент4 15 4" xfId="4336" xr:uid="{00000000-0005-0000-0000-00000E0D0000}"/>
    <cellStyle name="40% - Акцент4 15 4 2" xfId="8272" xr:uid="{D80B05D9-9EBE-4810-9D5D-FB9073CD2D4E}"/>
    <cellStyle name="40% - Акцент4 15 5" xfId="6304" xr:uid="{A571E0B6-7616-41C4-AA1F-6D870A74B20C}"/>
    <cellStyle name="40% - Акцент4 16" xfId="719" xr:uid="{00000000-0005-0000-0000-00000F0D0000}"/>
    <cellStyle name="40% - Акцент4 16 2" xfId="2820" xr:uid="{00000000-0005-0000-0000-0000100D0000}"/>
    <cellStyle name="40% - Акцент4 16 2 2" xfId="3845" xr:uid="{00000000-0005-0000-0000-0000110D0000}"/>
    <cellStyle name="40% - Акцент4 16 2 2 2" xfId="5813" xr:uid="{00000000-0005-0000-0000-0000120D0000}"/>
    <cellStyle name="40% - Акцент4 16 2 2 2 2" xfId="9749" xr:uid="{4906E763-F7B7-4D57-AFAB-150B6D6B63EF}"/>
    <cellStyle name="40% - Акцент4 16 2 2 3" xfId="7781" xr:uid="{3B05F3B8-4BCA-433A-B688-50B07329014A}"/>
    <cellStyle name="40% - Акцент4 16 2 3" xfId="4829" xr:uid="{00000000-0005-0000-0000-0000130D0000}"/>
    <cellStyle name="40% - Акцент4 16 2 3 2" xfId="8765" xr:uid="{6954E498-4B98-4C24-95D0-D692356DFB24}"/>
    <cellStyle name="40% - Акцент4 16 2 4" xfId="6797" xr:uid="{C258E13F-F0F7-4B3B-AF2F-96E299DF681D}"/>
    <cellStyle name="40% - Акцент4 16 3" xfId="3353" xr:uid="{00000000-0005-0000-0000-0000140D0000}"/>
    <cellStyle name="40% - Акцент4 16 3 2" xfId="5321" xr:uid="{00000000-0005-0000-0000-0000150D0000}"/>
    <cellStyle name="40% - Акцент4 16 3 2 2" xfId="9257" xr:uid="{352A944F-3298-40F9-8315-783341B1AD2A}"/>
    <cellStyle name="40% - Акцент4 16 3 3" xfId="7289" xr:uid="{81479254-81FC-48CD-B1A1-05324000D501}"/>
    <cellStyle name="40% - Акцент4 16 4" xfId="4337" xr:uid="{00000000-0005-0000-0000-0000160D0000}"/>
    <cellStyle name="40% - Акцент4 16 4 2" xfId="8273" xr:uid="{6A6EA929-8BE2-47FB-92A4-FA1CC4656E48}"/>
    <cellStyle name="40% - Акцент4 16 5" xfId="6305" xr:uid="{7E372392-762A-4232-A627-DCF445ADDFE5}"/>
    <cellStyle name="40% - Акцент4 17" xfId="720" xr:uid="{00000000-0005-0000-0000-0000170D0000}"/>
    <cellStyle name="40% - Акцент4 17 2" xfId="2821" xr:uid="{00000000-0005-0000-0000-0000180D0000}"/>
    <cellStyle name="40% - Акцент4 17 2 2" xfId="3846" xr:uid="{00000000-0005-0000-0000-0000190D0000}"/>
    <cellStyle name="40% - Акцент4 17 2 2 2" xfId="5814" xr:uid="{00000000-0005-0000-0000-00001A0D0000}"/>
    <cellStyle name="40% - Акцент4 17 2 2 2 2" xfId="9750" xr:uid="{E87A7B7D-BA67-44C0-B5A8-BDD5EDFC9514}"/>
    <cellStyle name="40% - Акцент4 17 2 2 3" xfId="7782" xr:uid="{9093FF9D-8173-4AD2-9D59-05D6F641F41D}"/>
    <cellStyle name="40% - Акцент4 17 2 3" xfId="4830" xr:uid="{00000000-0005-0000-0000-00001B0D0000}"/>
    <cellStyle name="40% - Акцент4 17 2 3 2" xfId="8766" xr:uid="{B8E6EE94-FF14-4016-8D3F-C7514003567C}"/>
    <cellStyle name="40% - Акцент4 17 2 4" xfId="6798" xr:uid="{29538667-D433-49E5-AA64-7782168DD2AA}"/>
    <cellStyle name="40% - Акцент4 17 3" xfId="3354" xr:uid="{00000000-0005-0000-0000-00001C0D0000}"/>
    <cellStyle name="40% - Акцент4 17 3 2" xfId="5322" xr:uid="{00000000-0005-0000-0000-00001D0D0000}"/>
    <cellStyle name="40% - Акцент4 17 3 2 2" xfId="9258" xr:uid="{A22981CB-AAED-4182-B755-6C4074FC6D15}"/>
    <cellStyle name="40% - Акцент4 17 3 3" xfId="7290" xr:uid="{4F0C2AA0-D1A2-408F-911E-B0280F7A24CF}"/>
    <cellStyle name="40% - Акцент4 17 4" xfId="4338" xr:uid="{00000000-0005-0000-0000-00001E0D0000}"/>
    <cellStyle name="40% - Акцент4 17 4 2" xfId="8274" xr:uid="{217C95EF-A875-4D78-95FF-F1AAA6BE111F}"/>
    <cellStyle name="40% - Акцент4 17 5" xfId="6306" xr:uid="{DEB4AC68-ABBF-4FF2-95C4-BD8C05FA48AC}"/>
    <cellStyle name="40% - Акцент4 18" xfId="721" xr:uid="{00000000-0005-0000-0000-00001F0D0000}"/>
    <cellStyle name="40% - Акцент4 18 2" xfId="2822" xr:uid="{00000000-0005-0000-0000-0000200D0000}"/>
    <cellStyle name="40% - Акцент4 18 2 2" xfId="3847" xr:uid="{00000000-0005-0000-0000-0000210D0000}"/>
    <cellStyle name="40% - Акцент4 18 2 2 2" xfId="5815" xr:uid="{00000000-0005-0000-0000-0000220D0000}"/>
    <cellStyle name="40% - Акцент4 18 2 2 2 2" xfId="9751" xr:uid="{DD15BB64-EAC9-45DF-9F40-B1484A2707E3}"/>
    <cellStyle name="40% - Акцент4 18 2 2 3" xfId="7783" xr:uid="{E8198805-9B9D-4D27-B4D9-6A522D6E59D2}"/>
    <cellStyle name="40% - Акцент4 18 2 3" xfId="4831" xr:uid="{00000000-0005-0000-0000-0000230D0000}"/>
    <cellStyle name="40% - Акцент4 18 2 3 2" xfId="8767" xr:uid="{5FCC4001-FE0A-440F-B47B-C360D3A0BB91}"/>
    <cellStyle name="40% - Акцент4 18 2 4" xfId="6799" xr:uid="{204242EC-DC6B-4950-A0D2-651CE04098DB}"/>
    <cellStyle name="40% - Акцент4 18 3" xfId="3355" xr:uid="{00000000-0005-0000-0000-0000240D0000}"/>
    <cellStyle name="40% - Акцент4 18 3 2" xfId="5323" xr:uid="{00000000-0005-0000-0000-0000250D0000}"/>
    <cellStyle name="40% - Акцент4 18 3 2 2" xfId="9259" xr:uid="{0783EFE1-F2C4-4622-9506-57D3F62827BC}"/>
    <cellStyle name="40% - Акцент4 18 3 3" xfId="7291" xr:uid="{59E6A453-E24A-481C-AE33-9FA0F8195889}"/>
    <cellStyle name="40% - Акцент4 18 4" xfId="4339" xr:uid="{00000000-0005-0000-0000-0000260D0000}"/>
    <cellStyle name="40% - Акцент4 18 4 2" xfId="8275" xr:uid="{F689CA76-BFA4-4593-A7E8-90505E6CA16D}"/>
    <cellStyle name="40% - Акцент4 18 5" xfId="6307" xr:uid="{8D4088BA-5142-4D3A-801F-7628FE76855F}"/>
    <cellStyle name="40% - Акцент4 19" xfId="722" xr:uid="{00000000-0005-0000-0000-0000270D0000}"/>
    <cellStyle name="40% - Акцент4 19 2" xfId="2823" xr:uid="{00000000-0005-0000-0000-0000280D0000}"/>
    <cellStyle name="40% - Акцент4 19 2 2" xfId="3848" xr:uid="{00000000-0005-0000-0000-0000290D0000}"/>
    <cellStyle name="40% - Акцент4 19 2 2 2" xfId="5816" xr:uid="{00000000-0005-0000-0000-00002A0D0000}"/>
    <cellStyle name="40% - Акцент4 19 2 2 2 2" xfId="9752" xr:uid="{7134DA17-7842-4BE2-851B-DF5EC43A676C}"/>
    <cellStyle name="40% - Акцент4 19 2 2 3" xfId="7784" xr:uid="{29A3082D-0F02-413B-87FB-92E52745E074}"/>
    <cellStyle name="40% - Акцент4 19 2 3" xfId="4832" xr:uid="{00000000-0005-0000-0000-00002B0D0000}"/>
    <cellStyle name="40% - Акцент4 19 2 3 2" xfId="8768" xr:uid="{C0768A11-BCDE-41D3-81E9-89B9A1722654}"/>
    <cellStyle name="40% - Акцент4 19 2 4" xfId="6800" xr:uid="{43F29328-1152-43D3-9566-7865AC0BF616}"/>
    <cellStyle name="40% - Акцент4 19 3" xfId="3356" xr:uid="{00000000-0005-0000-0000-00002C0D0000}"/>
    <cellStyle name="40% - Акцент4 19 3 2" xfId="5324" xr:uid="{00000000-0005-0000-0000-00002D0D0000}"/>
    <cellStyle name="40% - Акцент4 19 3 2 2" xfId="9260" xr:uid="{E54409C9-A75B-492E-BA72-1FB8DE6E4C58}"/>
    <cellStyle name="40% - Акцент4 19 3 3" xfId="7292" xr:uid="{4F305559-5341-407E-9073-D3BF71E833E8}"/>
    <cellStyle name="40% - Акцент4 19 4" xfId="4340" xr:uid="{00000000-0005-0000-0000-00002E0D0000}"/>
    <cellStyle name="40% - Акцент4 19 4 2" xfId="8276" xr:uid="{4C799297-4F90-4A10-BA4C-31A3A51154BB}"/>
    <cellStyle name="40% - Акцент4 19 5" xfId="6308" xr:uid="{B6F9E61F-B5E7-4FD6-8F03-BE9133E30F0D}"/>
    <cellStyle name="40% - Акцент4 2" xfId="723" xr:uid="{00000000-0005-0000-0000-00002F0D0000}"/>
    <cellStyle name="40% — акцент4 2" xfId="724" xr:uid="{00000000-0005-0000-0000-0000300D0000}"/>
    <cellStyle name="40% - Акцент4 2_Приложение 1" xfId="725" xr:uid="{00000000-0005-0000-0000-0000310D0000}"/>
    <cellStyle name="40% — акцент4 2_Приложение 1" xfId="726" xr:uid="{00000000-0005-0000-0000-0000320D0000}"/>
    <cellStyle name="40% - Акцент4 2_Приложение 1_1" xfId="727" xr:uid="{00000000-0005-0000-0000-0000330D0000}"/>
    <cellStyle name="40% — акцент4 2_Приложение 2" xfId="728" xr:uid="{00000000-0005-0000-0000-0000340D0000}"/>
    <cellStyle name="40% - Акцент4 2_Приложение 2_1" xfId="729" xr:uid="{00000000-0005-0000-0000-0000350D0000}"/>
    <cellStyle name="40% — акцент4 2_Стоимость" xfId="730" xr:uid="{00000000-0005-0000-0000-0000360D0000}"/>
    <cellStyle name="40% - Акцент4 2_Стоимость_1" xfId="731" xr:uid="{00000000-0005-0000-0000-0000370D0000}"/>
    <cellStyle name="40% — акцент4 2_Стоимость_1" xfId="732" xr:uid="{00000000-0005-0000-0000-0000380D0000}"/>
    <cellStyle name="40% - Акцент4 2_Стоимость_Стоимость" xfId="733" xr:uid="{00000000-0005-0000-0000-0000390D0000}"/>
    <cellStyle name="40% — акцент4 2_Стоимость_Стоимость" xfId="734" xr:uid="{00000000-0005-0000-0000-00003A0D0000}"/>
    <cellStyle name="40% - Акцент4 20" xfId="735" xr:uid="{00000000-0005-0000-0000-00003B0D0000}"/>
    <cellStyle name="40% - Акцент4 20 2" xfId="2824" xr:uid="{00000000-0005-0000-0000-00003C0D0000}"/>
    <cellStyle name="40% - Акцент4 20 2 2" xfId="3849" xr:uid="{00000000-0005-0000-0000-00003D0D0000}"/>
    <cellStyle name="40% - Акцент4 20 2 2 2" xfId="5817" xr:uid="{00000000-0005-0000-0000-00003E0D0000}"/>
    <cellStyle name="40% - Акцент4 20 2 2 2 2" xfId="9753" xr:uid="{5ADC023D-7B3D-426B-8913-1408488411E6}"/>
    <cellStyle name="40% - Акцент4 20 2 2 3" xfId="7785" xr:uid="{7505B6A0-6712-46B9-BEF8-A5678E041076}"/>
    <cellStyle name="40% - Акцент4 20 2 3" xfId="4833" xr:uid="{00000000-0005-0000-0000-00003F0D0000}"/>
    <cellStyle name="40% - Акцент4 20 2 3 2" xfId="8769" xr:uid="{768125E3-F730-4D11-9FC3-5E5CB3B75608}"/>
    <cellStyle name="40% - Акцент4 20 2 4" xfId="6801" xr:uid="{6DBCD008-C71D-4E9D-8CFF-962427E51E79}"/>
    <cellStyle name="40% - Акцент4 20 3" xfId="3357" xr:uid="{00000000-0005-0000-0000-0000400D0000}"/>
    <cellStyle name="40% - Акцент4 20 3 2" xfId="5325" xr:uid="{00000000-0005-0000-0000-0000410D0000}"/>
    <cellStyle name="40% - Акцент4 20 3 2 2" xfId="9261" xr:uid="{240CEFD1-96A8-4E20-9268-9F1CEFA5269F}"/>
    <cellStyle name="40% - Акцент4 20 3 3" xfId="7293" xr:uid="{507DC084-045F-4B0A-8CF8-277E92B4BD78}"/>
    <cellStyle name="40% - Акцент4 20 4" xfId="4341" xr:uid="{00000000-0005-0000-0000-0000420D0000}"/>
    <cellStyle name="40% - Акцент4 20 4 2" xfId="8277" xr:uid="{6DE3F8E2-F657-4561-A25A-37CA6AF03A8A}"/>
    <cellStyle name="40% - Акцент4 20 5" xfId="6309" xr:uid="{688BE028-2EEF-44BA-9108-4AED92EEABF2}"/>
    <cellStyle name="40% - Акцент4 21" xfId="736" xr:uid="{00000000-0005-0000-0000-0000430D0000}"/>
    <cellStyle name="40% - Акцент4 21 2" xfId="2825" xr:uid="{00000000-0005-0000-0000-0000440D0000}"/>
    <cellStyle name="40% - Акцент4 21 2 2" xfId="3850" xr:uid="{00000000-0005-0000-0000-0000450D0000}"/>
    <cellStyle name="40% - Акцент4 21 2 2 2" xfId="5818" xr:uid="{00000000-0005-0000-0000-0000460D0000}"/>
    <cellStyle name="40% - Акцент4 21 2 2 2 2" xfId="9754" xr:uid="{404BEC8D-0D86-4621-B02B-04D08AC9065D}"/>
    <cellStyle name="40% - Акцент4 21 2 2 3" xfId="7786" xr:uid="{53B6AE0F-9D09-4091-BFB4-32704ADF7B4B}"/>
    <cellStyle name="40% - Акцент4 21 2 3" xfId="4834" xr:uid="{00000000-0005-0000-0000-0000470D0000}"/>
    <cellStyle name="40% - Акцент4 21 2 3 2" xfId="8770" xr:uid="{DA212726-BA9E-409D-8283-D7A986D67F2E}"/>
    <cellStyle name="40% - Акцент4 21 2 4" xfId="6802" xr:uid="{929706B3-98F2-4187-B733-0B8DDA507AEF}"/>
    <cellStyle name="40% - Акцент4 21 3" xfId="3358" xr:uid="{00000000-0005-0000-0000-0000480D0000}"/>
    <cellStyle name="40% - Акцент4 21 3 2" xfId="5326" xr:uid="{00000000-0005-0000-0000-0000490D0000}"/>
    <cellStyle name="40% - Акцент4 21 3 2 2" xfId="9262" xr:uid="{05541380-8EA3-4F7E-9B55-C61E5AA60CD1}"/>
    <cellStyle name="40% - Акцент4 21 3 3" xfId="7294" xr:uid="{CF7E3309-467D-4836-8D74-D48961E3A837}"/>
    <cellStyle name="40% - Акцент4 21 4" xfId="4342" xr:uid="{00000000-0005-0000-0000-00004A0D0000}"/>
    <cellStyle name="40% - Акцент4 21 4 2" xfId="8278" xr:uid="{8E10E214-B9B3-4C8B-B404-BE4625E553AF}"/>
    <cellStyle name="40% - Акцент4 21 5" xfId="6310" xr:uid="{07ADE33E-51AB-42EB-B677-29C245DF7D8B}"/>
    <cellStyle name="40% - Акцент4 22" xfId="737" xr:uid="{00000000-0005-0000-0000-00004B0D0000}"/>
    <cellStyle name="40% - Акцент4 22 2" xfId="2826" xr:uid="{00000000-0005-0000-0000-00004C0D0000}"/>
    <cellStyle name="40% - Акцент4 22 2 2" xfId="3851" xr:uid="{00000000-0005-0000-0000-00004D0D0000}"/>
    <cellStyle name="40% - Акцент4 22 2 2 2" xfId="5819" xr:uid="{00000000-0005-0000-0000-00004E0D0000}"/>
    <cellStyle name="40% - Акцент4 22 2 2 2 2" xfId="9755" xr:uid="{B7233D3B-EE18-463D-B6E6-A5F86B253D18}"/>
    <cellStyle name="40% - Акцент4 22 2 2 3" xfId="7787" xr:uid="{17B16558-09A1-4157-8538-ADE16C9FAEB6}"/>
    <cellStyle name="40% - Акцент4 22 2 3" xfId="4835" xr:uid="{00000000-0005-0000-0000-00004F0D0000}"/>
    <cellStyle name="40% - Акцент4 22 2 3 2" xfId="8771" xr:uid="{7EEA1B0C-83C9-41EE-ADC0-2672F89D2386}"/>
    <cellStyle name="40% - Акцент4 22 2 4" xfId="6803" xr:uid="{93498DE1-CE07-4E12-849F-0DDF9FF50513}"/>
    <cellStyle name="40% - Акцент4 22 3" xfId="3359" xr:uid="{00000000-0005-0000-0000-0000500D0000}"/>
    <cellStyle name="40% - Акцент4 22 3 2" xfId="5327" xr:uid="{00000000-0005-0000-0000-0000510D0000}"/>
    <cellStyle name="40% - Акцент4 22 3 2 2" xfId="9263" xr:uid="{88FE18AD-614E-41E3-88D1-59F4BD4CE3BA}"/>
    <cellStyle name="40% - Акцент4 22 3 3" xfId="7295" xr:uid="{AA9C8FE5-A787-4F97-A77C-FC6DD5B216AC}"/>
    <cellStyle name="40% - Акцент4 22 4" xfId="4343" xr:uid="{00000000-0005-0000-0000-0000520D0000}"/>
    <cellStyle name="40% - Акцент4 22 4 2" xfId="8279" xr:uid="{019D2E03-94E7-4309-9CF2-1DFE10872720}"/>
    <cellStyle name="40% - Акцент4 22 5" xfId="6311" xr:uid="{58B27FE2-E4B0-4834-AA84-F301C075E95F}"/>
    <cellStyle name="40% - Акцент4 23" xfId="738" xr:uid="{00000000-0005-0000-0000-0000530D0000}"/>
    <cellStyle name="40% - Акцент4 23 2" xfId="2827" xr:uid="{00000000-0005-0000-0000-0000540D0000}"/>
    <cellStyle name="40% - Акцент4 23 2 2" xfId="3852" xr:uid="{00000000-0005-0000-0000-0000550D0000}"/>
    <cellStyle name="40% - Акцент4 23 2 2 2" xfId="5820" xr:uid="{00000000-0005-0000-0000-0000560D0000}"/>
    <cellStyle name="40% - Акцент4 23 2 2 2 2" xfId="9756" xr:uid="{A194A64B-71FF-4D59-8CD1-D3559F57FFBE}"/>
    <cellStyle name="40% - Акцент4 23 2 2 3" xfId="7788" xr:uid="{6EF7F57A-6FC9-4FBF-A799-662CDAF9CCB1}"/>
    <cellStyle name="40% - Акцент4 23 2 3" xfId="4836" xr:uid="{00000000-0005-0000-0000-0000570D0000}"/>
    <cellStyle name="40% - Акцент4 23 2 3 2" xfId="8772" xr:uid="{A87E9461-B1C5-4046-A303-20CF7E49EEFA}"/>
    <cellStyle name="40% - Акцент4 23 2 4" xfId="6804" xr:uid="{A005D0E2-360D-44C3-9137-192D05CA52A1}"/>
    <cellStyle name="40% - Акцент4 23 3" xfId="3360" xr:uid="{00000000-0005-0000-0000-0000580D0000}"/>
    <cellStyle name="40% - Акцент4 23 3 2" xfId="5328" xr:uid="{00000000-0005-0000-0000-0000590D0000}"/>
    <cellStyle name="40% - Акцент4 23 3 2 2" xfId="9264" xr:uid="{5054F3DB-BBFC-4E8E-BDD8-4A18F1762C2A}"/>
    <cellStyle name="40% - Акцент4 23 3 3" xfId="7296" xr:uid="{4F797065-F738-4386-8F1C-20B67ECA3500}"/>
    <cellStyle name="40% - Акцент4 23 4" xfId="4344" xr:uid="{00000000-0005-0000-0000-00005A0D0000}"/>
    <cellStyle name="40% - Акцент4 23 4 2" xfId="8280" xr:uid="{3AF4FE24-51DF-4CE8-B595-A7641E11D535}"/>
    <cellStyle name="40% - Акцент4 23 5" xfId="6312" xr:uid="{49319364-4F02-46D9-91DB-35D5C4F080B0}"/>
    <cellStyle name="40% - Акцент4 24" xfId="739" xr:uid="{00000000-0005-0000-0000-00005B0D0000}"/>
    <cellStyle name="40% - Акцент4 24 2" xfId="2828" xr:uid="{00000000-0005-0000-0000-00005C0D0000}"/>
    <cellStyle name="40% - Акцент4 24 2 2" xfId="3853" xr:uid="{00000000-0005-0000-0000-00005D0D0000}"/>
    <cellStyle name="40% - Акцент4 24 2 2 2" xfId="5821" xr:uid="{00000000-0005-0000-0000-00005E0D0000}"/>
    <cellStyle name="40% - Акцент4 24 2 2 2 2" xfId="9757" xr:uid="{4ED68A60-CF4B-4ACF-8253-3196443BB7EE}"/>
    <cellStyle name="40% - Акцент4 24 2 2 3" xfId="7789" xr:uid="{DD82EF28-4FFB-47F5-9F34-B101307A9FCC}"/>
    <cellStyle name="40% - Акцент4 24 2 3" xfId="4837" xr:uid="{00000000-0005-0000-0000-00005F0D0000}"/>
    <cellStyle name="40% - Акцент4 24 2 3 2" xfId="8773" xr:uid="{E1753A0B-A4D3-47EA-A566-DB4EE6C1BBB8}"/>
    <cellStyle name="40% - Акцент4 24 2 4" xfId="6805" xr:uid="{C216C262-40A3-4CC2-9DB1-DC91C9D5D122}"/>
    <cellStyle name="40% - Акцент4 24 3" xfId="3361" xr:uid="{00000000-0005-0000-0000-0000600D0000}"/>
    <cellStyle name="40% - Акцент4 24 3 2" xfId="5329" xr:uid="{00000000-0005-0000-0000-0000610D0000}"/>
    <cellStyle name="40% - Акцент4 24 3 2 2" xfId="9265" xr:uid="{28D41AB7-30F4-4BC9-997B-01B8666F3D81}"/>
    <cellStyle name="40% - Акцент4 24 3 3" xfId="7297" xr:uid="{3FE0628A-B021-47A9-959A-E411F996163A}"/>
    <cellStyle name="40% - Акцент4 24 4" xfId="4345" xr:uid="{00000000-0005-0000-0000-0000620D0000}"/>
    <cellStyle name="40% - Акцент4 24 4 2" xfId="8281" xr:uid="{8ACBB577-803A-4F31-892A-C440F8AAACD1}"/>
    <cellStyle name="40% - Акцент4 24 5" xfId="6313" xr:uid="{4B2C525D-FA60-4449-AB63-10F0D18B79F8}"/>
    <cellStyle name="40% - Акцент4 25" xfId="740" xr:uid="{00000000-0005-0000-0000-0000630D0000}"/>
    <cellStyle name="40% - Акцент4 25 2" xfId="2829" xr:uid="{00000000-0005-0000-0000-0000640D0000}"/>
    <cellStyle name="40% - Акцент4 25 2 2" xfId="3854" xr:uid="{00000000-0005-0000-0000-0000650D0000}"/>
    <cellStyle name="40% - Акцент4 25 2 2 2" xfId="5822" xr:uid="{00000000-0005-0000-0000-0000660D0000}"/>
    <cellStyle name="40% - Акцент4 25 2 2 2 2" xfId="9758" xr:uid="{77F24DA5-7E06-40ED-8418-58AFBE1FE8CD}"/>
    <cellStyle name="40% - Акцент4 25 2 2 3" xfId="7790" xr:uid="{7100F183-6A92-43EA-B937-E5257C36D9D5}"/>
    <cellStyle name="40% - Акцент4 25 2 3" xfId="4838" xr:uid="{00000000-0005-0000-0000-0000670D0000}"/>
    <cellStyle name="40% - Акцент4 25 2 3 2" xfId="8774" xr:uid="{376346F3-CF12-450B-816C-3FCD7B0AF367}"/>
    <cellStyle name="40% - Акцент4 25 2 4" xfId="6806" xr:uid="{726530AB-9DF4-4DC3-AA95-3CC9342AD4A9}"/>
    <cellStyle name="40% - Акцент4 25 3" xfId="3362" xr:uid="{00000000-0005-0000-0000-0000680D0000}"/>
    <cellStyle name="40% - Акцент4 25 3 2" xfId="5330" xr:uid="{00000000-0005-0000-0000-0000690D0000}"/>
    <cellStyle name="40% - Акцент4 25 3 2 2" xfId="9266" xr:uid="{4FA76EAA-6F68-4508-B985-3D5D3A2DB1F8}"/>
    <cellStyle name="40% - Акцент4 25 3 3" xfId="7298" xr:uid="{F7B50EA2-29C7-465F-8726-B1EF1119029B}"/>
    <cellStyle name="40% - Акцент4 25 4" xfId="4346" xr:uid="{00000000-0005-0000-0000-00006A0D0000}"/>
    <cellStyle name="40% - Акцент4 25 4 2" xfId="8282" xr:uid="{774DCD5A-6685-4C30-8082-E971BEB79BB9}"/>
    <cellStyle name="40% - Акцент4 25 5" xfId="6314" xr:uid="{D29B6E11-64CB-48FF-B570-77B2574892EC}"/>
    <cellStyle name="40% - Акцент4 26" xfId="741" xr:uid="{00000000-0005-0000-0000-00006B0D0000}"/>
    <cellStyle name="40% - Акцент4 26 2" xfId="2830" xr:uid="{00000000-0005-0000-0000-00006C0D0000}"/>
    <cellStyle name="40% - Акцент4 26 2 2" xfId="3855" xr:uid="{00000000-0005-0000-0000-00006D0D0000}"/>
    <cellStyle name="40% - Акцент4 26 2 2 2" xfId="5823" xr:uid="{00000000-0005-0000-0000-00006E0D0000}"/>
    <cellStyle name="40% - Акцент4 26 2 2 2 2" xfId="9759" xr:uid="{DE3E8585-4249-480F-BE4D-509FB1EAC09D}"/>
    <cellStyle name="40% - Акцент4 26 2 2 3" xfId="7791" xr:uid="{64FCB041-5D20-4A77-82DA-F1E5DBB891DA}"/>
    <cellStyle name="40% - Акцент4 26 2 3" xfId="4839" xr:uid="{00000000-0005-0000-0000-00006F0D0000}"/>
    <cellStyle name="40% - Акцент4 26 2 3 2" xfId="8775" xr:uid="{26EB921F-4D4A-4CEC-82A9-DA58CE73C043}"/>
    <cellStyle name="40% - Акцент4 26 2 4" xfId="6807" xr:uid="{888CDBD1-27DB-4245-83ED-B2CFFB99CF61}"/>
    <cellStyle name="40% - Акцент4 26 3" xfId="3363" xr:uid="{00000000-0005-0000-0000-0000700D0000}"/>
    <cellStyle name="40% - Акцент4 26 3 2" xfId="5331" xr:uid="{00000000-0005-0000-0000-0000710D0000}"/>
    <cellStyle name="40% - Акцент4 26 3 2 2" xfId="9267" xr:uid="{4618ECBC-BFAB-4D6C-9162-2D7AD5FD2A29}"/>
    <cellStyle name="40% - Акцент4 26 3 3" xfId="7299" xr:uid="{40BF3544-5DC7-4B80-8BB6-5C23121E8680}"/>
    <cellStyle name="40% - Акцент4 26 4" xfId="4347" xr:uid="{00000000-0005-0000-0000-0000720D0000}"/>
    <cellStyle name="40% - Акцент4 26 4 2" xfId="8283" xr:uid="{B674351C-C16E-4CCC-B269-72AAC188D347}"/>
    <cellStyle name="40% - Акцент4 26 5" xfId="6315" xr:uid="{DCE3A918-BD77-405B-B5D8-28E731AA544F}"/>
    <cellStyle name="40% - Акцент4 27" xfId="742" xr:uid="{00000000-0005-0000-0000-0000730D0000}"/>
    <cellStyle name="40% - Акцент4 27 2" xfId="2831" xr:uid="{00000000-0005-0000-0000-0000740D0000}"/>
    <cellStyle name="40% - Акцент4 27 2 2" xfId="3856" xr:uid="{00000000-0005-0000-0000-0000750D0000}"/>
    <cellStyle name="40% - Акцент4 27 2 2 2" xfId="5824" xr:uid="{00000000-0005-0000-0000-0000760D0000}"/>
    <cellStyle name="40% - Акцент4 27 2 2 2 2" xfId="9760" xr:uid="{49296F2A-6A17-4830-B619-5F0301717815}"/>
    <cellStyle name="40% - Акцент4 27 2 2 3" xfId="7792" xr:uid="{4C14376F-26A5-4268-8AED-147B3029E827}"/>
    <cellStyle name="40% - Акцент4 27 2 3" xfId="4840" xr:uid="{00000000-0005-0000-0000-0000770D0000}"/>
    <cellStyle name="40% - Акцент4 27 2 3 2" xfId="8776" xr:uid="{6872775F-5C19-4D87-9503-D276E4C19B63}"/>
    <cellStyle name="40% - Акцент4 27 2 4" xfId="6808" xr:uid="{6912F26C-8603-4831-9D01-569ACEF593A6}"/>
    <cellStyle name="40% - Акцент4 27 3" xfId="3364" xr:uid="{00000000-0005-0000-0000-0000780D0000}"/>
    <cellStyle name="40% - Акцент4 27 3 2" xfId="5332" xr:uid="{00000000-0005-0000-0000-0000790D0000}"/>
    <cellStyle name="40% - Акцент4 27 3 2 2" xfId="9268" xr:uid="{D698F311-BC49-4174-AF1C-9552BF0DD988}"/>
    <cellStyle name="40% - Акцент4 27 3 3" xfId="7300" xr:uid="{6F685AE1-A189-45C3-9398-FA75DC9ECFF6}"/>
    <cellStyle name="40% - Акцент4 27 4" xfId="4348" xr:uid="{00000000-0005-0000-0000-00007A0D0000}"/>
    <cellStyle name="40% - Акцент4 27 4 2" xfId="8284" xr:uid="{0B5C5169-A7C5-498F-99FD-BDA3A4918D22}"/>
    <cellStyle name="40% - Акцент4 27 5" xfId="6316" xr:uid="{EC87B0A5-A146-4DC7-84D4-0A1BDD1677D6}"/>
    <cellStyle name="40% - Акцент4 28" xfId="743" xr:uid="{00000000-0005-0000-0000-00007B0D0000}"/>
    <cellStyle name="40% - Акцент4 28 2" xfId="2832" xr:uid="{00000000-0005-0000-0000-00007C0D0000}"/>
    <cellStyle name="40% - Акцент4 28 2 2" xfId="3857" xr:uid="{00000000-0005-0000-0000-00007D0D0000}"/>
    <cellStyle name="40% - Акцент4 28 2 2 2" xfId="5825" xr:uid="{00000000-0005-0000-0000-00007E0D0000}"/>
    <cellStyle name="40% - Акцент4 28 2 2 2 2" xfId="9761" xr:uid="{E7CECFF1-BD1B-4289-9B5B-BA7280350A98}"/>
    <cellStyle name="40% - Акцент4 28 2 2 3" xfId="7793" xr:uid="{92378427-BAC2-45DF-AA77-9C43713201BF}"/>
    <cellStyle name="40% - Акцент4 28 2 3" xfId="4841" xr:uid="{00000000-0005-0000-0000-00007F0D0000}"/>
    <cellStyle name="40% - Акцент4 28 2 3 2" xfId="8777" xr:uid="{52C23306-3D9A-4572-B0D5-AA1CD2291203}"/>
    <cellStyle name="40% - Акцент4 28 2 4" xfId="6809" xr:uid="{C9C373FD-8AAF-4BA2-ABB3-F740223DE448}"/>
    <cellStyle name="40% - Акцент4 28 3" xfId="3365" xr:uid="{00000000-0005-0000-0000-0000800D0000}"/>
    <cellStyle name="40% - Акцент4 28 3 2" xfId="5333" xr:uid="{00000000-0005-0000-0000-0000810D0000}"/>
    <cellStyle name="40% - Акцент4 28 3 2 2" xfId="9269" xr:uid="{5455455F-02A4-4C7A-83BE-FDC9B35F06E4}"/>
    <cellStyle name="40% - Акцент4 28 3 3" xfId="7301" xr:uid="{4942F498-A6A2-48D7-99F1-6420197212BB}"/>
    <cellStyle name="40% - Акцент4 28 4" xfId="4349" xr:uid="{00000000-0005-0000-0000-0000820D0000}"/>
    <cellStyle name="40% - Акцент4 28 4 2" xfId="8285" xr:uid="{19A51078-13A0-4387-A241-163D1AE1E4AA}"/>
    <cellStyle name="40% - Акцент4 28 5" xfId="6317" xr:uid="{E79E8C7B-D71D-4656-A423-B1F76F5BFD7A}"/>
    <cellStyle name="40% - Акцент4 29" xfId="744" xr:uid="{00000000-0005-0000-0000-0000830D0000}"/>
    <cellStyle name="40% - Акцент4 29 2" xfId="2833" xr:uid="{00000000-0005-0000-0000-0000840D0000}"/>
    <cellStyle name="40% - Акцент4 29 2 2" xfId="3858" xr:uid="{00000000-0005-0000-0000-0000850D0000}"/>
    <cellStyle name="40% - Акцент4 29 2 2 2" xfId="5826" xr:uid="{00000000-0005-0000-0000-0000860D0000}"/>
    <cellStyle name="40% - Акцент4 29 2 2 2 2" xfId="9762" xr:uid="{699048CE-EA5D-4104-A14C-6D005E719EF9}"/>
    <cellStyle name="40% - Акцент4 29 2 2 3" xfId="7794" xr:uid="{FE9F10B7-5327-4016-AA63-A702969B7A6E}"/>
    <cellStyle name="40% - Акцент4 29 2 3" xfId="4842" xr:uid="{00000000-0005-0000-0000-0000870D0000}"/>
    <cellStyle name="40% - Акцент4 29 2 3 2" xfId="8778" xr:uid="{9A537346-BDF8-435A-82CF-07AF46944549}"/>
    <cellStyle name="40% - Акцент4 29 2 4" xfId="6810" xr:uid="{A4F06610-DFE0-4FBE-97C9-965A0884A38E}"/>
    <cellStyle name="40% - Акцент4 29 3" xfId="3366" xr:uid="{00000000-0005-0000-0000-0000880D0000}"/>
    <cellStyle name="40% - Акцент4 29 3 2" xfId="5334" xr:uid="{00000000-0005-0000-0000-0000890D0000}"/>
    <cellStyle name="40% - Акцент4 29 3 2 2" xfId="9270" xr:uid="{5BBE2FE9-9C2E-422B-AAEE-100AE43D64D0}"/>
    <cellStyle name="40% - Акцент4 29 3 3" xfId="7302" xr:uid="{63811868-45FB-4A6C-9698-8030E8B95CD4}"/>
    <cellStyle name="40% - Акцент4 29 4" xfId="4350" xr:uid="{00000000-0005-0000-0000-00008A0D0000}"/>
    <cellStyle name="40% - Акцент4 29 4 2" xfId="8286" xr:uid="{607F1FF3-963B-400D-92E2-086B78A621D2}"/>
    <cellStyle name="40% - Акцент4 29 5" xfId="6318" xr:uid="{7CA73035-1A67-4955-94CA-EE24F5DA113B}"/>
    <cellStyle name="40% - Акцент4 3" xfId="745" xr:uid="{00000000-0005-0000-0000-00008B0D0000}"/>
    <cellStyle name="40% — акцент4 3" xfId="746" xr:uid="{00000000-0005-0000-0000-00008C0D0000}"/>
    <cellStyle name="40% - Акцент4 3_Приложение 1" xfId="747" xr:uid="{00000000-0005-0000-0000-00008D0D0000}"/>
    <cellStyle name="40% — акцент4 3_Приложение 1" xfId="748" xr:uid="{00000000-0005-0000-0000-00008E0D0000}"/>
    <cellStyle name="40% - Акцент4 3_Приложение 1_1" xfId="749" xr:uid="{00000000-0005-0000-0000-00008F0D0000}"/>
    <cellStyle name="40% — акцент4 3_Приложение 2" xfId="750" xr:uid="{00000000-0005-0000-0000-0000900D0000}"/>
    <cellStyle name="40% - Акцент4 3_Приложение 2_1" xfId="751" xr:uid="{00000000-0005-0000-0000-0000910D0000}"/>
    <cellStyle name="40% — акцент4 3_Стоимость" xfId="752" xr:uid="{00000000-0005-0000-0000-0000920D0000}"/>
    <cellStyle name="40% - Акцент4 3_Стоимость_1" xfId="753" xr:uid="{00000000-0005-0000-0000-0000930D0000}"/>
    <cellStyle name="40% — акцент4 3_Стоимость_1" xfId="754" xr:uid="{00000000-0005-0000-0000-0000940D0000}"/>
    <cellStyle name="40% - Акцент4 3_Стоимость_Стоимость" xfId="755" xr:uid="{00000000-0005-0000-0000-0000950D0000}"/>
    <cellStyle name="40% — акцент4 3_Стоимость_Стоимость" xfId="756" xr:uid="{00000000-0005-0000-0000-0000960D0000}"/>
    <cellStyle name="40% - Акцент4 30" xfId="757" xr:uid="{00000000-0005-0000-0000-0000970D0000}"/>
    <cellStyle name="40% - Акцент4 30 2" xfId="2834" xr:uid="{00000000-0005-0000-0000-0000980D0000}"/>
    <cellStyle name="40% - Акцент4 30 2 2" xfId="3859" xr:uid="{00000000-0005-0000-0000-0000990D0000}"/>
    <cellStyle name="40% - Акцент4 30 2 2 2" xfId="5827" xr:uid="{00000000-0005-0000-0000-00009A0D0000}"/>
    <cellStyle name="40% - Акцент4 30 2 2 2 2" xfId="9763" xr:uid="{BEBBF978-957B-463A-8319-C5F4524CD6CF}"/>
    <cellStyle name="40% - Акцент4 30 2 2 3" xfId="7795" xr:uid="{3D886AE1-84F6-4952-BBE5-BAABA8FFD559}"/>
    <cellStyle name="40% - Акцент4 30 2 3" xfId="4843" xr:uid="{00000000-0005-0000-0000-00009B0D0000}"/>
    <cellStyle name="40% - Акцент4 30 2 3 2" xfId="8779" xr:uid="{73215A1D-E8FF-4DC6-9561-CB02543C75C1}"/>
    <cellStyle name="40% - Акцент4 30 2 4" xfId="6811" xr:uid="{DCE9932D-9FBF-43A6-9DA1-0772D946664B}"/>
    <cellStyle name="40% - Акцент4 30 3" xfId="3367" xr:uid="{00000000-0005-0000-0000-00009C0D0000}"/>
    <cellStyle name="40% - Акцент4 30 3 2" xfId="5335" xr:uid="{00000000-0005-0000-0000-00009D0D0000}"/>
    <cellStyle name="40% - Акцент4 30 3 2 2" xfId="9271" xr:uid="{571746D2-9E10-45C7-9E20-9AB4D241E71B}"/>
    <cellStyle name="40% - Акцент4 30 3 3" xfId="7303" xr:uid="{AB58586E-0729-4F0B-908E-38DB6017E4BD}"/>
    <cellStyle name="40% - Акцент4 30 4" xfId="4351" xr:uid="{00000000-0005-0000-0000-00009E0D0000}"/>
    <cellStyle name="40% - Акцент4 30 4 2" xfId="8287" xr:uid="{8C48099D-E8C3-4E7F-A3E3-0F7BCB87D503}"/>
    <cellStyle name="40% - Акцент4 30 5" xfId="6319" xr:uid="{EFC4412C-96D1-40F0-972E-50B193A903ED}"/>
    <cellStyle name="40% - Акцент4 31" xfId="758" xr:uid="{00000000-0005-0000-0000-00009F0D0000}"/>
    <cellStyle name="40% - Акцент4 31 2" xfId="2835" xr:uid="{00000000-0005-0000-0000-0000A00D0000}"/>
    <cellStyle name="40% - Акцент4 31 2 2" xfId="3860" xr:uid="{00000000-0005-0000-0000-0000A10D0000}"/>
    <cellStyle name="40% - Акцент4 31 2 2 2" xfId="5828" xr:uid="{00000000-0005-0000-0000-0000A20D0000}"/>
    <cellStyle name="40% - Акцент4 31 2 2 2 2" xfId="9764" xr:uid="{875F8622-C966-4D53-BD94-39D706B222A6}"/>
    <cellStyle name="40% - Акцент4 31 2 2 3" xfId="7796" xr:uid="{C19C5A4D-812E-4045-8E73-4F133BF80B9D}"/>
    <cellStyle name="40% - Акцент4 31 2 3" xfId="4844" xr:uid="{00000000-0005-0000-0000-0000A30D0000}"/>
    <cellStyle name="40% - Акцент4 31 2 3 2" xfId="8780" xr:uid="{897BD033-9E1B-4CE0-864D-17978614EEC1}"/>
    <cellStyle name="40% - Акцент4 31 2 4" xfId="6812" xr:uid="{D3398012-FD8B-48AA-8A25-DECBB1DAF4BD}"/>
    <cellStyle name="40% - Акцент4 31 3" xfId="3368" xr:uid="{00000000-0005-0000-0000-0000A40D0000}"/>
    <cellStyle name="40% - Акцент4 31 3 2" xfId="5336" xr:uid="{00000000-0005-0000-0000-0000A50D0000}"/>
    <cellStyle name="40% - Акцент4 31 3 2 2" xfId="9272" xr:uid="{D00D976F-6D39-47EB-ADE3-006F45CAB617}"/>
    <cellStyle name="40% - Акцент4 31 3 3" xfId="7304" xr:uid="{61E585CF-3B6E-47A7-B10D-70F6657A3420}"/>
    <cellStyle name="40% - Акцент4 31 4" xfId="4352" xr:uid="{00000000-0005-0000-0000-0000A60D0000}"/>
    <cellStyle name="40% - Акцент4 31 4 2" xfId="8288" xr:uid="{47AFE9C1-68BA-4295-B2AB-3687079345DD}"/>
    <cellStyle name="40% - Акцент4 31 5" xfId="6320" xr:uid="{43A6ADD6-E74A-4E31-A74A-C0B053398776}"/>
    <cellStyle name="40% - Акцент4 32" xfId="759" xr:uid="{00000000-0005-0000-0000-0000A70D0000}"/>
    <cellStyle name="40% - Акцент4 32 2" xfId="2836" xr:uid="{00000000-0005-0000-0000-0000A80D0000}"/>
    <cellStyle name="40% - Акцент4 32 2 2" xfId="3861" xr:uid="{00000000-0005-0000-0000-0000A90D0000}"/>
    <cellStyle name="40% - Акцент4 32 2 2 2" xfId="5829" xr:uid="{00000000-0005-0000-0000-0000AA0D0000}"/>
    <cellStyle name="40% - Акцент4 32 2 2 2 2" xfId="9765" xr:uid="{89127FC1-966C-47E6-A6CF-C572499966ED}"/>
    <cellStyle name="40% - Акцент4 32 2 2 3" xfId="7797" xr:uid="{5D1544CD-18E7-4C5F-A62A-C9EC38DFF709}"/>
    <cellStyle name="40% - Акцент4 32 2 3" xfId="4845" xr:uid="{00000000-0005-0000-0000-0000AB0D0000}"/>
    <cellStyle name="40% - Акцент4 32 2 3 2" xfId="8781" xr:uid="{E81FA8B2-306A-4A94-914C-76FD621EB3E6}"/>
    <cellStyle name="40% - Акцент4 32 2 4" xfId="6813" xr:uid="{FE040F43-89DA-436E-B92B-8A62AC14C748}"/>
    <cellStyle name="40% - Акцент4 32 3" xfId="3369" xr:uid="{00000000-0005-0000-0000-0000AC0D0000}"/>
    <cellStyle name="40% - Акцент4 32 3 2" xfId="5337" xr:uid="{00000000-0005-0000-0000-0000AD0D0000}"/>
    <cellStyle name="40% - Акцент4 32 3 2 2" xfId="9273" xr:uid="{59F1F195-29CE-459A-9A94-762B3373D0A4}"/>
    <cellStyle name="40% - Акцент4 32 3 3" xfId="7305" xr:uid="{1491AF25-9F0A-46F1-B7C0-8BEC4C6BCF6C}"/>
    <cellStyle name="40% - Акцент4 32 4" xfId="4353" xr:uid="{00000000-0005-0000-0000-0000AE0D0000}"/>
    <cellStyle name="40% - Акцент4 32 4 2" xfId="8289" xr:uid="{71F38D2D-3C53-46EC-948B-CE373CDC3257}"/>
    <cellStyle name="40% - Акцент4 32 5" xfId="6321" xr:uid="{E3EC92CC-7D1A-4DBE-9AC0-4852989B1586}"/>
    <cellStyle name="40% - Акцент4 33" xfId="760" xr:uid="{00000000-0005-0000-0000-0000AF0D0000}"/>
    <cellStyle name="40% - Акцент4 33 2" xfId="2837" xr:uid="{00000000-0005-0000-0000-0000B00D0000}"/>
    <cellStyle name="40% - Акцент4 33 2 2" xfId="3862" xr:uid="{00000000-0005-0000-0000-0000B10D0000}"/>
    <cellStyle name="40% - Акцент4 33 2 2 2" xfId="5830" xr:uid="{00000000-0005-0000-0000-0000B20D0000}"/>
    <cellStyle name="40% - Акцент4 33 2 2 2 2" xfId="9766" xr:uid="{CF35F495-BADB-4330-ACAB-D3B1425545A6}"/>
    <cellStyle name="40% - Акцент4 33 2 2 3" xfId="7798" xr:uid="{C3E612EA-90D4-4F6B-BE08-8A78B1A94205}"/>
    <cellStyle name="40% - Акцент4 33 2 3" xfId="4846" xr:uid="{00000000-0005-0000-0000-0000B30D0000}"/>
    <cellStyle name="40% - Акцент4 33 2 3 2" xfId="8782" xr:uid="{4EE29858-F96C-4412-AB87-DF47649646B0}"/>
    <cellStyle name="40% - Акцент4 33 2 4" xfId="6814" xr:uid="{FEC221FC-A6CE-45CE-984C-F05B10DB13B0}"/>
    <cellStyle name="40% - Акцент4 33 3" xfId="3370" xr:uid="{00000000-0005-0000-0000-0000B40D0000}"/>
    <cellStyle name="40% - Акцент4 33 3 2" xfId="5338" xr:uid="{00000000-0005-0000-0000-0000B50D0000}"/>
    <cellStyle name="40% - Акцент4 33 3 2 2" xfId="9274" xr:uid="{1E1A7511-634F-4B14-A217-59CAA1514FBF}"/>
    <cellStyle name="40% - Акцент4 33 3 3" xfId="7306" xr:uid="{975B740F-7C9D-4182-A04B-3A73E4CA98EF}"/>
    <cellStyle name="40% - Акцент4 33 4" xfId="4354" xr:uid="{00000000-0005-0000-0000-0000B60D0000}"/>
    <cellStyle name="40% - Акцент4 33 4 2" xfId="8290" xr:uid="{050E0100-1E19-4DAB-A25C-3E209686F5A8}"/>
    <cellStyle name="40% - Акцент4 33 5" xfId="6322" xr:uid="{C5A24EB7-AA77-4E5C-A526-AC085AB2550E}"/>
    <cellStyle name="40% - Акцент4 34" xfId="761" xr:uid="{00000000-0005-0000-0000-0000B70D0000}"/>
    <cellStyle name="40% - Акцент4 34 2" xfId="2838" xr:uid="{00000000-0005-0000-0000-0000B80D0000}"/>
    <cellStyle name="40% - Акцент4 34 2 2" xfId="3863" xr:uid="{00000000-0005-0000-0000-0000B90D0000}"/>
    <cellStyle name="40% - Акцент4 34 2 2 2" xfId="5831" xr:uid="{00000000-0005-0000-0000-0000BA0D0000}"/>
    <cellStyle name="40% - Акцент4 34 2 2 2 2" xfId="9767" xr:uid="{6483CFB7-E454-455F-A937-F7D1812054DB}"/>
    <cellStyle name="40% - Акцент4 34 2 2 3" xfId="7799" xr:uid="{6900BF24-15E2-4A3C-9FDC-3BB9B5E67A37}"/>
    <cellStyle name="40% - Акцент4 34 2 3" xfId="4847" xr:uid="{00000000-0005-0000-0000-0000BB0D0000}"/>
    <cellStyle name="40% - Акцент4 34 2 3 2" xfId="8783" xr:uid="{5A8B8C9A-AA3E-4A3F-9647-3B436BA9C1E6}"/>
    <cellStyle name="40% - Акцент4 34 2 4" xfId="6815" xr:uid="{E3144F56-C8D1-431B-BF6E-9CF16E6F5F7C}"/>
    <cellStyle name="40% - Акцент4 34 3" xfId="3371" xr:uid="{00000000-0005-0000-0000-0000BC0D0000}"/>
    <cellStyle name="40% - Акцент4 34 3 2" xfId="5339" xr:uid="{00000000-0005-0000-0000-0000BD0D0000}"/>
    <cellStyle name="40% - Акцент4 34 3 2 2" xfId="9275" xr:uid="{6E4F296E-84BE-4AC8-83F7-B61DE4ED7374}"/>
    <cellStyle name="40% - Акцент4 34 3 3" xfId="7307" xr:uid="{93A52953-0E28-4F6F-858F-164B3F5C145D}"/>
    <cellStyle name="40% - Акцент4 34 4" xfId="4355" xr:uid="{00000000-0005-0000-0000-0000BE0D0000}"/>
    <cellStyle name="40% - Акцент4 34 4 2" xfId="8291" xr:uid="{8BF0B5CA-7D80-4049-8642-7208D21900E3}"/>
    <cellStyle name="40% - Акцент4 34 5" xfId="6323" xr:uid="{61918765-37B4-4159-8865-F898906729A5}"/>
    <cellStyle name="40% - Акцент4 35" xfId="762" xr:uid="{00000000-0005-0000-0000-0000BF0D0000}"/>
    <cellStyle name="40% - Акцент4 35 2" xfId="2839" xr:uid="{00000000-0005-0000-0000-0000C00D0000}"/>
    <cellStyle name="40% - Акцент4 35 2 2" xfId="3864" xr:uid="{00000000-0005-0000-0000-0000C10D0000}"/>
    <cellStyle name="40% - Акцент4 35 2 2 2" xfId="5832" xr:uid="{00000000-0005-0000-0000-0000C20D0000}"/>
    <cellStyle name="40% - Акцент4 35 2 2 2 2" xfId="9768" xr:uid="{D12D5D44-C642-4F46-BD8B-1FBC6A29BC19}"/>
    <cellStyle name="40% - Акцент4 35 2 2 3" xfId="7800" xr:uid="{6012563E-234C-40FE-9823-5244ECB83B14}"/>
    <cellStyle name="40% - Акцент4 35 2 3" xfId="4848" xr:uid="{00000000-0005-0000-0000-0000C30D0000}"/>
    <cellStyle name="40% - Акцент4 35 2 3 2" xfId="8784" xr:uid="{E4636D5F-6A50-4DB4-83E1-EA7F950C2A55}"/>
    <cellStyle name="40% - Акцент4 35 2 4" xfId="6816" xr:uid="{1C869AE3-BC39-4811-A72C-7398246404E9}"/>
    <cellStyle name="40% - Акцент4 35 3" xfId="3372" xr:uid="{00000000-0005-0000-0000-0000C40D0000}"/>
    <cellStyle name="40% - Акцент4 35 3 2" xfId="5340" xr:uid="{00000000-0005-0000-0000-0000C50D0000}"/>
    <cellStyle name="40% - Акцент4 35 3 2 2" xfId="9276" xr:uid="{0A08597D-4CA4-45EC-BD62-0C1EC28DA27F}"/>
    <cellStyle name="40% - Акцент4 35 3 3" xfId="7308" xr:uid="{2CEF28D4-267D-4F17-A2AB-DEA977ACECF1}"/>
    <cellStyle name="40% - Акцент4 35 4" xfId="4356" xr:uid="{00000000-0005-0000-0000-0000C60D0000}"/>
    <cellStyle name="40% - Акцент4 35 4 2" xfId="8292" xr:uid="{F2379E6A-7300-4E7D-8198-0AED5C73EE5B}"/>
    <cellStyle name="40% - Акцент4 35 5" xfId="6324" xr:uid="{0CFD3C80-3CD2-4CC1-B4A3-3DDAFFE9D429}"/>
    <cellStyle name="40% - Акцент4 36" xfId="763" xr:uid="{00000000-0005-0000-0000-0000C70D0000}"/>
    <cellStyle name="40% - Акцент4 36 2" xfId="2840" xr:uid="{00000000-0005-0000-0000-0000C80D0000}"/>
    <cellStyle name="40% - Акцент4 36 2 2" xfId="3865" xr:uid="{00000000-0005-0000-0000-0000C90D0000}"/>
    <cellStyle name="40% - Акцент4 36 2 2 2" xfId="5833" xr:uid="{00000000-0005-0000-0000-0000CA0D0000}"/>
    <cellStyle name="40% - Акцент4 36 2 2 2 2" xfId="9769" xr:uid="{F59A843B-713C-4003-8A7D-B27807E894A2}"/>
    <cellStyle name="40% - Акцент4 36 2 2 3" xfId="7801" xr:uid="{ACA23760-D569-4C97-A8CB-9B1E7FE2499C}"/>
    <cellStyle name="40% - Акцент4 36 2 3" xfId="4849" xr:uid="{00000000-0005-0000-0000-0000CB0D0000}"/>
    <cellStyle name="40% - Акцент4 36 2 3 2" xfId="8785" xr:uid="{5046A614-0A6D-4A6C-B3C2-BC3E17A8A697}"/>
    <cellStyle name="40% - Акцент4 36 2 4" xfId="6817" xr:uid="{2D7DB4DE-DF41-4503-A72F-A4BDF3BAD926}"/>
    <cellStyle name="40% - Акцент4 36 3" xfId="3373" xr:uid="{00000000-0005-0000-0000-0000CC0D0000}"/>
    <cellStyle name="40% - Акцент4 36 3 2" xfId="5341" xr:uid="{00000000-0005-0000-0000-0000CD0D0000}"/>
    <cellStyle name="40% - Акцент4 36 3 2 2" xfId="9277" xr:uid="{67318CAD-3076-45E6-867F-D8CD9D1467A7}"/>
    <cellStyle name="40% - Акцент4 36 3 3" xfId="7309" xr:uid="{AB80C524-72C2-407F-9EA6-AA08F5422966}"/>
    <cellStyle name="40% - Акцент4 36 4" xfId="4357" xr:uid="{00000000-0005-0000-0000-0000CE0D0000}"/>
    <cellStyle name="40% - Акцент4 36 4 2" xfId="8293" xr:uid="{EA8E725D-2142-4AA7-8425-8F38FA2D595A}"/>
    <cellStyle name="40% - Акцент4 36 5" xfId="6325" xr:uid="{A0D32BE1-0EE9-45EE-8668-C426C914E1B3}"/>
    <cellStyle name="40% - Акцент4 37" xfId="764" xr:uid="{00000000-0005-0000-0000-0000CF0D0000}"/>
    <cellStyle name="40% - Акцент4 37 2" xfId="2841" xr:uid="{00000000-0005-0000-0000-0000D00D0000}"/>
    <cellStyle name="40% - Акцент4 37 2 2" xfId="3866" xr:uid="{00000000-0005-0000-0000-0000D10D0000}"/>
    <cellStyle name="40% - Акцент4 37 2 2 2" xfId="5834" xr:uid="{00000000-0005-0000-0000-0000D20D0000}"/>
    <cellStyle name="40% - Акцент4 37 2 2 2 2" xfId="9770" xr:uid="{799281C3-BA8A-41F6-A6B2-F5CF879F0946}"/>
    <cellStyle name="40% - Акцент4 37 2 2 3" xfId="7802" xr:uid="{64502C0A-A832-4E54-88D6-8F839507B6B7}"/>
    <cellStyle name="40% - Акцент4 37 2 3" xfId="4850" xr:uid="{00000000-0005-0000-0000-0000D30D0000}"/>
    <cellStyle name="40% - Акцент4 37 2 3 2" xfId="8786" xr:uid="{6A2167BE-4031-4B9F-96A7-EDF35984834C}"/>
    <cellStyle name="40% - Акцент4 37 2 4" xfId="6818" xr:uid="{31651B78-3DF2-41A2-91DD-DC53CD88FADD}"/>
    <cellStyle name="40% - Акцент4 37 3" xfId="3374" xr:uid="{00000000-0005-0000-0000-0000D40D0000}"/>
    <cellStyle name="40% - Акцент4 37 3 2" xfId="5342" xr:uid="{00000000-0005-0000-0000-0000D50D0000}"/>
    <cellStyle name="40% - Акцент4 37 3 2 2" xfId="9278" xr:uid="{32D74CAD-1E3F-43E8-BD2D-2978BED5ED42}"/>
    <cellStyle name="40% - Акцент4 37 3 3" xfId="7310" xr:uid="{1EE06226-551A-4164-A67B-3778124DDB69}"/>
    <cellStyle name="40% - Акцент4 37 4" xfId="4358" xr:uid="{00000000-0005-0000-0000-0000D60D0000}"/>
    <cellStyle name="40% - Акцент4 37 4 2" xfId="8294" xr:uid="{3035045F-27B5-4C5D-A117-D718E6565044}"/>
    <cellStyle name="40% - Акцент4 37 5" xfId="6326" xr:uid="{EBE14CC1-3511-44EB-BB45-05F9CE4CC100}"/>
    <cellStyle name="40% - Акцент4 38" xfId="765" xr:uid="{00000000-0005-0000-0000-0000D70D0000}"/>
    <cellStyle name="40% - Акцент4 38 2" xfId="2842" xr:uid="{00000000-0005-0000-0000-0000D80D0000}"/>
    <cellStyle name="40% - Акцент4 38 2 2" xfId="3867" xr:uid="{00000000-0005-0000-0000-0000D90D0000}"/>
    <cellStyle name="40% - Акцент4 38 2 2 2" xfId="5835" xr:uid="{00000000-0005-0000-0000-0000DA0D0000}"/>
    <cellStyle name="40% - Акцент4 38 2 2 2 2" xfId="9771" xr:uid="{8189A827-A11D-4713-9B3F-7492CDC5411F}"/>
    <cellStyle name="40% - Акцент4 38 2 2 3" xfId="7803" xr:uid="{8836F452-3432-455C-AD8A-44418111E4E9}"/>
    <cellStyle name="40% - Акцент4 38 2 3" xfId="4851" xr:uid="{00000000-0005-0000-0000-0000DB0D0000}"/>
    <cellStyle name="40% - Акцент4 38 2 3 2" xfId="8787" xr:uid="{1732B7A4-B2A4-4115-9D87-8CFC0A90F6C4}"/>
    <cellStyle name="40% - Акцент4 38 2 4" xfId="6819" xr:uid="{26BD8E99-D769-43DF-8DEA-93CD98F3CA24}"/>
    <cellStyle name="40% - Акцент4 38 3" xfId="3375" xr:uid="{00000000-0005-0000-0000-0000DC0D0000}"/>
    <cellStyle name="40% - Акцент4 38 3 2" xfId="5343" xr:uid="{00000000-0005-0000-0000-0000DD0D0000}"/>
    <cellStyle name="40% - Акцент4 38 3 2 2" xfId="9279" xr:uid="{10D88330-05E7-467C-8EA3-98BA2FCB124B}"/>
    <cellStyle name="40% - Акцент4 38 3 3" xfId="7311" xr:uid="{2DAD4E1C-3C5F-4A1E-923E-D0C42888D942}"/>
    <cellStyle name="40% - Акцент4 38 4" xfId="4359" xr:uid="{00000000-0005-0000-0000-0000DE0D0000}"/>
    <cellStyle name="40% - Акцент4 38 4 2" xfId="8295" xr:uid="{9A9F1BFB-28C8-4079-8899-1A4D9B20D8F3}"/>
    <cellStyle name="40% - Акцент4 38 5" xfId="6327" xr:uid="{38DA2B90-C8A0-4452-B354-C76A6959B5BC}"/>
    <cellStyle name="40% - Акцент4 39" xfId="766" xr:uid="{00000000-0005-0000-0000-0000DF0D0000}"/>
    <cellStyle name="40% - Акцент4 39 2" xfId="2843" xr:uid="{00000000-0005-0000-0000-0000E00D0000}"/>
    <cellStyle name="40% - Акцент4 39 2 2" xfId="3868" xr:uid="{00000000-0005-0000-0000-0000E10D0000}"/>
    <cellStyle name="40% - Акцент4 39 2 2 2" xfId="5836" xr:uid="{00000000-0005-0000-0000-0000E20D0000}"/>
    <cellStyle name="40% - Акцент4 39 2 2 2 2" xfId="9772" xr:uid="{567B778C-351A-42F8-B57C-76403350F8EC}"/>
    <cellStyle name="40% - Акцент4 39 2 2 3" xfId="7804" xr:uid="{07197DCA-2CE1-4717-8892-299AD1EE84E7}"/>
    <cellStyle name="40% - Акцент4 39 2 3" xfId="4852" xr:uid="{00000000-0005-0000-0000-0000E30D0000}"/>
    <cellStyle name="40% - Акцент4 39 2 3 2" xfId="8788" xr:uid="{5EB0C55C-4AD7-4714-84E9-225A12AB4512}"/>
    <cellStyle name="40% - Акцент4 39 2 4" xfId="6820" xr:uid="{4391D6E4-AFDD-4B8E-8AD8-FB43865DE923}"/>
    <cellStyle name="40% - Акцент4 39 3" xfId="3376" xr:uid="{00000000-0005-0000-0000-0000E40D0000}"/>
    <cellStyle name="40% - Акцент4 39 3 2" xfId="5344" xr:uid="{00000000-0005-0000-0000-0000E50D0000}"/>
    <cellStyle name="40% - Акцент4 39 3 2 2" xfId="9280" xr:uid="{AE7C7160-795B-41E5-BB13-E2A40D5A2EF0}"/>
    <cellStyle name="40% - Акцент4 39 3 3" xfId="7312" xr:uid="{CAB36E73-5D38-445E-B629-A16B7D0FC8F9}"/>
    <cellStyle name="40% - Акцент4 39 4" xfId="4360" xr:uid="{00000000-0005-0000-0000-0000E60D0000}"/>
    <cellStyle name="40% - Акцент4 39 4 2" xfId="8296" xr:uid="{FDF6671C-1BF7-4247-B735-28ECE9A3667A}"/>
    <cellStyle name="40% - Акцент4 39 5" xfId="6328" xr:uid="{9868AF01-AC00-4A96-B001-522388F923C0}"/>
    <cellStyle name="40% - Акцент4 4" xfId="767" xr:uid="{00000000-0005-0000-0000-0000E70D0000}"/>
    <cellStyle name="40% — акцент4 4" xfId="768" xr:uid="{00000000-0005-0000-0000-0000E80D0000}"/>
    <cellStyle name="40% - Акцент4 4_Приложение 1" xfId="769" xr:uid="{00000000-0005-0000-0000-0000E90D0000}"/>
    <cellStyle name="40% — акцент4 4_Приложение 1" xfId="770" xr:uid="{00000000-0005-0000-0000-0000EA0D0000}"/>
    <cellStyle name="40% - Акцент4 4_Приложение 1_1" xfId="771" xr:uid="{00000000-0005-0000-0000-0000EB0D0000}"/>
    <cellStyle name="40% — акцент4 4_Приложение 2" xfId="772" xr:uid="{00000000-0005-0000-0000-0000EC0D0000}"/>
    <cellStyle name="40% - Акцент4 4_Приложение 2_1" xfId="773" xr:uid="{00000000-0005-0000-0000-0000ED0D0000}"/>
    <cellStyle name="40% — акцент4 4_Стоимость" xfId="774" xr:uid="{00000000-0005-0000-0000-0000EE0D0000}"/>
    <cellStyle name="40% - Акцент4 4_Стоимость_1" xfId="775" xr:uid="{00000000-0005-0000-0000-0000EF0D0000}"/>
    <cellStyle name="40% — акцент4 4_Стоимость_1" xfId="776" xr:uid="{00000000-0005-0000-0000-0000F00D0000}"/>
    <cellStyle name="40% - Акцент4 4_Стоимость_Стоимость" xfId="777" xr:uid="{00000000-0005-0000-0000-0000F10D0000}"/>
    <cellStyle name="40% — акцент4 4_Стоимость_Стоимость" xfId="778" xr:uid="{00000000-0005-0000-0000-0000F20D0000}"/>
    <cellStyle name="40% - Акцент4 40" xfId="779" xr:uid="{00000000-0005-0000-0000-0000F30D0000}"/>
    <cellStyle name="40% - Акцент4 40 2" xfId="2844" xr:uid="{00000000-0005-0000-0000-0000F40D0000}"/>
    <cellStyle name="40% - Акцент4 40 2 2" xfId="3869" xr:uid="{00000000-0005-0000-0000-0000F50D0000}"/>
    <cellStyle name="40% - Акцент4 40 2 2 2" xfId="5837" xr:uid="{00000000-0005-0000-0000-0000F60D0000}"/>
    <cellStyle name="40% - Акцент4 40 2 2 2 2" xfId="9773" xr:uid="{DB0367C9-EC7C-48E5-B762-B6C78D3B0530}"/>
    <cellStyle name="40% - Акцент4 40 2 2 3" xfId="7805" xr:uid="{77D7E7E6-85EF-4883-BEDF-A43B8CC0812A}"/>
    <cellStyle name="40% - Акцент4 40 2 3" xfId="4853" xr:uid="{00000000-0005-0000-0000-0000F70D0000}"/>
    <cellStyle name="40% - Акцент4 40 2 3 2" xfId="8789" xr:uid="{BC1EE640-673F-45DC-8E77-83AF105C6263}"/>
    <cellStyle name="40% - Акцент4 40 2 4" xfId="6821" xr:uid="{1359D878-FF77-4BF0-BD4D-88C794465D60}"/>
    <cellStyle name="40% - Акцент4 40 3" xfId="3377" xr:uid="{00000000-0005-0000-0000-0000F80D0000}"/>
    <cellStyle name="40% - Акцент4 40 3 2" xfId="5345" xr:uid="{00000000-0005-0000-0000-0000F90D0000}"/>
    <cellStyle name="40% - Акцент4 40 3 2 2" xfId="9281" xr:uid="{BCCAE3B7-F1B5-45DD-B5A3-16674A19AB9E}"/>
    <cellStyle name="40% - Акцент4 40 3 3" xfId="7313" xr:uid="{03CAFE7A-E24C-433B-9BB0-FC56A5DB23F4}"/>
    <cellStyle name="40% - Акцент4 40 4" xfId="4361" xr:uid="{00000000-0005-0000-0000-0000FA0D0000}"/>
    <cellStyle name="40% - Акцент4 40 4 2" xfId="8297" xr:uid="{7B804963-E650-4910-94C9-7464762C403E}"/>
    <cellStyle name="40% - Акцент4 40 5" xfId="6329" xr:uid="{F34456B7-C086-474B-909E-1AE44F546404}"/>
    <cellStyle name="40% - Акцент4 41" xfId="780" xr:uid="{00000000-0005-0000-0000-0000FB0D0000}"/>
    <cellStyle name="40% - Акцент4 41 2" xfId="2845" xr:uid="{00000000-0005-0000-0000-0000FC0D0000}"/>
    <cellStyle name="40% - Акцент4 41 2 2" xfId="3870" xr:uid="{00000000-0005-0000-0000-0000FD0D0000}"/>
    <cellStyle name="40% - Акцент4 41 2 2 2" xfId="5838" xr:uid="{00000000-0005-0000-0000-0000FE0D0000}"/>
    <cellStyle name="40% - Акцент4 41 2 2 2 2" xfId="9774" xr:uid="{9B04685E-F49D-49C8-9924-D7B36C88BF7E}"/>
    <cellStyle name="40% - Акцент4 41 2 2 3" xfId="7806" xr:uid="{27CCFEC7-DA81-434B-B0A0-94AE314B0373}"/>
    <cellStyle name="40% - Акцент4 41 2 3" xfId="4854" xr:uid="{00000000-0005-0000-0000-0000FF0D0000}"/>
    <cellStyle name="40% - Акцент4 41 2 3 2" xfId="8790" xr:uid="{BBD23277-5BF5-45F8-A643-9FA8AA13E300}"/>
    <cellStyle name="40% - Акцент4 41 2 4" xfId="6822" xr:uid="{595D182F-1726-455F-B386-92AAF7656D7B}"/>
    <cellStyle name="40% - Акцент4 41 3" xfId="3378" xr:uid="{00000000-0005-0000-0000-0000000E0000}"/>
    <cellStyle name="40% - Акцент4 41 3 2" xfId="5346" xr:uid="{00000000-0005-0000-0000-0000010E0000}"/>
    <cellStyle name="40% - Акцент4 41 3 2 2" xfId="9282" xr:uid="{8CA2FCD8-3778-4E82-A0D0-6E13EC8B4397}"/>
    <cellStyle name="40% - Акцент4 41 3 3" xfId="7314" xr:uid="{D7F6CA4C-1D65-4C54-9EFC-04F513E72696}"/>
    <cellStyle name="40% - Акцент4 41 4" xfId="4362" xr:uid="{00000000-0005-0000-0000-0000020E0000}"/>
    <cellStyle name="40% - Акцент4 41 4 2" xfId="8298" xr:uid="{97D1E730-6704-48B8-9990-C94A52A1C344}"/>
    <cellStyle name="40% - Акцент4 41 5" xfId="6330" xr:uid="{DC08498C-37D0-41CD-8C86-29D8D450F389}"/>
    <cellStyle name="40% - Акцент4 42" xfId="781" xr:uid="{00000000-0005-0000-0000-0000030E0000}"/>
    <cellStyle name="40% - Акцент4 42 2" xfId="2846" xr:uid="{00000000-0005-0000-0000-0000040E0000}"/>
    <cellStyle name="40% - Акцент4 42 2 2" xfId="3871" xr:uid="{00000000-0005-0000-0000-0000050E0000}"/>
    <cellStyle name="40% - Акцент4 42 2 2 2" xfId="5839" xr:uid="{00000000-0005-0000-0000-0000060E0000}"/>
    <cellStyle name="40% - Акцент4 42 2 2 2 2" xfId="9775" xr:uid="{14E9EE20-5869-45DD-BB4E-D25195460B58}"/>
    <cellStyle name="40% - Акцент4 42 2 2 3" xfId="7807" xr:uid="{B9546F20-F8A5-41C8-8112-F20EF78F5881}"/>
    <cellStyle name="40% - Акцент4 42 2 3" xfId="4855" xr:uid="{00000000-0005-0000-0000-0000070E0000}"/>
    <cellStyle name="40% - Акцент4 42 2 3 2" xfId="8791" xr:uid="{7B54729D-DEB3-484C-AB5B-63527DD80A8B}"/>
    <cellStyle name="40% - Акцент4 42 2 4" xfId="6823" xr:uid="{A5E82E12-F282-4083-8621-A042398E8ABC}"/>
    <cellStyle name="40% - Акцент4 42 3" xfId="3379" xr:uid="{00000000-0005-0000-0000-0000080E0000}"/>
    <cellStyle name="40% - Акцент4 42 3 2" xfId="5347" xr:uid="{00000000-0005-0000-0000-0000090E0000}"/>
    <cellStyle name="40% - Акцент4 42 3 2 2" xfId="9283" xr:uid="{FC414AC1-30F2-499C-A256-05ABB3C5AC5F}"/>
    <cellStyle name="40% - Акцент4 42 3 3" xfId="7315" xr:uid="{0FBC949E-3F5F-4770-B0FA-1688C245CC3A}"/>
    <cellStyle name="40% - Акцент4 42 4" xfId="4363" xr:uid="{00000000-0005-0000-0000-00000A0E0000}"/>
    <cellStyle name="40% - Акцент4 42 4 2" xfId="8299" xr:uid="{D71F64A4-900B-4D9C-B4E6-A22FF3919463}"/>
    <cellStyle name="40% - Акцент4 42 5" xfId="6331" xr:uid="{603BF230-1CE1-4211-ADD3-1AAF80106C63}"/>
    <cellStyle name="40% - Акцент4 43" xfId="782" xr:uid="{00000000-0005-0000-0000-00000B0E0000}"/>
    <cellStyle name="40% - Акцент4 43 2" xfId="2847" xr:uid="{00000000-0005-0000-0000-00000C0E0000}"/>
    <cellStyle name="40% - Акцент4 43 2 2" xfId="3872" xr:uid="{00000000-0005-0000-0000-00000D0E0000}"/>
    <cellStyle name="40% - Акцент4 43 2 2 2" xfId="5840" xr:uid="{00000000-0005-0000-0000-00000E0E0000}"/>
    <cellStyle name="40% - Акцент4 43 2 2 2 2" xfId="9776" xr:uid="{E982E13D-ADDA-4125-B17B-B65129DE43EB}"/>
    <cellStyle name="40% - Акцент4 43 2 2 3" xfId="7808" xr:uid="{6397663D-4D92-4B52-B1CD-27EA0F8F4213}"/>
    <cellStyle name="40% - Акцент4 43 2 3" xfId="4856" xr:uid="{00000000-0005-0000-0000-00000F0E0000}"/>
    <cellStyle name="40% - Акцент4 43 2 3 2" xfId="8792" xr:uid="{9003D4AB-D25F-4499-A3DC-3EEDA3DF436F}"/>
    <cellStyle name="40% - Акцент4 43 2 4" xfId="6824" xr:uid="{E8529CF5-4E34-4631-9FD0-EB0B6DDCEA8A}"/>
    <cellStyle name="40% - Акцент4 43 3" xfId="3380" xr:uid="{00000000-0005-0000-0000-0000100E0000}"/>
    <cellStyle name="40% - Акцент4 43 3 2" xfId="5348" xr:uid="{00000000-0005-0000-0000-0000110E0000}"/>
    <cellStyle name="40% - Акцент4 43 3 2 2" xfId="9284" xr:uid="{14327F9C-C788-48F0-A842-F0925599FF23}"/>
    <cellStyle name="40% - Акцент4 43 3 3" xfId="7316" xr:uid="{A18DA336-A582-4837-9CC6-DCE48C1DFD3E}"/>
    <cellStyle name="40% - Акцент4 43 4" xfId="4364" xr:uid="{00000000-0005-0000-0000-0000120E0000}"/>
    <cellStyle name="40% - Акцент4 43 4 2" xfId="8300" xr:uid="{9DE3F53A-B537-4764-AFAA-F93207BC732C}"/>
    <cellStyle name="40% - Акцент4 43 5" xfId="6332" xr:uid="{2D9DBDEE-B388-404F-803A-A2922F1C907D}"/>
    <cellStyle name="40% - Акцент4 44" xfId="783" xr:uid="{00000000-0005-0000-0000-0000130E0000}"/>
    <cellStyle name="40% - Акцент4 44 2" xfId="2848" xr:uid="{00000000-0005-0000-0000-0000140E0000}"/>
    <cellStyle name="40% - Акцент4 44 2 2" xfId="3873" xr:uid="{00000000-0005-0000-0000-0000150E0000}"/>
    <cellStyle name="40% - Акцент4 44 2 2 2" xfId="5841" xr:uid="{00000000-0005-0000-0000-0000160E0000}"/>
    <cellStyle name="40% - Акцент4 44 2 2 2 2" xfId="9777" xr:uid="{4D5684FD-63C4-4CE3-966F-828546B59D3B}"/>
    <cellStyle name="40% - Акцент4 44 2 2 3" xfId="7809" xr:uid="{285CD1A6-50B3-43B3-84F5-4C13B056D970}"/>
    <cellStyle name="40% - Акцент4 44 2 3" xfId="4857" xr:uid="{00000000-0005-0000-0000-0000170E0000}"/>
    <cellStyle name="40% - Акцент4 44 2 3 2" xfId="8793" xr:uid="{C9352D0D-0D9B-418E-8A2E-520FFAF7984D}"/>
    <cellStyle name="40% - Акцент4 44 2 4" xfId="6825" xr:uid="{C496EDDE-8E7F-4BE6-9D0C-AF120181C5EE}"/>
    <cellStyle name="40% - Акцент4 44 3" xfId="3381" xr:uid="{00000000-0005-0000-0000-0000180E0000}"/>
    <cellStyle name="40% - Акцент4 44 3 2" xfId="5349" xr:uid="{00000000-0005-0000-0000-0000190E0000}"/>
    <cellStyle name="40% - Акцент4 44 3 2 2" xfId="9285" xr:uid="{E11A7551-91BF-41F8-9804-46FED5744269}"/>
    <cellStyle name="40% - Акцент4 44 3 3" xfId="7317" xr:uid="{882D15BF-4A89-4204-A5E9-84ABDC59BB86}"/>
    <cellStyle name="40% - Акцент4 44 4" xfId="4365" xr:uid="{00000000-0005-0000-0000-00001A0E0000}"/>
    <cellStyle name="40% - Акцент4 44 4 2" xfId="8301" xr:uid="{C6E5158A-31A6-4524-9B1B-E99273993676}"/>
    <cellStyle name="40% - Акцент4 44 5" xfId="6333" xr:uid="{7340972E-ACF2-49FA-879F-13C184964D88}"/>
    <cellStyle name="40% - Акцент4 45" xfId="784" xr:uid="{00000000-0005-0000-0000-00001B0E0000}"/>
    <cellStyle name="40% - Акцент4 45 2" xfId="2849" xr:uid="{00000000-0005-0000-0000-00001C0E0000}"/>
    <cellStyle name="40% - Акцент4 45 2 2" xfId="3874" xr:uid="{00000000-0005-0000-0000-00001D0E0000}"/>
    <cellStyle name="40% - Акцент4 45 2 2 2" xfId="5842" xr:uid="{00000000-0005-0000-0000-00001E0E0000}"/>
    <cellStyle name="40% - Акцент4 45 2 2 2 2" xfId="9778" xr:uid="{889B1867-D82F-4CE9-B557-6C5524FFE644}"/>
    <cellStyle name="40% - Акцент4 45 2 2 3" xfId="7810" xr:uid="{317BB764-EDBC-4351-B928-5C0DA16137E1}"/>
    <cellStyle name="40% - Акцент4 45 2 3" xfId="4858" xr:uid="{00000000-0005-0000-0000-00001F0E0000}"/>
    <cellStyle name="40% - Акцент4 45 2 3 2" xfId="8794" xr:uid="{0D961D63-593C-4916-BFA4-B2453B9D4107}"/>
    <cellStyle name="40% - Акцент4 45 2 4" xfId="6826" xr:uid="{0617BD11-1ADE-4038-ADA0-74DB1B62E4C4}"/>
    <cellStyle name="40% - Акцент4 45 3" xfId="3382" xr:uid="{00000000-0005-0000-0000-0000200E0000}"/>
    <cellStyle name="40% - Акцент4 45 3 2" xfId="5350" xr:uid="{00000000-0005-0000-0000-0000210E0000}"/>
    <cellStyle name="40% - Акцент4 45 3 2 2" xfId="9286" xr:uid="{37FF92DA-2E27-498C-A4DC-604894432B93}"/>
    <cellStyle name="40% - Акцент4 45 3 3" xfId="7318" xr:uid="{BB779206-6CBD-4CE9-B4A0-D3D6C394100A}"/>
    <cellStyle name="40% - Акцент4 45 4" xfId="4366" xr:uid="{00000000-0005-0000-0000-0000220E0000}"/>
    <cellStyle name="40% - Акцент4 45 4 2" xfId="8302" xr:uid="{BF4CC8CD-1A19-49E4-B342-676FE846DAA2}"/>
    <cellStyle name="40% - Акцент4 45 5" xfId="6334" xr:uid="{43B419BE-E9AF-43F4-B491-9E1E870D9EEB}"/>
    <cellStyle name="40% - Акцент4 5" xfId="785" xr:uid="{00000000-0005-0000-0000-0000230E0000}"/>
    <cellStyle name="40% - Акцент4 5 2" xfId="2850" xr:uid="{00000000-0005-0000-0000-0000240E0000}"/>
    <cellStyle name="40% - Акцент4 5 2 2" xfId="3875" xr:uid="{00000000-0005-0000-0000-0000250E0000}"/>
    <cellStyle name="40% - Акцент4 5 2 2 2" xfId="5843" xr:uid="{00000000-0005-0000-0000-0000260E0000}"/>
    <cellStyle name="40% - Акцент4 5 2 2 2 2" xfId="9779" xr:uid="{ED3CC727-36F3-4DA5-9A60-5C159D43C2D5}"/>
    <cellStyle name="40% - Акцент4 5 2 2 3" xfId="7811" xr:uid="{38FEDDD8-C898-4F65-B288-FD50AE968FE0}"/>
    <cellStyle name="40% - Акцент4 5 2 3" xfId="4859" xr:uid="{00000000-0005-0000-0000-0000270E0000}"/>
    <cellStyle name="40% - Акцент4 5 2 3 2" xfId="8795" xr:uid="{C4ABDFE7-80C6-4316-81DD-E8BC400ECA39}"/>
    <cellStyle name="40% - Акцент4 5 2 4" xfId="6827" xr:uid="{29038ED2-D9DE-4CAF-937A-C92AB6ECD0E8}"/>
    <cellStyle name="40% - Акцент4 5 3" xfId="3383" xr:uid="{00000000-0005-0000-0000-0000280E0000}"/>
    <cellStyle name="40% - Акцент4 5 3 2" xfId="5351" xr:uid="{00000000-0005-0000-0000-0000290E0000}"/>
    <cellStyle name="40% - Акцент4 5 3 2 2" xfId="9287" xr:uid="{CB35954F-53C4-412A-BF0E-B2939DD06C30}"/>
    <cellStyle name="40% - Акцент4 5 3 3" xfId="7319" xr:uid="{133F0547-1E22-4EEB-8BA1-A1118AAD718C}"/>
    <cellStyle name="40% - Акцент4 5 4" xfId="4367" xr:uid="{00000000-0005-0000-0000-00002A0E0000}"/>
    <cellStyle name="40% - Акцент4 5 4 2" xfId="8303" xr:uid="{4AB365EE-C09D-4B21-9AAC-0DE878D5008F}"/>
    <cellStyle name="40% - Акцент4 5 5" xfId="6335" xr:uid="{8A59B70F-F366-4255-99FE-9408FCAD80D0}"/>
    <cellStyle name="40% - Акцент4 6" xfId="786" xr:uid="{00000000-0005-0000-0000-00002B0E0000}"/>
    <cellStyle name="40% - Акцент4 6 2" xfId="2851" xr:uid="{00000000-0005-0000-0000-00002C0E0000}"/>
    <cellStyle name="40% - Акцент4 6 2 2" xfId="3876" xr:uid="{00000000-0005-0000-0000-00002D0E0000}"/>
    <cellStyle name="40% - Акцент4 6 2 2 2" xfId="5844" xr:uid="{00000000-0005-0000-0000-00002E0E0000}"/>
    <cellStyle name="40% - Акцент4 6 2 2 2 2" xfId="9780" xr:uid="{E7DAEE2D-26DE-4F58-AA64-FE6E6C020181}"/>
    <cellStyle name="40% - Акцент4 6 2 2 3" xfId="7812" xr:uid="{94D8DC0F-9847-433D-BD3B-4119E5A5775E}"/>
    <cellStyle name="40% - Акцент4 6 2 3" xfId="4860" xr:uid="{00000000-0005-0000-0000-00002F0E0000}"/>
    <cellStyle name="40% - Акцент4 6 2 3 2" xfId="8796" xr:uid="{F394C8A5-AB24-4BBF-A7FE-6E9506C79AC2}"/>
    <cellStyle name="40% - Акцент4 6 2 4" xfId="6828" xr:uid="{975814EF-D284-45F2-A17E-B357C23308FD}"/>
    <cellStyle name="40% - Акцент4 6 3" xfId="3384" xr:uid="{00000000-0005-0000-0000-0000300E0000}"/>
    <cellStyle name="40% - Акцент4 6 3 2" xfId="5352" xr:uid="{00000000-0005-0000-0000-0000310E0000}"/>
    <cellStyle name="40% - Акцент4 6 3 2 2" xfId="9288" xr:uid="{7ADDF497-5209-41F9-AF79-74F4B0F410AE}"/>
    <cellStyle name="40% - Акцент4 6 3 3" xfId="7320" xr:uid="{D5F7AE67-EE55-48D1-BB65-C7D961507E12}"/>
    <cellStyle name="40% - Акцент4 6 4" xfId="4368" xr:uid="{00000000-0005-0000-0000-0000320E0000}"/>
    <cellStyle name="40% - Акцент4 6 4 2" xfId="8304" xr:uid="{9785D9C7-00F8-494D-A618-6B70766D1428}"/>
    <cellStyle name="40% - Акцент4 6 5" xfId="6336" xr:uid="{F51D6F65-A38B-4260-A8D6-8A40E1394045}"/>
    <cellStyle name="40% - Акцент4 7" xfId="787" xr:uid="{00000000-0005-0000-0000-0000330E0000}"/>
    <cellStyle name="40% - Акцент4 7 2" xfId="2852" xr:uid="{00000000-0005-0000-0000-0000340E0000}"/>
    <cellStyle name="40% - Акцент4 7 2 2" xfId="3877" xr:uid="{00000000-0005-0000-0000-0000350E0000}"/>
    <cellStyle name="40% - Акцент4 7 2 2 2" xfId="5845" xr:uid="{00000000-0005-0000-0000-0000360E0000}"/>
    <cellStyle name="40% - Акцент4 7 2 2 2 2" xfId="9781" xr:uid="{2FA1D644-AB81-4447-81E3-A1844EE63996}"/>
    <cellStyle name="40% - Акцент4 7 2 2 3" xfId="7813" xr:uid="{3CCEF5A6-1338-4E28-8643-9D50F117E443}"/>
    <cellStyle name="40% - Акцент4 7 2 3" xfId="4861" xr:uid="{00000000-0005-0000-0000-0000370E0000}"/>
    <cellStyle name="40% - Акцент4 7 2 3 2" xfId="8797" xr:uid="{B879E5C8-365B-41CD-85DE-EFCFDAEED7CD}"/>
    <cellStyle name="40% - Акцент4 7 2 4" xfId="6829" xr:uid="{1FBFA5D6-9885-45AF-9989-9FBEF03D7DB4}"/>
    <cellStyle name="40% - Акцент4 7 3" xfId="3385" xr:uid="{00000000-0005-0000-0000-0000380E0000}"/>
    <cellStyle name="40% - Акцент4 7 3 2" xfId="5353" xr:uid="{00000000-0005-0000-0000-0000390E0000}"/>
    <cellStyle name="40% - Акцент4 7 3 2 2" xfId="9289" xr:uid="{1ECBABC3-229E-4AD8-81A8-1D74FC288C2D}"/>
    <cellStyle name="40% - Акцент4 7 3 3" xfId="7321" xr:uid="{CC0AFEAA-D096-4BBE-8A9D-DA0F7BDF586B}"/>
    <cellStyle name="40% - Акцент4 7 4" xfId="4369" xr:uid="{00000000-0005-0000-0000-00003A0E0000}"/>
    <cellStyle name="40% - Акцент4 7 4 2" xfId="8305" xr:uid="{40702CD2-CAEE-44CC-86CA-46B81E133471}"/>
    <cellStyle name="40% - Акцент4 7 5" xfId="6337" xr:uid="{3573C732-7173-4DDD-9177-9BDC833E0854}"/>
    <cellStyle name="40% - Акцент4 8" xfId="788" xr:uid="{00000000-0005-0000-0000-00003B0E0000}"/>
    <cellStyle name="40% - Акцент4 8 2" xfId="2853" xr:uid="{00000000-0005-0000-0000-00003C0E0000}"/>
    <cellStyle name="40% - Акцент4 8 2 2" xfId="3878" xr:uid="{00000000-0005-0000-0000-00003D0E0000}"/>
    <cellStyle name="40% - Акцент4 8 2 2 2" xfId="5846" xr:uid="{00000000-0005-0000-0000-00003E0E0000}"/>
    <cellStyle name="40% - Акцент4 8 2 2 2 2" xfId="9782" xr:uid="{1006FB04-8A2C-4D53-AE9C-5B30792E53CD}"/>
    <cellStyle name="40% - Акцент4 8 2 2 3" xfId="7814" xr:uid="{38BF9CC5-BBF3-40B1-BB98-0391431FC4F5}"/>
    <cellStyle name="40% - Акцент4 8 2 3" xfId="4862" xr:uid="{00000000-0005-0000-0000-00003F0E0000}"/>
    <cellStyle name="40% - Акцент4 8 2 3 2" xfId="8798" xr:uid="{56221CBC-FE57-4EFA-B115-5ACEF39D9F30}"/>
    <cellStyle name="40% - Акцент4 8 2 4" xfId="6830" xr:uid="{FB46DDE4-C8EE-4A0C-9488-645EB6017139}"/>
    <cellStyle name="40% - Акцент4 8 3" xfId="3386" xr:uid="{00000000-0005-0000-0000-0000400E0000}"/>
    <cellStyle name="40% - Акцент4 8 3 2" xfId="5354" xr:uid="{00000000-0005-0000-0000-0000410E0000}"/>
    <cellStyle name="40% - Акцент4 8 3 2 2" xfId="9290" xr:uid="{616BA713-E27D-457E-81C0-196E8BAE9316}"/>
    <cellStyle name="40% - Акцент4 8 3 3" xfId="7322" xr:uid="{4285988B-30FB-41AA-9CF8-24A65B0ED04A}"/>
    <cellStyle name="40% - Акцент4 8 4" xfId="4370" xr:uid="{00000000-0005-0000-0000-0000420E0000}"/>
    <cellStyle name="40% - Акцент4 8 4 2" xfId="8306" xr:uid="{567FCBF8-8185-4E31-935C-2D0B01A5C72D}"/>
    <cellStyle name="40% - Акцент4 8 5" xfId="6338" xr:uid="{0168FBD5-96A5-4068-8728-37233EBE30F4}"/>
    <cellStyle name="40% - Акцент4 9" xfId="789" xr:uid="{00000000-0005-0000-0000-0000430E0000}"/>
    <cellStyle name="40% - Акцент4 9 2" xfId="2854" xr:uid="{00000000-0005-0000-0000-0000440E0000}"/>
    <cellStyle name="40% - Акцент4 9 2 2" xfId="3879" xr:uid="{00000000-0005-0000-0000-0000450E0000}"/>
    <cellStyle name="40% - Акцент4 9 2 2 2" xfId="5847" xr:uid="{00000000-0005-0000-0000-0000460E0000}"/>
    <cellStyle name="40% - Акцент4 9 2 2 2 2" xfId="9783" xr:uid="{7D6E4490-91C2-4AF3-A8FE-9E6212DD6481}"/>
    <cellStyle name="40% - Акцент4 9 2 2 3" xfId="7815" xr:uid="{2CFE719A-53EA-4944-9093-53D69020BE95}"/>
    <cellStyle name="40% - Акцент4 9 2 3" xfId="4863" xr:uid="{00000000-0005-0000-0000-0000470E0000}"/>
    <cellStyle name="40% - Акцент4 9 2 3 2" xfId="8799" xr:uid="{909CCAD8-3F51-4B26-965D-CC96650AA8C6}"/>
    <cellStyle name="40% - Акцент4 9 2 4" xfId="6831" xr:uid="{B3E1CEA6-E741-49B8-9CA0-84CEE6718CDA}"/>
    <cellStyle name="40% - Акцент4 9 3" xfId="3387" xr:uid="{00000000-0005-0000-0000-0000480E0000}"/>
    <cellStyle name="40% - Акцент4 9 3 2" xfId="5355" xr:uid="{00000000-0005-0000-0000-0000490E0000}"/>
    <cellStyle name="40% - Акцент4 9 3 2 2" xfId="9291" xr:uid="{8C9DA56E-AB40-4C90-B32C-AF7207AB1DC4}"/>
    <cellStyle name="40% - Акцент4 9 3 3" xfId="7323" xr:uid="{F90E5B3E-174C-472D-87FE-21FD5EFEB8E0}"/>
    <cellStyle name="40% - Акцент4 9 4" xfId="4371" xr:uid="{00000000-0005-0000-0000-00004A0E0000}"/>
    <cellStyle name="40% - Акцент4 9 4 2" xfId="8307" xr:uid="{691699FB-EDC4-4518-A231-ADEAEBDC345F}"/>
    <cellStyle name="40% - Акцент4 9 5" xfId="6339" xr:uid="{FE5ED140-A3F8-4829-BCF9-D99000E0059D}"/>
    <cellStyle name="40% — акцент4_Стоимость" xfId="790" xr:uid="{00000000-0005-0000-0000-00004B0E0000}"/>
    <cellStyle name="40% — акцент5" xfId="791" xr:uid="{00000000-0005-0000-0000-00004C0E0000}"/>
    <cellStyle name="40% - Акцент5 10" xfId="792" xr:uid="{00000000-0005-0000-0000-00004D0E0000}"/>
    <cellStyle name="40% - Акцент5 10 2" xfId="2855" xr:uid="{00000000-0005-0000-0000-00004E0E0000}"/>
    <cellStyle name="40% - Акцент5 10 2 2" xfId="3880" xr:uid="{00000000-0005-0000-0000-00004F0E0000}"/>
    <cellStyle name="40% - Акцент5 10 2 2 2" xfId="5848" xr:uid="{00000000-0005-0000-0000-0000500E0000}"/>
    <cellStyle name="40% - Акцент5 10 2 2 2 2" xfId="9784" xr:uid="{22845DCF-F343-41FE-8C3B-B783C63A0A0C}"/>
    <cellStyle name="40% - Акцент5 10 2 2 3" xfId="7816" xr:uid="{B4050F21-1886-47EF-9DBF-6B53DCE046E0}"/>
    <cellStyle name="40% - Акцент5 10 2 3" xfId="4864" xr:uid="{00000000-0005-0000-0000-0000510E0000}"/>
    <cellStyle name="40% - Акцент5 10 2 3 2" xfId="8800" xr:uid="{C51B3BBB-1E5B-4AB4-97D2-87016A2CAB9F}"/>
    <cellStyle name="40% - Акцент5 10 2 4" xfId="6832" xr:uid="{9213C049-80F7-48DD-B482-9DD6E67A7487}"/>
    <cellStyle name="40% - Акцент5 10 3" xfId="3388" xr:uid="{00000000-0005-0000-0000-0000520E0000}"/>
    <cellStyle name="40% - Акцент5 10 3 2" xfId="5356" xr:uid="{00000000-0005-0000-0000-0000530E0000}"/>
    <cellStyle name="40% - Акцент5 10 3 2 2" xfId="9292" xr:uid="{C3D95215-C62A-4593-91BA-A4EAEFD2618C}"/>
    <cellStyle name="40% - Акцент5 10 3 3" xfId="7324" xr:uid="{709AA60A-21F1-4193-B317-CBC45B765058}"/>
    <cellStyle name="40% - Акцент5 10 4" xfId="4372" xr:uid="{00000000-0005-0000-0000-0000540E0000}"/>
    <cellStyle name="40% - Акцент5 10 4 2" xfId="8308" xr:uid="{A2400844-E569-4E7C-96FF-31286289B72D}"/>
    <cellStyle name="40% - Акцент5 10 5" xfId="6340" xr:uid="{F477A46C-17FB-4A42-847A-3897AF026504}"/>
    <cellStyle name="40% - Акцент5 11" xfId="793" xr:uid="{00000000-0005-0000-0000-0000550E0000}"/>
    <cellStyle name="40% - Акцент5 11 2" xfId="2856" xr:uid="{00000000-0005-0000-0000-0000560E0000}"/>
    <cellStyle name="40% - Акцент5 11 2 2" xfId="3881" xr:uid="{00000000-0005-0000-0000-0000570E0000}"/>
    <cellStyle name="40% - Акцент5 11 2 2 2" xfId="5849" xr:uid="{00000000-0005-0000-0000-0000580E0000}"/>
    <cellStyle name="40% - Акцент5 11 2 2 2 2" xfId="9785" xr:uid="{DC87F201-DCC2-46AE-AC74-E01CBDBC8D3E}"/>
    <cellStyle name="40% - Акцент5 11 2 2 3" xfId="7817" xr:uid="{E16E08D9-97DB-4C27-8A85-186E67B69422}"/>
    <cellStyle name="40% - Акцент5 11 2 3" xfId="4865" xr:uid="{00000000-0005-0000-0000-0000590E0000}"/>
    <cellStyle name="40% - Акцент5 11 2 3 2" xfId="8801" xr:uid="{74B32BFF-7484-4D07-9958-29C294FB2FF1}"/>
    <cellStyle name="40% - Акцент5 11 2 4" xfId="6833" xr:uid="{16ACC9A3-11AB-4D92-A852-F7EF9E7CB2EA}"/>
    <cellStyle name="40% - Акцент5 11 3" xfId="3389" xr:uid="{00000000-0005-0000-0000-00005A0E0000}"/>
    <cellStyle name="40% - Акцент5 11 3 2" xfId="5357" xr:uid="{00000000-0005-0000-0000-00005B0E0000}"/>
    <cellStyle name="40% - Акцент5 11 3 2 2" xfId="9293" xr:uid="{D6973011-549C-44B1-8023-079391076087}"/>
    <cellStyle name="40% - Акцент5 11 3 3" xfId="7325" xr:uid="{C6DDED00-FB9C-4154-8021-0BF1F8F59A18}"/>
    <cellStyle name="40% - Акцент5 11 4" xfId="4373" xr:uid="{00000000-0005-0000-0000-00005C0E0000}"/>
    <cellStyle name="40% - Акцент5 11 4 2" xfId="8309" xr:uid="{E9651432-E81D-4C72-9847-F51751F5F49E}"/>
    <cellStyle name="40% - Акцент5 11 5" xfId="6341" xr:uid="{1D8F4C39-55D0-487E-AC90-F6395162BF40}"/>
    <cellStyle name="40% - Акцент5 12" xfId="794" xr:uid="{00000000-0005-0000-0000-00005D0E0000}"/>
    <cellStyle name="40% - Акцент5 12 2" xfId="2857" xr:uid="{00000000-0005-0000-0000-00005E0E0000}"/>
    <cellStyle name="40% - Акцент5 12 2 2" xfId="3882" xr:uid="{00000000-0005-0000-0000-00005F0E0000}"/>
    <cellStyle name="40% - Акцент5 12 2 2 2" xfId="5850" xr:uid="{00000000-0005-0000-0000-0000600E0000}"/>
    <cellStyle name="40% - Акцент5 12 2 2 2 2" xfId="9786" xr:uid="{99658040-086D-4F6B-A959-3E85A40A31A1}"/>
    <cellStyle name="40% - Акцент5 12 2 2 3" xfId="7818" xr:uid="{91440BBC-A108-42AE-881E-F3A33BC54F7C}"/>
    <cellStyle name="40% - Акцент5 12 2 3" xfId="4866" xr:uid="{00000000-0005-0000-0000-0000610E0000}"/>
    <cellStyle name="40% - Акцент5 12 2 3 2" xfId="8802" xr:uid="{EA1EBE87-5D6F-4DEB-AB33-C52F2180963E}"/>
    <cellStyle name="40% - Акцент5 12 2 4" xfId="6834" xr:uid="{60869261-3F33-4692-A590-4BBCB1425529}"/>
    <cellStyle name="40% - Акцент5 12 3" xfId="3390" xr:uid="{00000000-0005-0000-0000-0000620E0000}"/>
    <cellStyle name="40% - Акцент5 12 3 2" xfId="5358" xr:uid="{00000000-0005-0000-0000-0000630E0000}"/>
    <cellStyle name="40% - Акцент5 12 3 2 2" xfId="9294" xr:uid="{033A1C2B-74DD-435A-9B40-6A88C358E05F}"/>
    <cellStyle name="40% - Акцент5 12 3 3" xfId="7326" xr:uid="{FC276C24-EA68-4C2E-964D-7A8F1F6FDB4C}"/>
    <cellStyle name="40% - Акцент5 12 4" xfId="4374" xr:uid="{00000000-0005-0000-0000-0000640E0000}"/>
    <cellStyle name="40% - Акцент5 12 4 2" xfId="8310" xr:uid="{A8C7F5A1-EB25-421B-ACD0-C31AE4F04165}"/>
    <cellStyle name="40% - Акцент5 12 5" xfId="6342" xr:uid="{E85AC82B-797A-4A58-B988-19FC2160BDB7}"/>
    <cellStyle name="40% - Акцент5 13" xfId="795" xr:uid="{00000000-0005-0000-0000-0000650E0000}"/>
    <cellStyle name="40% - Акцент5 13 2" xfId="2858" xr:uid="{00000000-0005-0000-0000-0000660E0000}"/>
    <cellStyle name="40% - Акцент5 13 2 2" xfId="3883" xr:uid="{00000000-0005-0000-0000-0000670E0000}"/>
    <cellStyle name="40% - Акцент5 13 2 2 2" xfId="5851" xr:uid="{00000000-0005-0000-0000-0000680E0000}"/>
    <cellStyle name="40% - Акцент5 13 2 2 2 2" xfId="9787" xr:uid="{FBDB5454-3891-4AA6-916B-A5FABCAF8A50}"/>
    <cellStyle name="40% - Акцент5 13 2 2 3" xfId="7819" xr:uid="{0AD21FB1-17BD-4BC9-9016-4E9FE4962AF7}"/>
    <cellStyle name="40% - Акцент5 13 2 3" xfId="4867" xr:uid="{00000000-0005-0000-0000-0000690E0000}"/>
    <cellStyle name="40% - Акцент5 13 2 3 2" xfId="8803" xr:uid="{575D701C-07D1-40A5-8664-6233FBCC72CE}"/>
    <cellStyle name="40% - Акцент5 13 2 4" xfId="6835" xr:uid="{B42C0EE5-A61E-44D5-818A-5D034AE07296}"/>
    <cellStyle name="40% - Акцент5 13 3" xfId="3391" xr:uid="{00000000-0005-0000-0000-00006A0E0000}"/>
    <cellStyle name="40% - Акцент5 13 3 2" xfId="5359" xr:uid="{00000000-0005-0000-0000-00006B0E0000}"/>
    <cellStyle name="40% - Акцент5 13 3 2 2" xfId="9295" xr:uid="{6104D874-C67F-46D6-890E-A0697CB60414}"/>
    <cellStyle name="40% - Акцент5 13 3 3" xfId="7327" xr:uid="{9B425D18-961C-44BE-B048-C2AFFA917299}"/>
    <cellStyle name="40% - Акцент5 13 4" xfId="4375" xr:uid="{00000000-0005-0000-0000-00006C0E0000}"/>
    <cellStyle name="40% - Акцент5 13 4 2" xfId="8311" xr:uid="{13C14FC3-D59F-4738-8417-AB8127025ECF}"/>
    <cellStyle name="40% - Акцент5 13 5" xfId="6343" xr:uid="{3AE1EF75-5A7A-45E1-9ECB-3E7489EF856D}"/>
    <cellStyle name="40% - Акцент5 14" xfId="796" xr:uid="{00000000-0005-0000-0000-00006D0E0000}"/>
    <cellStyle name="40% - Акцент5 14 2" xfId="2859" xr:uid="{00000000-0005-0000-0000-00006E0E0000}"/>
    <cellStyle name="40% - Акцент5 14 2 2" xfId="3884" xr:uid="{00000000-0005-0000-0000-00006F0E0000}"/>
    <cellStyle name="40% - Акцент5 14 2 2 2" xfId="5852" xr:uid="{00000000-0005-0000-0000-0000700E0000}"/>
    <cellStyle name="40% - Акцент5 14 2 2 2 2" xfId="9788" xr:uid="{CEC72F2B-5BB5-4042-B82F-DA7CC014E580}"/>
    <cellStyle name="40% - Акцент5 14 2 2 3" xfId="7820" xr:uid="{C3813D9E-DAE0-4CE5-9FBC-9E2AEE8CBF7C}"/>
    <cellStyle name="40% - Акцент5 14 2 3" xfId="4868" xr:uid="{00000000-0005-0000-0000-0000710E0000}"/>
    <cellStyle name="40% - Акцент5 14 2 3 2" xfId="8804" xr:uid="{89DEE154-94A3-48FA-8C45-4499067BC216}"/>
    <cellStyle name="40% - Акцент5 14 2 4" xfId="6836" xr:uid="{FB0E6776-7D5D-4507-842F-07EBFDF894FC}"/>
    <cellStyle name="40% - Акцент5 14 3" xfId="3392" xr:uid="{00000000-0005-0000-0000-0000720E0000}"/>
    <cellStyle name="40% - Акцент5 14 3 2" xfId="5360" xr:uid="{00000000-0005-0000-0000-0000730E0000}"/>
    <cellStyle name="40% - Акцент5 14 3 2 2" xfId="9296" xr:uid="{5906F200-B117-4515-8085-7EE6676BE3B3}"/>
    <cellStyle name="40% - Акцент5 14 3 3" xfId="7328" xr:uid="{39030E01-680D-45CD-9955-3EB0C5ADF544}"/>
    <cellStyle name="40% - Акцент5 14 4" xfId="4376" xr:uid="{00000000-0005-0000-0000-0000740E0000}"/>
    <cellStyle name="40% - Акцент5 14 4 2" xfId="8312" xr:uid="{3B05CFC6-E5DC-4995-83E6-1CFAF6D1A5D0}"/>
    <cellStyle name="40% - Акцент5 14 5" xfId="6344" xr:uid="{CDADCBD0-8875-42BD-9951-72986A1B74E0}"/>
    <cellStyle name="40% - Акцент5 15" xfId="797" xr:uid="{00000000-0005-0000-0000-0000750E0000}"/>
    <cellStyle name="40% - Акцент5 15 2" xfId="2860" xr:uid="{00000000-0005-0000-0000-0000760E0000}"/>
    <cellStyle name="40% - Акцент5 15 2 2" xfId="3885" xr:uid="{00000000-0005-0000-0000-0000770E0000}"/>
    <cellStyle name="40% - Акцент5 15 2 2 2" xfId="5853" xr:uid="{00000000-0005-0000-0000-0000780E0000}"/>
    <cellStyle name="40% - Акцент5 15 2 2 2 2" xfId="9789" xr:uid="{3AD79B1A-DC18-4E6B-AF7A-10913E13C0C3}"/>
    <cellStyle name="40% - Акцент5 15 2 2 3" xfId="7821" xr:uid="{50BB1804-25E4-459C-97E8-DE83610871D2}"/>
    <cellStyle name="40% - Акцент5 15 2 3" xfId="4869" xr:uid="{00000000-0005-0000-0000-0000790E0000}"/>
    <cellStyle name="40% - Акцент5 15 2 3 2" xfId="8805" xr:uid="{003EC632-44D5-420C-89E0-43EE5044B7AE}"/>
    <cellStyle name="40% - Акцент5 15 2 4" xfId="6837" xr:uid="{E0B998D1-61CF-4612-8595-DF01CFD86755}"/>
    <cellStyle name="40% - Акцент5 15 3" xfId="3393" xr:uid="{00000000-0005-0000-0000-00007A0E0000}"/>
    <cellStyle name="40% - Акцент5 15 3 2" xfId="5361" xr:uid="{00000000-0005-0000-0000-00007B0E0000}"/>
    <cellStyle name="40% - Акцент5 15 3 2 2" xfId="9297" xr:uid="{56B57041-89B4-49D0-AA38-D45F9F78C227}"/>
    <cellStyle name="40% - Акцент5 15 3 3" xfId="7329" xr:uid="{EB5AF7D0-9AB4-404A-8BDE-2AACDB0AE556}"/>
    <cellStyle name="40% - Акцент5 15 4" xfId="4377" xr:uid="{00000000-0005-0000-0000-00007C0E0000}"/>
    <cellStyle name="40% - Акцент5 15 4 2" xfId="8313" xr:uid="{9C958E95-7A40-4366-8347-063429BDA9DF}"/>
    <cellStyle name="40% - Акцент5 15 5" xfId="6345" xr:uid="{F30F7E88-20EE-4882-87F7-FB857B81CBB0}"/>
    <cellStyle name="40% - Акцент5 16" xfId="798" xr:uid="{00000000-0005-0000-0000-00007D0E0000}"/>
    <cellStyle name="40% - Акцент5 16 2" xfId="2861" xr:uid="{00000000-0005-0000-0000-00007E0E0000}"/>
    <cellStyle name="40% - Акцент5 16 2 2" xfId="3886" xr:uid="{00000000-0005-0000-0000-00007F0E0000}"/>
    <cellStyle name="40% - Акцент5 16 2 2 2" xfId="5854" xr:uid="{00000000-0005-0000-0000-0000800E0000}"/>
    <cellStyle name="40% - Акцент5 16 2 2 2 2" xfId="9790" xr:uid="{8AAF1F74-4820-4F8C-91AD-5D4571DF1D8B}"/>
    <cellStyle name="40% - Акцент5 16 2 2 3" xfId="7822" xr:uid="{01B1C7DC-9D24-424A-A04D-D9784242EE5F}"/>
    <cellStyle name="40% - Акцент5 16 2 3" xfId="4870" xr:uid="{00000000-0005-0000-0000-0000810E0000}"/>
    <cellStyle name="40% - Акцент5 16 2 3 2" xfId="8806" xr:uid="{7F3ED53C-4CDD-461F-9227-B408D1F76655}"/>
    <cellStyle name="40% - Акцент5 16 2 4" xfId="6838" xr:uid="{D0518EC6-6110-48D1-AEC3-1936CA72F761}"/>
    <cellStyle name="40% - Акцент5 16 3" xfId="3394" xr:uid="{00000000-0005-0000-0000-0000820E0000}"/>
    <cellStyle name="40% - Акцент5 16 3 2" xfId="5362" xr:uid="{00000000-0005-0000-0000-0000830E0000}"/>
    <cellStyle name="40% - Акцент5 16 3 2 2" xfId="9298" xr:uid="{6EE7CA8D-4412-41F2-B799-587CCD99E1C4}"/>
    <cellStyle name="40% - Акцент5 16 3 3" xfId="7330" xr:uid="{A54D7F58-EC02-4495-9E16-D41D1113FDC5}"/>
    <cellStyle name="40% - Акцент5 16 4" xfId="4378" xr:uid="{00000000-0005-0000-0000-0000840E0000}"/>
    <cellStyle name="40% - Акцент5 16 4 2" xfId="8314" xr:uid="{EC14241D-D3C9-48F3-907C-E67E8CBA8F8A}"/>
    <cellStyle name="40% - Акцент5 16 5" xfId="6346" xr:uid="{03C561B1-FD21-4F39-8D29-8610D31C5FD1}"/>
    <cellStyle name="40% - Акцент5 17" xfId="799" xr:uid="{00000000-0005-0000-0000-0000850E0000}"/>
    <cellStyle name="40% - Акцент5 17 2" xfId="2862" xr:uid="{00000000-0005-0000-0000-0000860E0000}"/>
    <cellStyle name="40% - Акцент5 17 2 2" xfId="3887" xr:uid="{00000000-0005-0000-0000-0000870E0000}"/>
    <cellStyle name="40% - Акцент5 17 2 2 2" xfId="5855" xr:uid="{00000000-0005-0000-0000-0000880E0000}"/>
    <cellStyle name="40% - Акцент5 17 2 2 2 2" xfId="9791" xr:uid="{5AF2B3CE-E199-4B3E-980F-8A2FEE1C0EEF}"/>
    <cellStyle name="40% - Акцент5 17 2 2 3" xfId="7823" xr:uid="{C8803E16-942F-43B4-93DE-8EC6E03D38B6}"/>
    <cellStyle name="40% - Акцент5 17 2 3" xfId="4871" xr:uid="{00000000-0005-0000-0000-0000890E0000}"/>
    <cellStyle name="40% - Акцент5 17 2 3 2" xfId="8807" xr:uid="{D449EB60-5D0C-4525-82AD-34C4EBB798F1}"/>
    <cellStyle name="40% - Акцент5 17 2 4" xfId="6839" xr:uid="{5EA34F5C-84C8-4110-A972-601E98245791}"/>
    <cellStyle name="40% - Акцент5 17 3" xfId="3395" xr:uid="{00000000-0005-0000-0000-00008A0E0000}"/>
    <cellStyle name="40% - Акцент5 17 3 2" xfId="5363" xr:uid="{00000000-0005-0000-0000-00008B0E0000}"/>
    <cellStyle name="40% - Акцент5 17 3 2 2" xfId="9299" xr:uid="{8521CF4E-6BF5-4D0B-912F-4E258B4234B8}"/>
    <cellStyle name="40% - Акцент5 17 3 3" xfId="7331" xr:uid="{DDC4AEBD-9A51-47F4-8DDB-B277B189B486}"/>
    <cellStyle name="40% - Акцент5 17 4" xfId="4379" xr:uid="{00000000-0005-0000-0000-00008C0E0000}"/>
    <cellStyle name="40% - Акцент5 17 4 2" xfId="8315" xr:uid="{091EFFC4-ABE0-4688-9743-5E1842C996D9}"/>
    <cellStyle name="40% - Акцент5 17 5" xfId="6347" xr:uid="{C2EBA8DB-EC37-4D03-A484-77282A4A133C}"/>
    <cellStyle name="40% - Акцент5 18" xfId="800" xr:uid="{00000000-0005-0000-0000-00008D0E0000}"/>
    <cellStyle name="40% - Акцент5 18 2" xfId="2863" xr:uid="{00000000-0005-0000-0000-00008E0E0000}"/>
    <cellStyle name="40% - Акцент5 18 2 2" xfId="3888" xr:uid="{00000000-0005-0000-0000-00008F0E0000}"/>
    <cellStyle name="40% - Акцент5 18 2 2 2" xfId="5856" xr:uid="{00000000-0005-0000-0000-0000900E0000}"/>
    <cellStyle name="40% - Акцент5 18 2 2 2 2" xfId="9792" xr:uid="{F9BCC5E4-A89E-4B72-BA13-2E131296F726}"/>
    <cellStyle name="40% - Акцент5 18 2 2 3" xfId="7824" xr:uid="{9E3C15EB-3255-4C44-9F39-CEBFC2787981}"/>
    <cellStyle name="40% - Акцент5 18 2 3" xfId="4872" xr:uid="{00000000-0005-0000-0000-0000910E0000}"/>
    <cellStyle name="40% - Акцент5 18 2 3 2" xfId="8808" xr:uid="{3426C444-58B3-42CA-A185-986B36F5CD2B}"/>
    <cellStyle name="40% - Акцент5 18 2 4" xfId="6840" xr:uid="{D3CAF99E-49E8-44EE-A040-E0B7BB55AFBA}"/>
    <cellStyle name="40% - Акцент5 18 3" xfId="3396" xr:uid="{00000000-0005-0000-0000-0000920E0000}"/>
    <cellStyle name="40% - Акцент5 18 3 2" xfId="5364" xr:uid="{00000000-0005-0000-0000-0000930E0000}"/>
    <cellStyle name="40% - Акцент5 18 3 2 2" xfId="9300" xr:uid="{7E15668B-D98A-4267-BA2B-2FA59C011C57}"/>
    <cellStyle name="40% - Акцент5 18 3 3" xfId="7332" xr:uid="{FB5832A4-C732-40C0-9BF2-4BF4C253577E}"/>
    <cellStyle name="40% - Акцент5 18 4" xfId="4380" xr:uid="{00000000-0005-0000-0000-0000940E0000}"/>
    <cellStyle name="40% - Акцент5 18 4 2" xfId="8316" xr:uid="{D2E57335-EA57-4690-8D95-9B39B6609E48}"/>
    <cellStyle name="40% - Акцент5 18 5" xfId="6348" xr:uid="{7110F589-3703-4978-8786-DAB28295D56E}"/>
    <cellStyle name="40% - Акцент5 19" xfId="801" xr:uid="{00000000-0005-0000-0000-0000950E0000}"/>
    <cellStyle name="40% - Акцент5 19 2" xfId="2864" xr:uid="{00000000-0005-0000-0000-0000960E0000}"/>
    <cellStyle name="40% - Акцент5 19 2 2" xfId="3889" xr:uid="{00000000-0005-0000-0000-0000970E0000}"/>
    <cellStyle name="40% - Акцент5 19 2 2 2" xfId="5857" xr:uid="{00000000-0005-0000-0000-0000980E0000}"/>
    <cellStyle name="40% - Акцент5 19 2 2 2 2" xfId="9793" xr:uid="{3E397A19-186C-4014-B956-32448DA7A108}"/>
    <cellStyle name="40% - Акцент5 19 2 2 3" xfId="7825" xr:uid="{6B3F5744-9ABC-4E43-96AB-A5173EFEDA0F}"/>
    <cellStyle name="40% - Акцент5 19 2 3" xfId="4873" xr:uid="{00000000-0005-0000-0000-0000990E0000}"/>
    <cellStyle name="40% - Акцент5 19 2 3 2" xfId="8809" xr:uid="{C21B339C-C6AE-4803-A107-9113FBC1CF92}"/>
    <cellStyle name="40% - Акцент5 19 2 4" xfId="6841" xr:uid="{AC10FB73-B152-466A-9FEF-51B5E67EEC8D}"/>
    <cellStyle name="40% - Акцент5 19 3" xfId="3397" xr:uid="{00000000-0005-0000-0000-00009A0E0000}"/>
    <cellStyle name="40% - Акцент5 19 3 2" xfId="5365" xr:uid="{00000000-0005-0000-0000-00009B0E0000}"/>
    <cellStyle name="40% - Акцент5 19 3 2 2" xfId="9301" xr:uid="{FE4127A8-99EE-41EC-ACBF-E85EEA41974A}"/>
    <cellStyle name="40% - Акцент5 19 3 3" xfId="7333" xr:uid="{B9542A75-A4BC-45F2-B6EF-96ABA50ACC06}"/>
    <cellStyle name="40% - Акцент5 19 4" xfId="4381" xr:uid="{00000000-0005-0000-0000-00009C0E0000}"/>
    <cellStyle name="40% - Акцент5 19 4 2" xfId="8317" xr:uid="{F9019A40-FEF9-41EB-9205-1E852E743126}"/>
    <cellStyle name="40% - Акцент5 19 5" xfId="6349" xr:uid="{26454A1C-318B-417F-BA43-7144907339A0}"/>
    <cellStyle name="40% - Акцент5 2" xfId="802" xr:uid="{00000000-0005-0000-0000-00009D0E0000}"/>
    <cellStyle name="40% — акцент5 2" xfId="803" xr:uid="{00000000-0005-0000-0000-00009E0E0000}"/>
    <cellStyle name="40% - Акцент5 2_Приложение 1" xfId="804" xr:uid="{00000000-0005-0000-0000-00009F0E0000}"/>
    <cellStyle name="40% — акцент5 2_Приложение 1" xfId="805" xr:uid="{00000000-0005-0000-0000-0000A00E0000}"/>
    <cellStyle name="40% - Акцент5 2_Приложение 1_1" xfId="806" xr:uid="{00000000-0005-0000-0000-0000A10E0000}"/>
    <cellStyle name="40% — акцент5 2_Приложение 2" xfId="807" xr:uid="{00000000-0005-0000-0000-0000A20E0000}"/>
    <cellStyle name="40% - Акцент5 2_Приложение 2_1" xfId="808" xr:uid="{00000000-0005-0000-0000-0000A30E0000}"/>
    <cellStyle name="40% — акцент5 2_Стоимость" xfId="809" xr:uid="{00000000-0005-0000-0000-0000A40E0000}"/>
    <cellStyle name="40% - Акцент5 2_Стоимость_1" xfId="810" xr:uid="{00000000-0005-0000-0000-0000A50E0000}"/>
    <cellStyle name="40% — акцент5 2_Стоимость_1" xfId="811" xr:uid="{00000000-0005-0000-0000-0000A60E0000}"/>
    <cellStyle name="40% - Акцент5 2_Стоимость_Стоимость" xfId="812" xr:uid="{00000000-0005-0000-0000-0000A70E0000}"/>
    <cellStyle name="40% — акцент5 2_Стоимость_Стоимость" xfId="813" xr:uid="{00000000-0005-0000-0000-0000A80E0000}"/>
    <cellStyle name="40% - Акцент5 20" xfId="814" xr:uid="{00000000-0005-0000-0000-0000A90E0000}"/>
    <cellStyle name="40% - Акцент5 20 2" xfId="2865" xr:uid="{00000000-0005-0000-0000-0000AA0E0000}"/>
    <cellStyle name="40% - Акцент5 20 2 2" xfId="3890" xr:uid="{00000000-0005-0000-0000-0000AB0E0000}"/>
    <cellStyle name="40% - Акцент5 20 2 2 2" xfId="5858" xr:uid="{00000000-0005-0000-0000-0000AC0E0000}"/>
    <cellStyle name="40% - Акцент5 20 2 2 2 2" xfId="9794" xr:uid="{A82A40EE-9472-44B4-946C-68852854758E}"/>
    <cellStyle name="40% - Акцент5 20 2 2 3" xfId="7826" xr:uid="{44BE3DBE-FE01-4F92-BBCE-2635C2D63280}"/>
    <cellStyle name="40% - Акцент5 20 2 3" xfId="4874" xr:uid="{00000000-0005-0000-0000-0000AD0E0000}"/>
    <cellStyle name="40% - Акцент5 20 2 3 2" xfId="8810" xr:uid="{C9D6068A-70FC-47A0-854C-32060C2071D3}"/>
    <cellStyle name="40% - Акцент5 20 2 4" xfId="6842" xr:uid="{43789DBE-1E18-493D-903E-5AC1CC22B1C2}"/>
    <cellStyle name="40% - Акцент5 20 3" xfId="3398" xr:uid="{00000000-0005-0000-0000-0000AE0E0000}"/>
    <cellStyle name="40% - Акцент5 20 3 2" xfId="5366" xr:uid="{00000000-0005-0000-0000-0000AF0E0000}"/>
    <cellStyle name="40% - Акцент5 20 3 2 2" xfId="9302" xr:uid="{DFC82AB8-04B7-4FFD-A31F-E1EF26087D7C}"/>
    <cellStyle name="40% - Акцент5 20 3 3" xfId="7334" xr:uid="{6631FDD1-60D1-4DE8-8259-AFF5810D2233}"/>
    <cellStyle name="40% - Акцент5 20 4" xfId="4382" xr:uid="{00000000-0005-0000-0000-0000B00E0000}"/>
    <cellStyle name="40% - Акцент5 20 4 2" xfId="8318" xr:uid="{F3C3D0A7-B1B7-4B13-B780-0A0B71FA200C}"/>
    <cellStyle name="40% - Акцент5 20 5" xfId="6350" xr:uid="{D356ABD6-A397-4D0A-ABCA-F0E9521E3342}"/>
    <cellStyle name="40% - Акцент5 21" xfId="815" xr:uid="{00000000-0005-0000-0000-0000B10E0000}"/>
    <cellStyle name="40% - Акцент5 21 2" xfId="2866" xr:uid="{00000000-0005-0000-0000-0000B20E0000}"/>
    <cellStyle name="40% - Акцент5 21 2 2" xfId="3891" xr:uid="{00000000-0005-0000-0000-0000B30E0000}"/>
    <cellStyle name="40% - Акцент5 21 2 2 2" xfId="5859" xr:uid="{00000000-0005-0000-0000-0000B40E0000}"/>
    <cellStyle name="40% - Акцент5 21 2 2 2 2" xfId="9795" xr:uid="{1B4BFA9E-4086-4187-9B8C-A08F666F0A02}"/>
    <cellStyle name="40% - Акцент5 21 2 2 3" xfId="7827" xr:uid="{D2D064A0-0655-4940-9D84-901EE1B2B672}"/>
    <cellStyle name="40% - Акцент5 21 2 3" xfId="4875" xr:uid="{00000000-0005-0000-0000-0000B50E0000}"/>
    <cellStyle name="40% - Акцент5 21 2 3 2" xfId="8811" xr:uid="{D321BAD4-0D39-469B-8DCD-497438C21A72}"/>
    <cellStyle name="40% - Акцент5 21 2 4" xfId="6843" xr:uid="{BBBF9098-225D-4184-945D-18A9CE572437}"/>
    <cellStyle name="40% - Акцент5 21 3" xfId="3399" xr:uid="{00000000-0005-0000-0000-0000B60E0000}"/>
    <cellStyle name="40% - Акцент5 21 3 2" xfId="5367" xr:uid="{00000000-0005-0000-0000-0000B70E0000}"/>
    <cellStyle name="40% - Акцент5 21 3 2 2" xfId="9303" xr:uid="{0F99E975-735D-49CD-B281-CBC118D185E8}"/>
    <cellStyle name="40% - Акцент5 21 3 3" xfId="7335" xr:uid="{4A6B03DC-74C4-4DB2-8185-9CD322766839}"/>
    <cellStyle name="40% - Акцент5 21 4" xfId="4383" xr:uid="{00000000-0005-0000-0000-0000B80E0000}"/>
    <cellStyle name="40% - Акцент5 21 4 2" xfId="8319" xr:uid="{61F6B2EB-E0EA-46E3-AC98-CE6036588CC3}"/>
    <cellStyle name="40% - Акцент5 21 5" xfId="6351" xr:uid="{D5FCF2F1-C3F2-4EB4-8116-0D06307E4ADA}"/>
    <cellStyle name="40% - Акцент5 22" xfId="816" xr:uid="{00000000-0005-0000-0000-0000B90E0000}"/>
    <cellStyle name="40% - Акцент5 22 2" xfId="2867" xr:uid="{00000000-0005-0000-0000-0000BA0E0000}"/>
    <cellStyle name="40% - Акцент5 22 2 2" xfId="3892" xr:uid="{00000000-0005-0000-0000-0000BB0E0000}"/>
    <cellStyle name="40% - Акцент5 22 2 2 2" xfId="5860" xr:uid="{00000000-0005-0000-0000-0000BC0E0000}"/>
    <cellStyle name="40% - Акцент5 22 2 2 2 2" xfId="9796" xr:uid="{F1003D62-D76C-492B-A6DF-1F43F31457A3}"/>
    <cellStyle name="40% - Акцент5 22 2 2 3" xfId="7828" xr:uid="{EE659948-0385-43F4-B77E-111E2B63CA82}"/>
    <cellStyle name="40% - Акцент5 22 2 3" xfId="4876" xr:uid="{00000000-0005-0000-0000-0000BD0E0000}"/>
    <cellStyle name="40% - Акцент5 22 2 3 2" xfId="8812" xr:uid="{1F077D40-ED08-4641-90AD-7AAF52F7794A}"/>
    <cellStyle name="40% - Акцент5 22 2 4" xfId="6844" xr:uid="{1706DF7B-ADE8-4402-95D3-9C703D7EE417}"/>
    <cellStyle name="40% - Акцент5 22 3" xfId="3400" xr:uid="{00000000-0005-0000-0000-0000BE0E0000}"/>
    <cellStyle name="40% - Акцент5 22 3 2" xfId="5368" xr:uid="{00000000-0005-0000-0000-0000BF0E0000}"/>
    <cellStyle name="40% - Акцент5 22 3 2 2" xfId="9304" xr:uid="{9C8ABFD6-9603-4524-BA85-0034EEA418DD}"/>
    <cellStyle name="40% - Акцент5 22 3 3" xfId="7336" xr:uid="{B09EF1D5-E1D7-413C-9F40-E09F71566BD1}"/>
    <cellStyle name="40% - Акцент5 22 4" xfId="4384" xr:uid="{00000000-0005-0000-0000-0000C00E0000}"/>
    <cellStyle name="40% - Акцент5 22 4 2" xfId="8320" xr:uid="{DDB068DB-1304-47F1-AA39-E8E83987F88E}"/>
    <cellStyle name="40% - Акцент5 22 5" xfId="6352" xr:uid="{A4054388-985D-42DF-92FD-09AAC2C9FD95}"/>
    <cellStyle name="40% - Акцент5 23" xfId="817" xr:uid="{00000000-0005-0000-0000-0000C10E0000}"/>
    <cellStyle name="40% - Акцент5 23 2" xfId="2868" xr:uid="{00000000-0005-0000-0000-0000C20E0000}"/>
    <cellStyle name="40% - Акцент5 23 2 2" xfId="3893" xr:uid="{00000000-0005-0000-0000-0000C30E0000}"/>
    <cellStyle name="40% - Акцент5 23 2 2 2" xfId="5861" xr:uid="{00000000-0005-0000-0000-0000C40E0000}"/>
    <cellStyle name="40% - Акцент5 23 2 2 2 2" xfId="9797" xr:uid="{1B64F824-E3FA-4B55-9F00-541880E1830A}"/>
    <cellStyle name="40% - Акцент5 23 2 2 3" xfId="7829" xr:uid="{5241DAAC-9C2B-441B-8261-0F73F7C47829}"/>
    <cellStyle name="40% - Акцент5 23 2 3" xfId="4877" xr:uid="{00000000-0005-0000-0000-0000C50E0000}"/>
    <cellStyle name="40% - Акцент5 23 2 3 2" xfId="8813" xr:uid="{DD18D52A-E389-4C89-9979-3F2336F48D2D}"/>
    <cellStyle name="40% - Акцент5 23 2 4" xfId="6845" xr:uid="{D31CBE68-84DC-4A2A-87CD-C71ED69A2A0A}"/>
    <cellStyle name="40% - Акцент5 23 3" xfId="3401" xr:uid="{00000000-0005-0000-0000-0000C60E0000}"/>
    <cellStyle name="40% - Акцент5 23 3 2" xfId="5369" xr:uid="{00000000-0005-0000-0000-0000C70E0000}"/>
    <cellStyle name="40% - Акцент5 23 3 2 2" xfId="9305" xr:uid="{FF3078E9-8EFE-4C67-A521-31E53519079D}"/>
    <cellStyle name="40% - Акцент5 23 3 3" xfId="7337" xr:uid="{1CF118E0-689E-4B05-A304-86FD41F81CCD}"/>
    <cellStyle name="40% - Акцент5 23 4" xfId="4385" xr:uid="{00000000-0005-0000-0000-0000C80E0000}"/>
    <cellStyle name="40% - Акцент5 23 4 2" xfId="8321" xr:uid="{B9BE24A4-2303-4FEA-896C-507BD24EE0B4}"/>
    <cellStyle name="40% - Акцент5 23 5" xfId="6353" xr:uid="{35E3C1F2-2791-4180-B511-554845D56C4A}"/>
    <cellStyle name="40% - Акцент5 24" xfId="818" xr:uid="{00000000-0005-0000-0000-0000C90E0000}"/>
    <cellStyle name="40% - Акцент5 24 2" xfId="2869" xr:uid="{00000000-0005-0000-0000-0000CA0E0000}"/>
    <cellStyle name="40% - Акцент5 24 2 2" xfId="3894" xr:uid="{00000000-0005-0000-0000-0000CB0E0000}"/>
    <cellStyle name="40% - Акцент5 24 2 2 2" xfId="5862" xr:uid="{00000000-0005-0000-0000-0000CC0E0000}"/>
    <cellStyle name="40% - Акцент5 24 2 2 2 2" xfId="9798" xr:uid="{D7D337AC-528B-40C3-8000-3CC5559DBF4D}"/>
    <cellStyle name="40% - Акцент5 24 2 2 3" xfId="7830" xr:uid="{54B1EA8C-C833-4166-AAFD-8305C3FDEBE0}"/>
    <cellStyle name="40% - Акцент5 24 2 3" xfId="4878" xr:uid="{00000000-0005-0000-0000-0000CD0E0000}"/>
    <cellStyle name="40% - Акцент5 24 2 3 2" xfId="8814" xr:uid="{C83CDBB0-4C88-4BCF-B221-273A58AEC4FD}"/>
    <cellStyle name="40% - Акцент5 24 2 4" xfId="6846" xr:uid="{D57003E7-60AF-43D5-9E1C-4B131E12CABD}"/>
    <cellStyle name="40% - Акцент5 24 3" xfId="3402" xr:uid="{00000000-0005-0000-0000-0000CE0E0000}"/>
    <cellStyle name="40% - Акцент5 24 3 2" xfId="5370" xr:uid="{00000000-0005-0000-0000-0000CF0E0000}"/>
    <cellStyle name="40% - Акцент5 24 3 2 2" xfId="9306" xr:uid="{AB6BA787-13B4-440F-B445-73FD5933A648}"/>
    <cellStyle name="40% - Акцент5 24 3 3" xfId="7338" xr:uid="{37EAFB34-5D74-491C-ABAE-A61CE83F2E80}"/>
    <cellStyle name="40% - Акцент5 24 4" xfId="4386" xr:uid="{00000000-0005-0000-0000-0000D00E0000}"/>
    <cellStyle name="40% - Акцент5 24 4 2" xfId="8322" xr:uid="{924EEA72-0491-4D86-AF9D-C48F8DD41438}"/>
    <cellStyle name="40% - Акцент5 24 5" xfId="6354" xr:uid="{19854F49-91E9-4690-89A0-F6EAAD726D0A}"/>
    <cellStyle name="40% - Акцент5 25" xfId="819" xr:uid="{00000000-0005-0000-0000-0000D10E0000}"/>
    <cellStyle name="40% - Акцент5 25 2" xfId="2870" xr:uid="{00000000-0005-0000-0000-0000D20E0000}"/>
    <cellStyle name="40% - Акцент5 25 2 2" xfId="3895" xr:uid="{00000000-0005-0000-0000-0000D30E0000}"/>
    <cellStyle name="40% - Акцент5 25 2 2 2" xfId="5863" xr:uid="{00000000-0005-0000-0000-0000D40E0000}"/>
    <cellStyle name="40% - Акцент5 25 2 2 2 2" xfId="9799" xr:uid="{2455A12F-1D2D-4072-A27C-14F9449F0DC0}"/>
    <cellStyle name="40% - Акцент5 25 2 2 3" xfId="7831" xr:uid="{67AE40FC-95C0-4E81-91D6-314AB9D8EE09}"/>
    <cellStyle name="40% - Акцент5 25 2 3" xfId="4879" xr:uid="{00000000-0005-0000-0000-0000D50E0000}"/>
    <cellStyle name="40% - Акцент5 25 2 3 2" xfId="8815" xr:uid="{3D775226-8DFE-428D-9E1A-2B3EA12A2DDA}"/>
    <cellStyle name="40% - Акцент5 25 2 4" xfId="6847" xr:uid="{7C877AB6-FDCD-4643-AF49-5199AE8DDCB8}"/>
    <cellStyle name="40% - Акцент5 25 3" xfId="3403" xr:uid="{00000000-0005-0000-0000-0000D60E0000}"/>
    <cellStyle name="40% - Акцент5 25 3 2" xfId="5371" xr:uid="{00000000-0005-0000-0000-0000D70E0000}"/>
    <cellStyle name="40% - Акцент5 25 3 2 2" xfId="9307" xr:uid="{8D6EADFD-EE08-4228-BE4C-4B6B52E6E56A}"/>
    <cellStyle name="40% - Акцент5 25 3 3" xfId="7339" xr:uid="{C5C128FC-7820-43D1-8469-F2F0F9F469E5}"/>
    <cellStyle name="40% - Акцент5 25 4" xfId="4387" xr:uid="{00000000-0005-0000-0000-0000D80E0000}"/>
    <cellStyle name="40% - Акцент5 25 4 2" xfId="8323" xr:uid="{774053F9-AD7E-476B-8D15-11C7137F9C13}"/>
    <cellStyle name="40% - Акцент5 25 5" xfId="6355" xr:uid="{D2C8DCBD-9EF4-4149-B647-C6EF4821D89E}"/>
    <cellStyle name="40% - Акцент5 26" xfId="820" xr:uid="{00000000-0005-0000-0000-0000D90E0000}"/>
    <cellStyle name="40% - Акцент5 26 2" xfId="2871" xr:uid="{00000000-0005-0000-0000-0000DA0E0000}"/>
    <cellStyle name="40% - Акцент5 26 2 2" xfId="3896" xr:uid="{00000000-0005-0000-0000-0000DB0E0000}"/>
    <cellStyle name="40% - Акцент5 26 2 2 2" xfId="5864" xr:uid="{00000000-0005-0000-0000-0000DC0E0000}"/>
    <cellStyle name="40% - Акцент5 26 2 2 2 2" xfId="9800" xr:uid="{79626E6F-C20D-424B-B7AF-5DA830ACC7FD}"/>
    <cellStyle name="40% - Акцент5 26 2 2 3" xfId="7832" xr:uid="{613325E2-D3A5-4817-BC39-DFE673366264}"/>
    <cellStyle name="40% - Акцент5 26 2 3" xfId="4880" xr:uid="{00000000-0005-0000-0000-0000DD0E0000}"/>
    <cellStyle name="40% - Акцент5 26 2 3 2" xfId="8816" xr:uid="{4BAD32D7-6872-479E-8E2C-69C49A64D3F0}"/>
    <cellStyle name="40% - Акцент5 26 2 4" xfId="6848" xr:uid="{D2F5BA71-DDD2-4B05-ABEB-C31B8BD8C99C}"/>
    <cellStyle name="40% - Акцент5 26 3" xfId="3404" xr:uid="{00000000-0005-0000-0000-0000DE0E0000}"/>
    <cellStyle name="40% - Акцент5 26 3 2" xfId="5372" xr:uid="{00000000-0005-0000-0000-0000DF0E0000}"/>
    <cellStyle name="40% - Акцент5 26 3 2 2" xfId="9308" xr:uid="{85070E65-A9D7-4746-8DF9-774DA10900F6}"/>
    <cellStyle name="40% - Акцент5 26 3 3" xfId="7340" xr:uid="{690DA55E-C259-4CF7-A21A-2DCC7695A333}"/>
    <cellStyle name="40% - Акцент5 26 4" xfId="4388" xr:uid="{00000000-0005-0000-0000-0000E00E0000}"/>
    <cellStyle name="40% - Акцент5 26 4 2" xfId="8324" xr:uid="{3DD7FC3C-7AAE-41EF-9077-83C476591A69}"/>
    <cellStyle name="40% - Акцент5 26 5" xfId="6356" xr:uid="{21F28ACA-C762-4064-B08A-3A0BF0302570}"/>
    <cellStyle name="40% - Акцент5 27" xfId="821" xr:uid="{00000000-0005-0000-0000-0000E10E0000}"/>
    <cellStyle name="40% - Акцент5 27 2" xfId="2872" xr:uid="{00000000-0005-0000-0000-0000E20E0000}"/>
    <cellStyle name="40% - Акцент5 27 2 2" xfId="3897" xr:uid="{00000000-0005-0000-0000-0000E30E0000}"/>
    <cellStyle name="40% - Акцент5 27 2 2 2" xfId="5865" xr:uid="{00000000-0005-0000-0000-0000E40E0000}"/>
    <cellStyle name="40% - Акцент5 27 2 2 2 2" xfId="9801" xr:uid="{0DFDF1EB-8F9B-4A09-9724-3E216077BF70}"/>
    <cellStyle name="40% - Акцент5 27 2 2 3" xfId="7833" xr:uid="{E79CD31B-A502-4F86-96DD-3DFDDEAEBE4E}"/>
    <cellStyle name="40% - Акцент5 27 2 3" xfId="4881" xr:uid="{00000000-0005-0000-0000-0000E50E0000}"/>
    <cellStyle name="40% - Акцент5 27 2 3 2" xfId="8817" xr:uid="{ACD99C1E-BB94-4D15-AE65-29CDA778D0EB}"/>
    <cellStyle name="40% - Акцент5 27 2 4" xfId="6849" xr:uid="{8772BCF0-F8BE-4FBC-8E5A-E9CA07922C90}"/>
    <cellStyle name="40% - Акцент5 27 3" xfId="3405" xr:uid="{00000000-0005-0000-0000-0000E60E0000}"/>
    <cellStyle name="40% - Акцент5 27 3 2" xfId="5373" xr:uid="{00000000-0005-0000-0000-0000E70E0000}"/>
    <cellStyle name="40% - Акцент5 27 3 2 2" xfId="9309" xr:uid="{1F6C1C04-CA16-4A4C-A45E-1F422FCF61C1}"/>
    <cellStyle name="40% - Акцент5 27 3 3" xfId="7341" xr:uid="{B7DFC765-3198-4313-B77F-0739899DE0DF}"/>
    <cellStyle name="40% - Акцент5 27 4" xfId="4389" xr:uid="{00000000-0005-0000-0000-0000E80E0000}"/>
    <cellStyle name="40% - Акцент5 27 4 2" xfId="8325" xr:uid="{7A317486-0817-46D8-B4B4-32457F53FC2B}"/>
    <cellStyle name="40% - Акцент5 27 5" xfId="6357" xr:uid="{AC476DB6-2DF9-4610-A9CA-54ECDECCDCBF}"/>
    <cellStyle name="40% - Акцент5 28" xfId="822" xr:uid="{00000000-0005-0000-0000-0000E90E0000}"/>
    <cellStyle name="40% - Акцент5 28 2" xfId="2873" xr:uid="{00000000-0005-0000-0000-0000EA0E0000}"/>
    <cellStyle name="40% - Акцент5 28 2 2" xfId="3898" xr:uid="{00000000-0005-0000-0000-0000EB0E0000}"/>
    <cellStyle name="40% - Акцент5 28 2 2 2" xfId="5866" xr:uid="{00000000-0005-0000-0000-0000EC0E0000}"/>
    <cellStyle name="40% - Акцент5 28 2 2 2 2" xfId="9802" xr:uid="{E7142358-9A6A-4A0C-82AE-00FDBAD269D7}"/>
    <cellStyle name="40% - Акцент5 28 2 2 3" xfId="7834" xr:uid="{DE1AF234-2323-4639-8DD4-2D6C387E19D5}"/>
    <cellStyle name="40% - Акцент5 28 2 3" xfId="4882" xr:uid="{00000000-0005-0000-0000-0000ED0E0000}"/>
    <cellStyle name="40% - Акцент5 28 2 3 2" xfId="8818" xr:uid="{7BEF26F5-6512-43B0-85AB-32C7ACDB5503}"/>
    <cellStyle name="40% - Акцент5 28 2 4" xfId="6850" xr:uid="{93D53CD8-990C-4A81-A1B5-872EFA18C814}"/>
    <cellStyle name="40% - Акцент5 28 3" xfId="3406" xr:uid="{00000000-0005-0000-0000-0000EE0E0000}"/>
    <cellStyle name="40% - Акцент5 28 3 2" xfId="5374" xr:uid="{00000000-0005-0000-0000-0000EF0E0000}"/>
    <cellStyle name="40% - Акцент5 28 3 2 2" xfId="9310" xr:uid="{93248B88-9189-4C34-A6AB-7ECAD520A87F}"/>
    <cellStyle name="40% - Акцент5 28 3 3" xfId="7342" xr:uid="{CC7934E5-5CF1-4170-81AD-A7CDE64CF910}"/>
    <cellStyle name="40% - Акцент5 28 4" xfId="4390" xr:uid="{00000000-0005-0000-0000-0000F00E0000}"/>
    <cellStyle name="40% - Акцент5 28 4 2" xfId="8326" xr:uid="{534944DA-DB8A-4D69-BA40-5BA21B84FC51}"/>
    <cellStyle name="40% - Акцент5 28 5" xfId="6358" xr:uid="{B7E1375B-45A3-41D8-B8E9-4ACEF98FEFEF}"/>
    <cellStyle name="40% - Акцент5 29" xfId="823" xr:uid="{00000000-0005-0000-0000-0000F10E0000}"/>
    <cellStyle name="40% - Акцент5 29 2" xfId="2874" xr:uid="{00000000-0005-0000-0000-0000F20E0000}"/>
    <cellStyle name="40% - Акцент5 29 2 2" xfId="3899" xr:uid="{00000000-0005-0000-0000-0000F30E0000}"/>
    <cellStyle name="40% - Акцент5 29 2 2 2" xfId="5867" xr:uid="{00000000-0005-0000-0000-0000F40E0000}"/>
    <cellStyle name="40% - Акцент5 29 2 2 2 2" xfId="9803" xr:uid="{808F2443-D48B-45B4-BF85-18C84B0BA2BB}"/>
    <cellStyle name="40% - Акцент5 29 2 2 3" xfId="7835" xr:uid="{88AE3840-C515-45F8-8E4F-F56A906C6605}"/>
    <cellStyle name="40% - Акцент5 29 2 3" xfId="4883" xr:uid="{00000000-0005-0000-0000-0000F50E0000}"/>
    <cellStyle name="40% - Акцент5 29 2 3 2" xfId="8819" xr:uid="{D0777408-A74F-400A-B022-AB2B3EDA6B9B}"/>
    <cellStyle name="40% - Акцент5 29 2 4" xfId="6851" xr:uid="{623C77E4-0C55-4D0C-8C45-FC87F0FE3F31}"/>
    <cellStyle name="40% - Акцент5 29 3" xfId="3407" xr:uid="{00000000-0005-0000-0000-0000F60E0000}"/>
    <cellStyle name="40% - Акцент5 29 3 2" xfId="5375" xr:uid="{00000000-0005-0000-0000-0000F70E0000}"/>
    <cellStyle name="40% - Акцент5 29 3 2 2" xfId="9311" xr:uid="{4CF6D476-DA39-439D-A2DE-0D870725DA37}"/>
    <cellStyle name="40% - Акцент5 29 3 3" xfId="7343" xr:uid="{FFC04EDF-D95C-42A1-8D02-12F7B5F80DB6}"/>
    <cellStyle name="40% - Акцент5 29 4" xfId="4391" xr:uid="{00000000-0005-0000-0000-0000F80E0000}"/>
    <cellStyle name="40% - Акцент5 29 4 2" xfId="8327" xr:uid="{C35946D7-A09A-4462-A7E7-34D67F3EDA76}"/>
    <cellStyle name="40% - Акцент5 29 5" xfId="6359" xr:uid="{37374FAB-F7ED-462C-AF54-9EDBACEB8DAB}"/>
    <cellStyle name="40% - Акцент5 3" xfId="824" xr:uid="{00000000-0005-0000-0000-0000F90E0000}"/>
    <cellStyle name="40% — акцент5 3" xfId="825" xr:uid="{00000000-0005-0000-0000-0000FA0E0000}"/>
    <cellStyle name="40% - Акцент5 3_Приложение 1" xfId="826" xr:uid="{00000000-0005-0000-0000-0000FB0E0000}"/>
    <cellStyle name="40% — акцент5 3_Приложение 1" xfId="827" xr:uid="{00000000-0005-0000-0000-0000FC0E0000}"/>
    <cellStyle name="40% - Акцент5 3_Приложение 1_1" xfId="828" xr:uid="{00000000-0005-0000-0000-0000FD0E0000}"/>
    <cellStyle name="40% — акцент5 3_Приложение 2" xfId="829" xr:uid="{00000000-0005-0000-0000-0000FE0E0000}"/>
    <cellStyle name="40% - Акцент5 3_Приложение 2_1" xfId="830" xr:uid="{00000000-0005-0000-0000-0000FF0E0000}"/>
    <cellStyle name="40% — акцент5 3_Стоимость" xfId="831" xr:uid="{00000000-0005-0000-0000-0000000F0000}"/>
    <cellStyle name="40% - Акцент5 3_Стоимость_1" xfId="832" xr:uid="{00000000-0005-0000-0000-0000010F0000}"/>
    <cellStyle name="40% — акцент5 3_Стоимость_1" xfId="833" xr:uid="{00000000-0005-0000-0000-0000020F0000}"/>
    <cellStyle name="40% - Акцент5 3_Стоимость_Стоимость" xfId="834" xr:uid="{00000000-0005-0000-0000-0000030F0000}"/>
    <cellStyle name="40% — акцент5 3_Стоимость_Стоимость" xfId="835" xr:uid="{00000000-0005-0000-0000-0000040F0000}"/>
    <cellStyle name="40% - Акцент5 30" xfId="836" xr:uid="{00000000-0005-0000-0000-0000050F0000}"/>
    <cellStyle name="40% - Акцент5 30 2" xfId="2875" xr:uid="{00000000-0005-0000-0000-0000060F0000}"/>
    <cellStyle name="40% - Акцент5 30 2 2" xfId="3900" xr:uid="{00000000-0005-0000-0000-0000070F0000}"/>
    <cellStyle name="40% - Акцент5 30 2 2 2" xfId="5868" xr:uid="{00000000-0005-0000-0000-0000080F0000}"/>
    <cellStyle name="40% - Акцент5 30 2 2 2 2" xfId="9804" xr:uid="{FA830C16-CECF-4391-B517-256D531177B0}"/>
    <cellStyle name="40% - Акцент5 30 2 2 3" xfId="7836" xr:uid="{12D61B37-6C44-4FB5-B68C-641774B72A4A}"/>
    <cellStyle name="40% - Акцент5 30 2 3" xfId="4884" xr:uid="{00000000-0005-0000-0000-0000090F0000}"/>
    <cellStyle name="40% - Акцент5 30 2 3 2" xfId="8820" xr:uid="{92D22CED-B9CB-4C58-A6AA-727E3CCF13D8}"/>
    <cellStyle name="40% - Акцент5 30 2 4" xfId="6852" xr:uid="{8A256AED-B2AC-4B64-9D0B-4856D0D8E8BC}"/>
    <cellStyle name="40% - Акцент5 30 3" xfId="3408" xr:uid="{00000000-0005-0000-0000-00000A0F0000}"/>
    <cellStyle name="40% - Акцент5 30 3 2" xfId="5376" xr:uid="{00000000-0005-0000-0000-00000B0F0000}"/>
    <cellStyle name="40% - Акцент5 30 3 2 2" xfId="9312" xr:uid="{D2B4EB86-4E3D-4DB3-BC3B-CBB170FF973B}"/>
    <cellStyle name="40% - Акцент5 30 3 3" xfId="7344" xr:uid="{E3BB81B5-DA19-4F0B-9CFE-55D43A299711}"/>
    <cellStyle name="40% - Акцент5 30 4" xfId="4392" xr:uid="{00000000-0005-0000-0000-00000C0F0000}"/>
    <cellStyle name="40% - Акцент5 30 4 2" xfId="8328" xr:uid="{5FB1CF2A-91C2-4DEE-B78D-A98E69E84E36}"/>
    <cellStyle name="40% - Акцент5 30 5" xfId="6360" xr:uid="{4CFB90DD-EE30-45D2-990B-B0717B0E8D75}"/>
    <cellStyle name="40% - Акцент5 31" xfId="837" xr:uid="{00000000-0005-0000-0000-00000D0F0000}"/>
    <cellStyle name="40% - Акцент5 31 2" xfId="2876" xr:uid="{00000000-0005-0000-0000-00000E0F0000}"/>
    <cellStyle name="40% - Акцент5 31 2 2" xfId="3901" xr:uid="{00000000-0005-0000-0000-00000F0F0000}"/>
    <cellStyle name="40% - Акцент5 31 2 2 2" xfId="5869" xr:uid="{00000000-0005-0000-0000-0000100F0000}"/>
    <cellStyle name="40% - Акцент5 31 2 2 2 2" xfId="9805" xr:uid="{DFC2C23D-35A6-4B20-9200-9BFB4DC86E6D}"/>
    <cellStyle name="40% - Акцент5 31 2 2 3" xfId="7837" xr:uid="{8FE0AEBC-5237-4E48-8825-A578CDCBB6C6}"/>
    <cellStyle name="40% - Акцент5 31 2 3" xfId="4885" xr:uid="{00000000-0005-0000-0000-0000110F0000}"/>
    <cellStyle name="40% - Акцент5 31 2 3 2" xfId="8821" xr:uid="{8F309A1F-0ABC-4F00-B339-7D6055DA9B81}"/>
    <cellStyle name="40% - Акцент5 31 2 4" xfId="6853" xr:uid="{819F6A53-1BE4-42B1-AFD9-60A46226EA61}"/>
    <cellStyle name="40% - Акцент5 31 3" xfId="3409" xr:uid="{00000000-0005-0000-0000-0000120F0000}"/>
    <cellStyle name="40% - Акцент5 31 3 2" xfId="5377" xr:uid="{00000000-0005-0000-0000-0000130F0000}"/>
    <cellStyle name="40% - Акцент5 31 3 2 2" xfId="9313" xr:uid="{F83A3A9B-6603-44B4-BE44-B9569609774A}"/>
    <cellStyle name="40% - Акцент5 31 3 3" xfId="7345" xr:uid="{40F2CAE0-B8BA-4CC3-853A-E8EAADAE820B}"/>
    <cellStyle name="40% - Акцент5 31 4" xfId="4393" xr:uid="{00000000-0005-0000-0000-0000140F0000}"/>
    <cellStyle name="40% - Акцент5 31 4 2" xfId="8329" xr:uid="{4E4DB170-A348-4F7F-A1B9-88571F8F37A9}"/>
    <cellStyle name="40% - Акцент5 31 5" xfId="6361" xr:uid="{43DB9F64-8E1B-41D0-93BA-CE474D847CA0}"/>
    <cellStyle name="40% - Акцент5 32" xfId="838" xr:uid="{00000000-0005-0000-0000-0000150F0000}"/>
    <cellStyle name="40% - Акцент5 32 2" xfId="2877" xr:uid="{00000000-0005-0000-0000-0000160F0000}"/>
    <cellStyle name="40% - Акцент5 32 2 2" xfId="3902" xr:uid="{00000000-0005-0000-0000-0000170F0000}"/>
    <cellStyle name="40% - Акцент5 32 2 2 2" xfId="5870" xr:uid="{00000000-0005-0000-0000-0000180F0000}"/>
    <cellStyle name="40% - Акцент5 32 2 2 2 2" xfId="9806" xr:uid="{2E624D48-ACFD-476A-9FCB-4B4F32526A0A}"/>
    <cellStyle name="40% - Акцент5 32 2 2 3" xfId="7838" xr:uid="{938ADCFD-0849-4012-B180-083F3FB71283}"/>
    <cellStyle name="40% - Акцент5 32 2 3" xfId="4886" xr:uid="{00000000-0005-0000-0000-0000190F0000}"/>
    <cellStyle name="40% - Акцент5 32 2 3 2" xfId="8822" xr:uid="{FA2D8AB4-3D96-41F7-8D5E-210C0A223E0F}"/>
    <cellStyle name="40% - Акцент5 32 2 4" xfId="6854" xr:uid="{345104FF-640D-4859-BCD0-0F46D7669DEF}"/>
    <cellStyle name="40% - Акцент5 32 3" xfId="3410" xr:uid="{00000000-0005-0000-0000-00001A0F0000}"/>
    <cellStyle name="40% - Акцент5 32 3 2" xfId="5378" xr:uid="{00000000-0005-0000-0000-00001B0F0000}"/>
    <cellStyle name="40% - Акцент5 32 3 2 2" xfId="9314" xr:uid="{1D2C8BF9-AF45-477B-A964-14684946D6A3}"/>
    <cellStyle name="40% - Акцент5 32 3 3" xfId="7346" xr:uid="{4944E784-4CA2-4F6E-A699-BE7FCD2F2DB9}"/>
    <cellStyle name="40% - Акцент5 32 4" xfId="4394" xr:uid="{00000000-0005-0000-0000-00001C0F0000}"/>
    <cellStyle name="40% - Акцент5 32 4 2" xfId="8330" xr:uid="{5BF34527-519C-46F3-82D6-0D029EF6E782}"/>
    <cellStyle name="40% - Акцент5 32 5" xfId="6362" xr:uid="{AAB63EDA-5879-4EBC-BE68-AFC8C334EF8A}"/>
    <cellStyle name="40% - Акцент5 33" xfId="839" xr:uid="{00000000-0005-0000-0000-00001D0F0000}"/>
    <cellStyle name="40% - Акцент5 33 2" xfId="2878" xr:uid="{00000000-0005-0000-0000-00001E0F0000}"/>
    <cellStyle name="40% - Акцент5 33 2 2" xfId="3903" xr:uid="{00000000-0005-0000-0000-00001F0F0000}"/>
    <cellStyle name="40% - Акцент5 33 2 2 2" xfId="5871" xr:uid="{00000000-0005-0000-0000-0000200F0000}"/>
    <cellStyle name="40% - Акцент5 33 2 2 2 2" xfId="9807" xr:uid="{774F5F9F-EC52-4BC6-B9C5-24649FD49ECD}"/>
    <cellStyle name="40% - Акцент5 33 2 2 3" xfId="7839" xr:uid="{28E6907C-68B0-4313-8579-35DDA0DBED83}"/>
    <cellStyle name="40% - Акцент5 33 2 3" xfId="4887" xr:uid="{00000000-0005-0000-0000-0000210F0000}"/>
    <cellStyle name="40% - Акцент5 33 2 3 2" xfId="8823" xr:uid="{398767BB-2334-4451-862D-24D53B56CCF5}"/>
    <cellStyle name="40% - Акцент5 33 2 4" xfId="6855" xr:uid="{7BF9A0F5-2B9E-4B48-8447-70FA50B34EAE}"/>
    <cellStyle name="40% - Акцент5 33 3" xfId="3411" xr:uid="{00000000-0005-0000-0000-0000220F0000}"/>
    <cellStyle name="40% - Акцент5 33 3 2" xfId="5379" xr:uid="{00000000-0005-0000-0000-0000230F0000}"/>
    <cellStyle name="40% - Акцент5 33 3 2 2" xfId="9315" xr:uid="{0BEED85E-A182-4722-AE3D-0EC49F86C3B1}"/>
    <cellStyle name="40% - Акцент5 33 3 3" xfId="7347" xr:uid="{6EB1CB48-9FF5-481A-97A9-42294C515EAB}"/>
    <cellStyle name="40% - Акцент5 33 4" xfId="4395" xr:uid="{00000000-0005-0000-0000-0000240F0000}"/>
    <cellStyle name="40% - Акцент5 33 4 2" xfId="8331" xr:uid="{7E7C0825-E6B7-4C15-AB73-D3F3718F09D6}"/>
    <cellStyle name="40% - Акцент5 33 5" xfId="6363" xr:uid="{6988998D-076C-472C-B702-26391380ADFC}"/>
    <cellStyle name="40% - Акцент5 34" xfId="840" xr:uid="{00000000-0005-0000-0000-0000250F0000}"/>
    <cellStyle name="40% - Акцент5 34 2" xfId="2879" xr:uid="{00000000-0005-0000-0000-0000260F0000}"/>
    <cellStyle name="40% - Акцент5 34 2 2" xfId="3904" xr:uid="{00000000-0005-0000-0000-0000270F0000}"/>
    <cellStyle name="40% - Акцент5 34 2 2 2" xfId="5872" xr:uid="{00000000-0005-0000-0000-0000280F0000}"/>
    <cellStyle name="40% - Акцент5 34 2 2 2 2" xfId="9808" xr:uid="{C298599D-AB9C-4C58-8DCB-0BE7A706F768}"/>
    <cellStyle name="40% - Акцент5 34 2 2 3" xfId="7840" xr:uid="{3A95A19A-BEC9-4B4E-A255-9E1073DD1462}"/>
    <cellStyle name="40% - Акцент5 34 2 3" xfId="4888" xr:uid="{00000000-0005-0000-0000-0000290F0000}"/>
    <cellStyle name="40% - Акцент5 34 2 3 2" xfId="8824" xr:uid="{DBE7C98E-A80F-4462-99D9-819F096F4528}"/>
    <cellStyle name="40% - Акцент5 34 2 4" xfId="6856" xr:uid="{C1348161-3777-4368-8FE0-F0A486EEB955}"/>
    <cellStyle name="40% - Акцент5 34 3" xfId="3412" xr:uid="{00000000-0005-0000-0000-00002A0F0000}"/>
    <cellStyle name="40% - Акцент5 34 3 2" xfId="5380" xr:uid="{00000000-0005-0000-0000-00002B0F0000}"/>
    <cellStyle name="40% - Акцент5 34 3 2 2" xfId="9316" xr:uid="{904B43DB-9893-4D13-AC36-10820A61762F}"/>
    <cellStyle name="40% - Акцент5 34 3 3" xfId="7348" xr:uid="{A0CF6F2E-B4DA-4039-95D4-DFE9EBD176D9}"/>
    <cellStyle name="40% - Акцент5 34 4" xfId="4396" xr:uid="{00000000-0005-0000-0000-00002C0F0000}"/>
    <cellStyle name="40% - Акцент5 34 4 2" xfId="8332" xr:uid="{66118FAF-C734-4938-AEDE-7825BE450270}"/>
    <cellStyle name="40% - Акцент5 34 5" xfId="6364" xr:uid="{38D903CF-5409-4A42-BF92-E2ECE7BF6EB2}"/>
    <cellStyle name="40% - Акцент5 35" xfId="841" xr:uid="{00000000-0005-0000-0000-00002D0F0000}"/>
    <cellStyle name="40% - Акцент5 35 2" xfId="2880" xr:uid="{00000000-0005-0000-0000-00002E0F0000}"/>
    <cellStyle name="40% - Акцент5 35 2 2" xfId="3905" xr:uid="{00000000-0005-0000-0000-00002F0F0000}"/>
    <cellStyle name="40% - Акцент5 35 2 2 2" xfId="5873" xr:uid="{00000000-0005-0000-0000-0000300F0000}"/>
    <cellStyle name="40% - Акцент5 35 2 2 2 2" xfId="9809" xr:uid="{339CC32E-0D40-4604-B04F-9B31AAA33D15}"/>
    <cellStyle name="40% - Акцент5 35 2 2 3" xfId="7841" xr:uid="{FEA1E3A1-A585-4ACC-9690-1AF2BB3C9880}"/>
    <cellStyle name="40% - Акцент5 35 2 3" xfId="4889" xr:uid="{00000000-0005-0000-0000-0000310F0000}"/>
    <cellStyle name="40% - Акцент5 35 2 3 2" xfId="8825" xr:uid="{722C0FEE-397F-42B4-B910-A583BD8A923F}"/>
    <cellStyle name="40% - Акцент5 35 2 4" xfId="6857" xr:uid="{B14DCDD2-9518-4CB8-B232-C55EDB271873}"/>
    <cellStyle name="40% - Акцент5 35 3" xfId="3413" xr:uid="{00000000-0005-0000-0000-0000320F0000}"/>
    <cellStyle name="40% - Акцент5 35 3 2" xfId="5381" xr:uid="{00000000-0005-0000-0000-0000330F0000}"/>
    <cellStyle name="40% - Акцент5 35 3 2 2" xfId="9317" xr:uid="{E53634AB-4F82-4999-80AE-F63FEA438105}"/>
    <cellStyle name="40% - Акцент5 35 3 3" xfId="7349" xr:uid="{8D18DEEC-141D-450A-9050-6012FED1D238}"/>
    <cellStyle name="40% - Акцент5 35 4" xfId="4397" xr:uid="{00000000-0005-0000-0000-0000340F0000}"/>
    <cellStyle name="40% - Акцент5 35 4 2" xfId="8333" xr:uid="{4BBD34FE-C31C-44B4-8D90-D7F6EA395F27}"/>
    <cellStyle name="40% - Акцент5 35 5" xfId="6365" xr:uid="{1020FD4C-5FA4-4928-BB2F-29CF09F4434D}"/>
    <cellStyle name="40% - Акцент5 36" xfId="842" xr:uid="{00000000-0005-0000-0000-0000350F0000}"/>
    <cellStyle name="40% - Акцент5 36 2" xfId="2881" xr:uid="{00000000-0005-0000-0000-0000360F0000}"/>
    <cellStyle name="40% - Акцент5 36 2 2" xfId="3906" xr:uid="{00000000-0005-0000-0000-0000370F0000}"/>
    <cellStyle name="40% - Акцент5 36 2 2 2" xfId="5874" xr:uid="{00000000-0005-0000-0000-0000380F0000}"/>
    <cellStyle name="40% - Акцент5 36 2 2 2 2" xfId="9810" xr:uid="{A8F5D44B-24A3-4BC9-A9EE-C76CF82C5772}"/>
    <cellStyle name="40% - Акцент5 36 2 2 3" xfId="7842" xr:uid="{7974EF4F-E999-4D6E-8899-FF5C7C943942}"/>
    <cellStyle name="40% - Акцент5 36 2 3" xfId="4890" xr:uid="{00000000-0005-0000-0000-0000390F0000}"/>
    <cellStyle name="40% - Акцент5 36 2 3 2" xfId="8826" xr:uid="{E6D3A084-2AA3-4CFD-A8DF-70DFCDFEF173}"/>
    <cellStyle name="40% - Акцент5 36 2 4" xfId="6858" xr:uid="{F9CE0915-B0AE-4956-AEA9-9020431817BA}"/>
    <cellStyle name="40% - Акцент5 36 3" xfId="3414" xr:uid="{00000000-0005-0000-0000-00003A0F0000}"/>
    <cellStyle name="40% - Акцент5 36 3 2" xfId="5382" xr:uid="{00000000-0005-0000-0000-00003B0F0000}"/>
    <cellStyle name="40% - Акцент5 36 3 2 2" xfId="9318" xr:uid="{72807A85-DFE2-48FB-8971-436045C82FD0}"/>
    <cellStyle name="40% - Акцент5 36 3 3" xfId="7350" xr:uid="{F78921D9-2F74-45D1-B60B-D511493C4E8E}"/>
    <cellStyle name="40% - Акцент5 36 4" xfId="4398" xr:uid="{00000000-0005-0000-0000-00003C0F0000}"/>
    <cellStyle name="40% - Акцент5 36 4 2" xfId="8334" xr:uid="{B1FB6B68-0D0B-4E35-AA5E-537612E1B8F4}"/>
    <cellStyle name="40% - Акцент5 36 5" xfId="6366" xr:uid="{58A4CD5F-BED5-4E9F-88F3-A7B8F96B88AB}"/>
    <cellStyle name="40% - Акцент5 37" xfId="843" xr:uid="{00000000-0005-0000-0000-00003D0F0000}"/>
    <cellStyle name="40% - Акцент5 37 2" xfId="2882" xr:uid="{00000000-0005-0000-0000-00003E0F0000}"/>
    <cellStyle name="40% - Акцент5 37 2 2" xfId="3907" xr:uid="{00000000-0005-0000-0000-00003F0F0000}"/>
    <cellStyle name="40% - Акцент5 37 2 2 2" xfId="5875" xr:uid="{00000000-0005-0000-0000-0000400F0000}"/>
    <cellStyle name="40% - Акцент5 37 2 2 2 2" xfId="9811" xr:uid="{98FE6E2E-D510-40D5-8A60-ECDDB0CF2CFA}"/>
    <cellStyle name="40% - Акцент5 37 2 2 3" xfId="7843" xr:uid="{260D982B-F5D1-4DC7-958D-A26A097D48FD}"/>
    <cellStyle name="40% - Акцент5 37 2 3" xfId="4891" xr:uid="{00000000-0005-0000-0000-0000410F0000}"/>
    <cellStyle name="40% - Акцент5 37 2 3 2" xfId="8827" xr:uid="{127FFCA2-ECDE-478A-B97E-00A366540B1F}"/>
    <cellStyle name="40% - Акцент5 37 2 4" xfId="6859" xr:uid="{B35D93F7-A436-44E3-A140-21961528DF3A}"/>
    <cellStyle name="40% - Акцент5 37 3" xfId="3415" xr:uid="{00000000-0005-0000-0000-0000420F0000}"/>
    <cellStyle name="40% - Акцент5 37 3 2" xfId="5383" xr:uid="{00000000-0005-0000-0000-0000430F0000}"/>
    <cellStyle name="40% - Акцент5 37 3 2 2" xfId="9319" xr:uid="{33C81F7B-4E7B-46D7-A995-AF2C6F609307}"/>
    <cellStyle name="40% - Акцент5 37 3 3" xfId="7351" xr:uid="{D9AE9D7D-AA9A-4914-B034-79E8EC73FAE2}"/>
    <cellStyle name="40% - Акцент5 37 4" xfId="4399" xr:uid="{00000000-0005-0000-0000-0000440F0000}"/>
    <cellStyle name="40% - Акцент5 37 4 2" xfId="8335" xr:uid="{AE8F8DD7-2C3F-43E6-93B6-9BB3E745DE1F}"/>
    <cellStyle name="40% - Акцент5 37 5" xfId="6367" xr:uid="{5257CD11-DAC7-4F3D-9688-28D13377A7ED}"/>
    <cellStyle name="40% - Акцент5 38" xfId="844" xr:uid="{00000000-0005-0000-0000-0000450F0000}"/>
    <cellStyle name="40% - Акцент5 38 2" xfId="2883" xr:uid="{00000000-0005-0000-0000-0000460F0000}"/>
    <cellStyle name="40% - Акцент5 38 2 2" xfId="3908" xr:uid="{00000000-0005-0000-0000-0000470F0000}"/>
    <cellStyle name="40% - Акцент5 38 2 2 2" xfId="5876" xr:uid="{00000000-0005-0000-0000-0000480F0000}"/>
    <cellStyle name="40% - Акцент5 38 2 2 2 2" xfId="9812" xr:uid="{82DA4782-3F40-4075-9159-CB8C9B2A878D}"/>
    <cellStyle name="40% - Акцент5 38 2 2 3" xfId="7844" xr:uid="{723E82F0-34A4-4E14-8FD4-222541A97649}"/>
    <cellStyle name="40% - Акцент5 38 2 3" xfId="4892" xr:uid="{00000000-0005-0000-0000-0000490F0000}"/>
    <cellStyle name="40% - Акцент5 38 2 3 2" xfId="8828" xr:uid="{2D503C87-C4A8-43EC-BAE2-EEA93DAE7A91}"/>
    <cellStyle name="40% - Акцент5 38 2 4" xfId="6860" xr:uid="{A178FB04-D070-4D91-813E-0B1FEAD753A1}"/>
    <cellStyle name="40% - Акцент5 38 3" xfId="3416" xr:uid="{00000000-0005-0000-0000-00004A0F0000}"/>
    <cellStyle name="40% - Акцент5 38 3 2" xfId="5384" xr:uid="{00000000-0005-0000-0000-00004B0F0000}"/>
    <cellStyle name="40% - Акцент5 38 3 2 2" xfId="9320" xr:uid="{A8AF7D4A-72E5-497A-A10B-E1FC06300466}"/>
    <cellStyle name="40% - Акцент5 38 3 3" xfId="7352" xr:uid="{EA3330AC-3521-4063-BBED-C98D6DF6EAA2}"/>
    <cellStyle name="40% - Акцент5 38 4" xfId="4400" xr:uid="{00000000-0005-0000-0000-00004C0F0000}"/>
    <cellStyle name="40% - Акцент5 38 4 2" xfId="8336" xr:uid="{1433E0E5-AE27-4B17-82E6-4C19C17EB1FE}"/>
    <cellStyle name="40% - Акцент5 38 5" xfId="6368" xr:uid="{ED8DD738-D649-4EF4-91B5-0851DDC853E9}"/>
    <cellStyle name="40% - Акцент5 39" xfId="845" xr:uid="{00000000-0005-0000-0000-00004D0F0000}"/>
    <cellStyle name="40% - Акцент5 39 2" xfId="2884" xr:uid="{00000000-0005-0000-0000-00004E0F0000}"/>
    <cellStyle name="40% - Акцент5 39 2 2" xfId="3909" xr:uid="{00000000-0005-0000-0000-00004F0F0000}"/>
    <cellStyle name="40% - Акцент5 39 2 2 2" xfId="5877" xr:uid="{00000000-0005-0000-0000-0000500F0000}"/>
    <cellStyle name="40% - Акцент5 39 2 2 2 2" xfId="9813" xr:uid="{E2BEF89F-DE48-48B9-B547-14BEEC5F560D}"/>
    <cellStyle name="40% - Акцент5 39 2 2 3" xfId="7845" xr:uid="{1E740EF3-75E4-4CCC-BC52-895E1CF3E0D7}"/>
    <cellStyle name="40% - Акцент5 39 2 3" xfId="4893" xr:uid="{00000000-0005-0000-0000-0000510F0000}"/>
    <cellStyle name="40% - Акцент5 39 2 3 2" xfId="8829" xr:uid="{AD72521B-4117-4CEB-BD84-5CB93CB6B852}"/>
    <cellStyle name="40% - Акцент5 39 2 4" xfId="6861" xr:uid="{BA5C85F2-B11D-49B2-910B-987E857B49F7}"/>
    <cellStyle name="40% - Акцент5 39 3" xfId="3417" xr:uid="{00000000-0005-0000-0000-0000520F0000}"/>
    <cellStyle name="40% - Акцент5 39 3 2" xfId="5385" xr:uid="{00000000-0005-0000-0000-0000530F0000}"/>
    <cellStyle name="40% - Акцент5 39 3 2 2" xfId="9321" xr:uid="{6A8FBFFB-2B0E-4298-9786-2A7F83535B53}"/>
    <cellStyle name="40% - Акцент5 39 3 3" xfId="7353" xr:uid="{EF528656-5693-44F4-9A60-93BBBB5E8803}"/>
    <cellStyle name="40% - Акцент5 39 4" xfId="4401" xr:uid="{00000000-0005-0000-0000-0000540F0000}"/>
    <cellStyle name="40% - Акцент5 39 4 2" xfId="8337" xr:uid="{94EBD4AB-E218-4090-B94B-C28EF1ECFC09}"/>
    <cellStyle name="40% - Акцент5 39 5" xfId="6369" xr:uid="{457655C2-0EEC-4549-BC17-124C122B1AFA}"/>
    <cellStyle name="40% - Акцент5 4" xfId="846" xr:uid="{00000000-0005-0000-0000-0000550F0000}"/>
    <cellStyle name="40% — акцент5 4" xfId="847" xr:uid="{00000000-0005-0000-0000-0000560F0000}"/>
    <cellStyle name="40% - Акцент5 4_Приложение 1" xfId="848" xr:uid="{00000000-0005-0000-0000-0000570F0000}"/>
    <cellStyle name="40% — акцент5 4_Приложение 1" xfId="849" xr:uid="{00000000-0005-0000-0000-0000580F0000}"/>
    <cellStyle name="40% - Акцент5 4_Приложение 1_1" xfId="850" xr:uid="{00000000-0005-0000-0000-0000590F0000}"/>
    <cellStyle name="40% — акцент5 4_Приложение 2" xfId="851" xr:uid="{00000000-0005-0000-0000-00005A0F0000}"/>
    <cellStyle name="40% - Акцент5 4_Приложение 2_1" xfId="852" xr:uid="{00000000-0005-0000-0000-00005B0F0000}"/>
    <cellStyle name="40% — акцент5 4_Стоимость" xfId="853" xr:uid="{00000000-0005-0000-0000-00005C0F0000}"/>
    <cellStyle name="40% - Акцент5 4_Стоимость_1" xfId="854" xr:uid="{00000000-0005-0000-0000-00005D0F0000}"/>
    <cellStyle name="40% — акцент5 4_Стоимость_1" xfId="855" xr:uid="{00000000-0005-0000-0000-00005E0F0000}"/>
    <cellStyle name="40% - Акцент5 4_Стоимость_Стоимость" xfId="856" xr:uid="{00000000-0005-0000-0000-00005F0F0000}"/>
    <cellStyle name="40% — акцент5 4_Стоимость_Стоимость" xfId="857" xr:uid="{00000000-0005-0000-0000-0000600F0000}"/>
    <cellStyle name="40% - Акцент5 40" xfId="858" xr:uid="{00000000-0005-0000-0000-0000610F0000}"/>
    <cellStyle name="40% - Акцент5 40 2" xfId="2885" xr:uid="{00000000-0005-0000-0000-0000620F0000}"/>
    <cellStyle name="40% - Акцент5 40 2 2" xfId="3910" xr:uid="{00000000-0005-0000-0000-0000630F0000}"/>
    <cellStyle name="40% - Акцент5 40 2 2 2" xfId="5878" xr:uid="{00000000-0005-0000-0000-0000640F0000}"/>
    <cellStyle name="40% - Акцент5 40 2 2 2 2" xfId="9814" xr:uid="{1F3AA245-FEBD-4418-8EBE-8B44D3C4F9E0}"/>
    <cellStyle name="40% - Акцент5 40 2 2 3" xfId="7846" xr:uid="{5005D08C-192A-4A99-8E66-2EC5F72B18EF}"/>
    <cellStyle name="40% - Акцент5 40 2 3" xfId="4894" xr:uid="{00000000-0005-0000-0000-0000650F0000}"/>
    <cellStyle name="40% - Акцент5 40 2 3 2" xfId="8830" xr:uid="{9923EF99-3B37-4273-A686-2F617B88521A}"/>
    <cellStyle name="40% - Акцент5 40 2 4" xfId="6862" xr:uid="{7F8C71DA-915D-4C58-A9E7-C4348E1C72D8}"/>
    <cellStyle name="40% - Акцент5 40 3" xfId="3418" xr:uid="{00000000-0005-0000-0000-0000660F0000}"/>
    <cellStyle name="40% - Акцент5 40 3 2" xfId="5386" xr:uid="{00000000-0005-0000-0000-0000670F0000}"/>
    <cellStyle name="40% - Акцент5 40 3 2 2" xfId="9322" xr:uid="{B4C78978-27FD-45DE-9A98-2E799B54FD04}"/>
    <cellStyle name="40% - Акцент5 40 3 3" xfId="7354" xr:uid="{E909D4E8-B1F2-4B3B-BC70-92727484C446}"/>
    <cellStyle name="40% - Акцент5 40 4" xfId="4402" xr:uid="{00000000-0005-0000-0000-0000680F0000}"/>
    <cellStyle name="40% - Акцент5 40 4 2" xfId="8338" xr:uid="{ABFDB033-F816-419C-B8D0-AF65D75E6604}"/>
    <cellStyle name="40% - Акцент5 40 5" xfId="6370" xr:uid="{DFC6BF24-88B4-49B1-BFDE-AAD7938B25C1}"/>
    <cellStyle name="40% - Акцент5 41" xfId="859" xr:uid="{00000000-0005-0000-0000-0000690F0000}"/>
    <cellStyle name="40% - Акцент5 41 2" xfId="2886" xr:uid="{00000000-0005-0000-0000-00006A0F0000}"/>
    <cellStyle name="40% - Акцент5 41 2 2" xfId="3911" xr:uid="{00000000-0005-0000-0000-00006B0F0000}"/>
    <cellStyle name="40% - Акцент5 41 2 2 2" xfId="5879" xr:uid="{00000000-0005-0000-0000-00006C0F0000}"/>
    <cellStyle name="40% - Акцент5 41 2 2 2 2" xfId="9815" xr:uid="{8CA035A8-4E80-40B8-A06E-7A13DCFAB249}"/>
    <cellStyle name="40% - Акцент5 41 2 2 3" xfId="7847" xr:uid="{BA8E415E-3CA3-4D2E-A58B-614ACD705159}"/>
    <cellStyle name="40% - Акцент5 41 2 3" xfId="4895" xr:uid="{00000000-0005-0000-0000-00006D0F0000}"/>
    <cellStyle name="40% - Акцент5 41 2 3 2" xfId="8831" xr:uid="{57ADBFB5-C61D-4D65-974E-B2C296A582C5}"/>
    <cellStyle name="40% - Акцент5 41 2 4" xfId="6863" xr:uid="{AD97C674-0905-42E1-ACE7-F6DBFE5182D6}"/>
    <cellStyle name="40% - Акцент5 41 3" xfId="3419" xr:uid="{00000000-0005-0000-0000-00006E0F0000}"/>
    <cellStyle name="40% - Акцент5 41 3 2" xfId="5387" xr:uid="{00000000-0005-0000-0000-00006F0F0000}"/>
    <cellStyle name="40% - Акцент5 41 3 2 2" xfId="9323" xr:uid="{809C4F8C-A9DA-4A98-9D10-68482B8EF997}"/>
    <cellStyle name="40% - Акцент5 41 3 3" xfId="7355" xr:uid="{CA0D7B1D-FD9E-46FA-9D99-ACBD213A43C6}"/>
    <cellStyle name="40% - Акцент5 41 4" xfId="4403" xr:uid="{00000000-0005-0000-0000-0000700F0000}"/>
    <cellStyle name="40% - Акцент5 41 4 2" xfId="8339" xr:uid="{172511F2-35BA-4BA8-AA1B-9525752644E5}"/>
    <cellStyle name="40% - Акцент5 41 5" xfId="6371" xr:uid="{4D96E420-B632-44BA-8D97-F988B8174A9B}"/>
    <cellStyle name="40% - Акцент5 42" xfId="860" xr:uid="{00000000-0005-0000-0000-0000710F0000}"/>
    <cellStyle name="40% - Акцент5 42 2" xfId="2887" xr:uid="{00000000-0005-0000-0000-0000720F0000}"/>
    <cellStyle name="40% - Акцент5 42 2 2" xfId="3912" xr:uid="{00000000-0005-0000-0000-0000730F0000}"/>
    <cellStyle name="40% - Акцент5 42 2 2 2" xfId="5880" xr:uid="{00000000-0005-0000-0000-0000740F0000}"/>
    <cellStyle name="40% - Акцент5 42 2 2 2 2" xfId="9816" xr:uid="{543E7E35-0A55-4582-A713-24F75FCC8F6D}"/>
    <cellStyle name="40% - Акцент5 42 2 2 3" xfId="7848" xr:uid="{08AC755C-371B-482E-804D-5B020AA189B1}"/>
    <cellStyle name="40% - Акцент5 42 2 3" xfId="4896" xr:uid="{00000000-0005-0000-0000-0000750F0000}"/>
    <cellStyle name="40% - Акцент5 42 2 3 2" xfId="8832" xr:uid="{040362E3-AAD7-49EF-B1EB-037C45247D56}"/>
    <cellStyle name="40% - Акцент5 42 2 4" xfId="6864" xr:uid="{92C62CB6-7FC2-4BD6-B327-B11B67D637D1}"/>
    <cellStyle name="40% - Акцент5 42 3" xfId="3420" xr:uid="{00000000-0005-0000-0000-0000760F0000}"/>
    <cellStyle name="40% - Акцент5 42 3 2" xfId="5388" xr:uid="{00000000-0005-0000-0000-0000770F0000}"/>
    <cellStyle name="40% - Акцент5 42 3 2 2" xfId="9324" xr:uid="{0972B434-0D91-4CD4-A500-9F5F513043E8}"/>
    <cellStyle name="40% - Акцент5 42 3 3" xfId="7356" xr:uid="{83E4082A-34A0-442C-BF9D-A50DD187E7FA}"/>
    <cellStyle name="40% - Акцент5 42 4" xfId="4404" xr:uid="{00000000-0005-0000-0000-0000780F0000}"/>
    <cellStyle name="40% - Акцент5 42 4 2" xfId="8340" xr:uid="{027B1EBD-761C-4A06-8399-7F82969D4687}"/>
    <cellStyle name="40% - Акцент5 42 5" xfId="6372" xr:uid="{571372BF-0BFB-4722-948C-E98DB67D1C75}"/>
    <cellStyle name="40% - Акцент5 43" xfId="861" xr:uid="{00000000-0005-0000-0000-0000790F0000}"/>
    <cellStyle name="40% - Акцент5 43 2" xfId="2888" xr:uid="{00000000-0005-0000-0000-00007A0F0000}"/>
    <cellStyle name="40% - Акцент5 43 2 2" xfId="3913" xr:uid="{00000000-0005-0000-0000-00007B0F0000}"/>
    <cellStyle name="40% - Акцент5 43 2 2 2" xfId="5881" xr:uid="{00000000-0005-0000-0000-00007C0F0000}"/>
    <cellStyle name="40% - Акцент5 43 2 2 2 2" xfId="9817" xr:uid="{BB34D7FD-B3CD-4FC4-9EEB-93073F39E374}"/>
    <cellStyle name="40% - Акцент5 43 2 2 3" xfId="7849" xr:uid="{512E0175-7F04-4EC1-A7F6-E7000F5302EC}"/>
    <cellStyle name="40% - Акцент5 43 2 3" xfId="4897" xr:uid="{00000000-0005-0000-0000-00007D0F0000}"/>
    <cellStyle name="40% - Акцент5 43 2 3 2" xfId="8833" xr:uid="{EBB114F4-F06C-48BB-AE23-0F2787D17B71}"/>
    <cellStyle name="40% - Акцент5 43 2 4" xfId="6865" xr:uid="{F1D4C627-2E9F-41EE-AA21-0BB69F94B1F6}"/>
    <cellStyle name="40% - Акцент5 43 3" xfId="3421" xr:uid="{00000000-0005-0000-0000-00007E0F0000}"/>
    <cellStyle name="40% - Акцент5 43 3 2" xfId="5389" xr:uid="{00000000-0005-0000-0000-00007F0F0000}"/>
    <cellStyle name="40% - Акцент5 43 3 2 2" xfId="9325" xr:uid="{82734E25-F86B-462A-8332-6064EE5433A9}"/>
    <cellStyle name="40% - Акцент5 43 3 3" xfId="7357" xr:uid="{DAF254E1-A9F3-4D50-BD2F-557A7FB0E3FA}"/>
    <cellStyle name="40% - Акцент5 43 4" xfId="4405" xr:uid="{00000000-0005-0000-0000-0000800F0000}"/>
    <cellStyle name="40% - Акцент5 43 4 2" xfId="8341" xr:uid="{7EB77492-916E-4E51-99A2-CED5BEDA9028}"/>
    <cellStyle name="40% - Акцент5 43 5" xfId="6373" xr:uid="{35DD8A98-CABB-4E35-BE67-70846176D8EA}"/>
    <cellStyle name="40% - Акцент5 44" xfId="862" xr:uid="{00000000-0005-0000-0000-0000810F0000}"/>
    <cellStyle name="40% - Акцент5 44 2" xfId="2889" xr:uid="{00000000-0005-0000-0000-0000820F0000}"/>
    <cellStyle name="40% - Акцент5 44 2 2" xfId="3914" xr:uid="{00000000-0005-0000-0000-0000830F0000}"/>
    <cellStyle name="40% - Акцент5 44 2 2 2" xfId="5882" xr:uid="{00000000-0005-0000-0000-0000840F0000}"/>
    <cellStyle name="40% - Акцент5 44 2 2 2 2" xfId="9818" xr:uid="{5634EF9D-35CA-4054-8D77-BB4B42919455}"/>
    <cellStyle name="40% - Акцент5 44 2 2 3" xfId="7850" xr:uid="{7BDFE181-169F-4706-B5A8-BE58EC5BBDFC}"/>
    <cellStyle name="40% - Акцент5 44 2 3" xfId="4898" xr:uid="{00000000-0005-0000-0000-0000850F0000}"/>
    <cellStyle name="40% - Акцент5 44 2 3 2" xfId="8834" xr:uid="{4704BFFC-49D0-435C-ACD7-8CC5F118A40E}"/>
    <cellStyle name="40% - Акцент5 44 2 4" xfId="6866" xr:uid="{183ACAA4-BE14-49FC-97E8-5A8BDE5C49E0}"/>
    <cellStyle name="40% - Акцент5 44 3" xfId="3422" xr:uid="{00000000-0005-0000-0000-0000860F0000}"/>
    <cellStyle name="40% - Акцент5 44 3 2" xfId="5390" xr:uid="{00000000-0005-0000-0000-0000870F0000}"/>
    <cellStyle name="40% - Акцент5 44 3 2 2" xfId="9326" xr:uid="{519E91E2-63D4-4159-9A17-5C1806FE1268}"/>
    <cellStyle name="40% - Акцент5 44 3 3" xfId="7358" xr:uid="{200EB588-5BCA-4519-B481-F7805F1D2F84}"/>
    <cellStyle name="40% - Акцент5 44 4" xfId="4406" xr:uid="{00000000-0005-0000-0000-0000880F0000}"/>
    <cellStyle name="40% - Акцент5 44 4 2" xfId="8342" xr:uid="{C6F4C7AB-C135-4066-A21D-0E5BACB67747}"/>
    <cellStyle name="40% - Акцент5 44 5" xfId="6374" xr:uid="{695063D3-37E7-4B22-91CF-54AB7965C5F8}"/>
    <cellStyle name="40% - Акцент5 45" xfId="863" xr:uid="{00000000-0005-0000-0000-0000890F0000}"/>
    <cellStyle name="40% - Акцент5 45 2" xfId="2890" xr:uid="{00000000-0005-0000-0000-00008A0F0000}"/>
    <cellStyle name="40% - Акцент5 45 2 2" xfId="3915" xr:uid="{00000000-0005-0000-0000-00008B0F0000}"/>
    <cellStyle name="40% - Акцент5 45 2 2 2" xfId="5883" xr:uid="{00000000-0005-0000-0000-00008C0F0000}"/>
    <cellStyle name="40% - Акцент5 45 2 2 2 2" xfId="9819" xr:uid="{1B41A6CA-846A-4CF7-8BCD-9EA630FBA28D}"/>
    <cellStyle name="40% - Акцент5 45 2 2 3" xfId="7851" xr:uid="{1FD497E2-3B77-45D6-8D2C-D5FAF0F755CE}"/>
    <cellStyle name="40% - Акцент5 45 2 3" xfId="4899" xr:uid="{00000000-0005-0000-0000-00008D0F0000}"/>
    <cellStyle name="40% - Акцент5 45 2 3 2" xfId="8835" xr:uid="{C77CC86D-F590-463D-8A53-9BE8E1124AFF}"/>
    <cellStyle name="40% - Акцент5 45 2 4" xfId="6867" xr:uid="{043ED8F8-8BF9-4825-B56B-452A65AB7909}"/>
    <cellStyle name="40% - Акцент5 45 3" xfId="3423" xr:uid="{00000000-0005-0000-0000-00008E0F0000}"/>
    <cellStyle name="40% - Акцент5 45 3 2" xfId="5391" xr:uid="{00000000-0005-0000-0000-00008F0F0000}"/>
    <cellStyle name="40% - Акцент5 45 3 2 2" xfId="9327" xr:uid="{46F946FD-5553-4EEF-8879-23DA396A9455}"/>
    <cellStyle name="40% - Акцент5 45 3 3" xfId="7359" xr:uid="{04AB91D3-9A35-4556-BF74-352FC100E788}"/>
    <cellStyle name="40% - Акцент5 45 4" xfId="4407" xr:uid="{00000000-0005-0000-0000-0000900F0000}"/>
    <cellStyle name="40% - Акцент5 45 4 2" xfId="8343" xr:uid="{11BC70FD-6F0A-473D-A052-0D3FBA3A5B0B}"/>
    <cellStyle name="40% - Акцент5 45 5" xfId="6375" xr:uid="{DF5C4095-1CAD-4F5A-B504-DA6448045E03}"/>
    <cellStyle name="40% - Акцент5 5" xfId="864" xr:uid="{00000000-0005-0000-0000-0000910F0000}"/>
    <cellStyle name="40% - Акцент5 5 2" xfId="2891" xr:uid="{00000000-0005-0000-0000-0000920F0000}"/>
    <cellStyle name="40% - Акцент5 5 2 2" xfId="3916" xr:uid="{00000000-0005-0000-0000-0000930F0000}"/>
    <cellStyle name="40% - Акцент5 5 2 2 2" xfId="5884" xr:uid="{00000000-0005-0000-0000-0000940F0000}"/>
    <cellStyle name="40% - Акцент5 5 2 2 2 2" xfId="9820" xr:uid="{E7C940CE-5EBE-41D6-B5C9-0A1CF667E094}"/>
    <cellStyle name="40% - Акцент5 5 2 2 3" xfId="7852" xr:uid="{08C17568-312F-451B-9613-1EC5F0E6E82B}"/>
    <cellStyle name="40% - Акцент5 5 2 3" xfId="4900" xr:uid="{00000000-0005-0000-0000-0000950F0000}"/>
    <cellStyle name="40% - Акцент5 5 2 3 2" xfId="8836" xr:uid="{1F96171F-21C6-4342-99B6-6DBB63274605}"/>
    <cellStyle name="40% - Акцент5 5 2 4" xfId="6868" xr:uid="{F2FDB212-0F38-4F74-85CF-F3AA24B02C36}"/>
    <cellStyle name="40% - Акцент5 5 3" xfId="3424" xr:uid="{00000000-0005-0000-0000-0000960F0000}"/>
    <cellStyle name="40% - Акцент5 5 3 2" xfId="5392" xr:uid="{00000000-0005-0000-0000-0000970F0000}"/>
    <cellStyle name="40% - Акцент5 5 3 2 2" xfId="9328" xr:uid="{2DA01229-8394-4D2C-B106-E02CEF05E75F}"/>
    <cellStyle name="40% - Акцент5 5 3 3" xfId="7360" xr:uid="{80818317-A14F-4E3B-968A-4E5A7FB38537}"/>
    <cellStyle name="40% - Акцент5 5 4" xfId="4408" xr:uid="{00000000-0005-0000-0000-0000980F0000}"/>
    <cellStyle name="40% - Акцент5 5 4 2" xfId="8344" xr:uid="{568C94E4-7179-482A-857D-59609F7B8E11}"/>
    <cellStyle name="40% - Акцент5 5 5" xfId="6376" xr:uid="{873D0D80-A163-4A74-A54E-876A5610F814}"/>
    <cellStyle name="40% - Акцент5 6" xfId="865" xr:uid="{00000000-0005-0000-0000-0000990F0000}"/>
    <cellStyle name="40% - Акцент5 6 2" xfId="2892" xr:uid="{00000000-0005-0000-0000-00009A0F0000}"/>
    <cellStyle name="40% - Акцент5 6 2 2" xfId="3917" xr:uid="{00000000-0005-0000-0000-00009B0F0000}"/>
    <cellStyle name="40% - Акцент5 6 2 2 2" xfId="5885" xr:uid="{00000000-0005-0000-0000-00009C0F0000}"/>
    <cellStyle name="40% - Акцент5 6 2 2 2 2" xfId="9821" xr:uid="{E30EF1CE-6D58-4DF3-A738-5E0D1113B631}"/>
    <cellStyle name="40% - Акцент5 6 2 2 3" xfId="7853" xr:uid="{621DD8F3-1809-46B3-959B-B78032537DE5}"/>
    <cellStyle name="40% - Акцент5 6 2 3" xfId="4901" xr:uid="{00000000-0005-0000-0000-00009D0F0000}"/>
    <cellStyle name="40% - Акцент5 6 2 3 2" xfId="8837" xr:uid="{B164A5B2-F229-4D86-B87B-DD13F956365A}"/>
    <cellStyle name="40% - Акцент5 6 2 4" xfId="6869" xr:uid="{4D57F6EF-C78C-454F-B7A2-2CE0CA760DD3}"/>
    <cellStyle name="40% - Акцент5 6 3" xfId="3425" xr:uid="{00000000-0005-0000-0000-00009E0F0000}"/>
    <cellStyle name="40% - Акцент5 6 3 2" xfId="5393" xr:uid="{00000000-0005-0000-0000-00009F0F0000}"/>
    <cellStyle name="40% - Акцент5 6 3 2 2" xfId="9329" xr:uid="{E745720E-BD34-4B96-A095-3E3F375D8C3F}"/>
    <cellStyle name="40% - Акцент5 6 3 3" xfId="7361" xr:uid="{14099618-6425-4F58-88B9-82381C3AF6CB}"/>
    <cellStyle name="40% - Акцент5 6 4" xfId="4409" xr:uid="{00000000-0005-0000-0000-0000A00F0000}"/>
    <cellStyle name="40% - Акцент5 6 4 2" xfId="8345" xr:uid="{9C31C904-6DAD-44B2-9AFC-ACDCE73F4864}"/>
    <cellStyle name="40% - Акцент5 6 5" xfId="6377" xr:uid="{C56C9EAF-9FA4-4AC3-BC45-68DDD8FD80B1}"/>
    <cellStyle name="40% - Акцент5 7" xfId="866" xr:uid="{00000000-0005-0000-0000-0000A10F0000}"/>
    <cellStyle name="40% - Акцент5 7 2" xfId="2893" xr:uid="{00000000-0005-0000-0000-0000A20F0000}"/>
    <cellStyle name="40% - Акцент5 7 2 2" xfId="3918" xr:uid="{00000000-0005-0000-0000-0000A30F0000}"/>
    <cellStyle name="40% - Акцент5 7 2 2 2" xfId="5886" xr:uid="{00000000-0005-0000-0000-0000A40F0000}"/>
    <cellStyle name="40% - Акцент5 7 2 2 2 2" xfId="9822" xr:uid="{6425186E-7E62-4940-8FEF-07A5F8701E5C}"/>
    <cellStyle name="40% - Акцент5 7 2 2 3" xfId="7854" xr:uid="{C2163D93-0DD7-4AE9-8AAA-3EC95054C43B}"/>
    <cellStyle name="40% - Акцент5 7 2 3" xfId="4902" xr:uid="{00000000-0005-0000-0000-0000A50F0000}"/>
    <cellStyle name="40% - Акцент5 7 2 3 2" xfId="8838" xr:uid="{43CE3365-0D06-41E1-8997-1A99092F6927}"/>
    <cellStyle name="40% - Акцент5 7 2 4" xfId="6870" xr:uid="{A8C35904-019D-4FA1-88E5-1C5C2DC8A6C4}"/>
    <cellStyle name="40% - Акцент5 7 3" xfId="3426" xr:uid="{00000000-0005-0000-0000-0000A60F0000}"/>
    <cellStyle name="40% - Акцент5 7 3 2" xfId="5394" xr:uid="{00000000-0005-0000-0000-0000A70F0000}"/>
    <cellStyle name="40% - Акцент5 7 3 2 2" xfId="9330" xr:uid="{86AA697B-BBCB-4DE5-B553-AA5879D4FCE9}"/>
    <cellStyle name="40% - Акцент5 7 3 3" xfId="7362" xr:uid="{F48D65CA-0F44-4143-B865-6E2384EADD90}"/>
    <cellStyle name="40% - Акцент5 7 4" xfId="4410" xr:uid="{00000000-0005-0000-0000-0000A80F0000}"/>
    <cellStyle name="40% - Акцент5 7 4 2" xfId="8346" xr:uid="{768E2586-7981-425C-B9F4-997EEC30EFA7}"/>
    <cellStyle name="40% - Акцент5 7 5" xfId="6378" xr:uid="{CD73B258-4F5D-4AAA-B22D-8548F9BE4FE5}"/>
    <cellStyle name="40% - Акцент5 8" xfId="867" xr:uid="{00000000-0005-0000-0000-0000A90F0000}"/>
    <cellStyle name="40% - Акцент5 8 2" xfId="2894" xr:uid="{00000000-0005-0000-0000-0000AA0F0000}"/>
    <cellStyle name="40% - Акцент5 8 2 2" xfId="3919" xr:uid="{00000000-0005-0000-0000-0000AB0F0000}"/>
    <cellStyle name="40% - Акцент5 8 2 2 2" xfId="5887" xr:uid="{00000000-0005-0000-0000-0000AC0F0000}"/>
    <cellStyle name="40% - Акцент5 8 2 2 2 2" xfId="9823" xr:uid="{658D4188-AEE6-44DA-981D-C3B4FE232D97}"/>
    <cellStyle name="40% - Акцент5 8 2 2 3" xfId="7855" xr:uid="{5C15F09E-F7CB-4FC6-9389-C02B2E57F728}"/>
    <cellStyle name="40% - Акцент5 8 2 3" xfId="4903" xr:uid="{00000000-0005-0000-0000-0000AD0F0000}"/>
    <cellStyle name="40% - Акцент5 8 2 3 2" xfId="8839" xr:uid="{8F91F816-F072-4A9F-9741-5E1C1358EE81}"/>
    <cellStyle name="40% - Акцент5 8 2 4" xfId="6871" xr:uid="{09F31EB7-DEB4-4637-935A-4E77F54E933A}"/>
    <cellStyle name="40% - Акцент5 8 3" xfId="3427" xr:uid="{00000000-0005-0000-0000-0000AE0F0000}"/>
    <cellStyle name="40% - Акцент5 8 3 2" xfId="5395" xr:uid="{00000000-0005-0000-0000-0000AF0F0000}"/>
    <cellStyle name="40% - Акцент5 8 3 2 2" xfId="9331" xr:uid="{D2A3D328-4359-4C62-9A14-63ADFB779A35}"/>
    <cellStyle name="40% - Акцент5 8 3 3" xfId="7363" xr:uid="{D8CCD7DE-2AD3-45FC-85ED-748D8EF08B9F}"/>
    <cellStyle name="40% - Акцент5 8 4" xfId="4411" xr:uid="{00000000-0005-0000-0000-0000B00F0000}"/>
    <cellStyle name="40% - Акцент5 8 4 2" xfId="8347" xr:uid="{ADEE5C91-0C8F-4C26-ACC9-C8AD51C04EDE}"/>
    <cellStyle name="40% - Акцент5 8 5" xfId="6379" xr:uid="{D4F62EC4-F1B1-4056-AE92-ED452C7FB4DD}"/>
    <cellStyle name="40% - Акцент5 9" xfId="868" xr:uid="{00000000-0005-0000-0000-0000B10F0000}"/>
    <cellStyle name="40% - Акцент5 9 2" xfId="2895" xr:uid="{00000000-0005-0000-0000-0000B20F0000}"/>
    <cellStyle name="40% - Акцент5 9 2 2" xfId="3920" xr:uid="{00000000-0005-0000-0000-0000B30F0000}"/>
    <cellStyle name="40% - Акцент5 9 2 2 2" xfId="5888" xr:uid="{00000000-0005-0000-0000-0000B40F0000}"/>
    <cellStyle name="40% - Акцент5 9 2 2 2 2" xfId="9824" xr:uid="{B439E766-D972-42B2-B4E3-5E498AB9024C}"/>
    <cellStyle name="40% - Акцент5 9 2 2 3" xfId="7856" xr:uid="{EDCECEF4-925C-45BF-873C-C98742B225DE}"/>
    <cellStyle name="40% - Акцент5 9 2 3" xfId="4904" xr:uid="{00000000-0005-0000-0000-0000B50F0000}"/>
    <cellStyle name="40% - Акцент5 9 2 3 2" xfId="8840" xr:uid="{409B0F63-CA59-4370-95DA-DF00E1AFBB86}"/>
    <cellStyle name="40% - Акцент5 9 2 4" xfId="6872" xr:uid="{E75783D8-A5BF-4799-BFAF-DBD66D0C402D}"/>
    <cellStyle name="40% - Акцент5 9 3" xfId="3428" xr:uid="{00000000-0005-0000-0000-0000B60F0000}"/>
    <cellStyle name="40% - Акцент5 9 3 2" xfId="5396" xr:uid="{00000000-0005-0000-0000-0000B70F0000}"/>
    <cellStyle name="40% - Акцент5 9 3 2 2" xfId="9332" xr:uid="{593F65EB-DB42-4112-9916-972BDF0E7131}"/>
    <cellStyle name="40% - Акцент5 9 3 3" xfId="7364" xr:uid="{2EA190A1-FCD4-4985-A5C9-CF616852BAB6}"/>
    <cellStyle name="40% - Акцент5 9 4" xfId="4412" xr:uid="{00000000-0005-0000-0000-0000B80F0000}"/>
    <cellStyle name="40% - Акцент5 9 4 2" xfId="8348" xr:uid="{D1CFEBE2-C229-4959-BCA4-C81106FDEBFD}"/>
    <cellStyle name="40% - Акцент5 9 5" xfId="6380" xr:uid="{ED150D62-4F06-4532-A943-78479E302AA3}"/>
    <cellStyle name="40% — акцент5_Стоимость" xfId="869" xr:uid="{00000000-0005-0000-0000-0000B90F0000}"/>
    <cellStyle name="40% — акцент6" xfId="870" xr:uid="{00000000-0005-0000-0000-0000BA0F0000}"/>
    <cellStyle name="40% - Акцент6 10" xfId="871" xr:uid="{00000000-0005-0000-0000-0000BB0F0000}"/>
    <cellStyle name="40% - Акцент6 10 2" xfId="2896" xr:uid="{00000000-0005-0000-0000-0000BC0F0000}"/>
    <cellStyle name="40% - Акцент6 10 2 2" xfId="3921" xr:uid="{00000000-0005-0000-0000-0000BD0F0000}"/>
    <cellStyle name="40% - Акцент6 10 2 2 2" xfId="5889" xr:uid="{00000000-0005-0000-0000-0000BE0F0000}"/>
    <cellStyle name="40% - Акцент6 10 2 2 2 2" xfId="9825" xr:uid="{94E23004-B641-49DF-95C5-0AB5D0F61903}"/>
    <cellStyle name="40% - Акцент6 10 2 2 3" xfId="7857" xr:uid="{CB9583E9-609D-48A7-B6C6-5B33DF102388}"/>
    <cellStyle name="40% - Акцент6 10 2 3" xfId="4905" xr:uid="{00000000-0005-0000-0000-0000BF0F0000}"/>
    <cellStyle name="40% - Акцент6 10 2 3 2" xfId="8841" xr:uid="{D456E930-2A57-40D5-B107-60D7B28CAA74}"/>
    <cellStyle name="40% - Акцент6 10 2 4" xfId="6873" xr:uid="{66F65D08-BBE0-4792-BE83-7BE91484C1BC}"/>
    <cellStyle name="40% - Акцент6 10 3" xfId="3429" xr:uid="{00000000-0005-0000-0000-0000C00F0000}"/>
    <cellStyle name="40% - Акцент6 10 3 2" xfId="5397" xr:uid="{00000000-0005-0000-0000-0000C10F0000}"/>
    <cellStyle name="40% - Акцент6 10 3 2 2" xfId="9333" xr:uid="{E50A10EA-650A-4634-ABA7-810644F7DC3D}"/>
    <cellStyle name="40% - Акцент6 10 3 3" xfId="7365" xr:uid="{DEF4C72B-9AFF-4B9A-897C-F6616F11ACBE}"/>
    <cellStyle name="40% - Акцент6 10 4" xfId="4413" xr:uid="{00000000-0005-0000-0000-0000C20F0000}"/>
    <cellStyle name="40% - Акцент6 10 4 2" xfId="8349" xr:uid="{2B533D0A-D32A-4CE2-9D03-6EE6C3C98A64}"/>
    <cellStyle name="40% - Акцент6 10 5" xfId="6381" xr:uid="{57C198D7-742F-41CF-ABD6-530E818FEFD3}"/>
    <cellStyle name="40% - Акцент6 11" xfId="872" xr:uid="{00000000-0005-0000-0000-0000C30F0000}"/>
    <cellStyle name="40% - Акцент6 11 2" xfId="2897" xr:uid="{00000000-0005-0000-0000-0000C40F0000}"/>
    <cellStyle name="40% - Акцент6 11 2 2" xfId="3922" xr:uid="{00000000-0005-0000-0000-0000C50F0000}"/>
    <cellStyle name="40% - Акцент6 11 2 2 2" xfId="5890" xr:uid="{00000000-0005-0000-0000-0000C60F0000}"/>
    <cellStyle name="40% - Акцент6 11 2 2 2 2" xfId="9826" xr:uid="{FC686D2E-A0B9-4115-A378-4EB977D04D60}"/>
    <cellStyle name="40% - Акцент6 11 2 2 3" xfId="7858" xr:uid="{7127F142-2AF6-48A1-8F7E-ACBF678D0DFA}"/>
    <cellStyle name="40% - Акцент6 11 2 3" xfId="4906" xr:uid="{00000000-0005-0000-0000-0000C70F0000}"/>
    <cellStyle name="40% - Акцент6 11 2 3 2" xfId="8842" xr:uid="{EFC3959D-35B9-4C11-B18B-9A41D475D64D}"/>
    <cellStyle name="40% - Акцент6 11 2 4" xfId="6874" xr:uid="{709D2A93-4653-46B6-9A55-90B74637E9C4}"/>
    <cellStyle name="40% - Акцент6 11 3" xfId="3430" xr:uid="{00000000-0005-0000-0000-0000C80F0000}"/>
    <cellStyle name="40% - Акцент6 11 3 2" xfId="5398" xr:uid="{00000000-0005-0000-0000-0000C90F0000}"/>
    <cellStyle name="40% - Акцент6 11 3 2 2" xfId="9334" xr:uid="{596DC9E0-5950-454C-B563-2A0002295BFE}"/>
    <cellStyle name="40% - Акцент6 11 3 3" xfId="7366" xr:uid="{8A44D310-DA09-4718-9073-534848FB011B}"/>
    <cellStyle name="40% - Акцент6 11 4" xfId="4414" xr:uid="{00000000-0005-0000-0000-0000CA0F0000}"/>
    <cellStyle name="40% - Акцент6 11 4 2" xfId="8350" xr:uid="{234237C0-5AFB-43D4-B934-B771DC199611}"/>
    <cellStyle name="40% - Акцент6 11 5" xfId="6382" xr:uid="{EE65AE5F-C016-484D-9961-6A60D2B6E94F}"/>
    <cellStyle name="40% - Акцент6 12" xfId="873" xr:uid="{00000000-0005-0000-0000-0000CB0F0000}"/>
    <cellStyle name="40% - Акцент6 12 2" xfId="2898" xr:uid="{00000000-0005-0000-0000-0000CC0F0000}"/>
    <cellStyle name="40% - Акцент6 12 2 2" xfId="3923" xr:uid="{00000000-0005-0000-0000-0000CD0F0000}"/>
    <cellStyle name="40% - Акцент6 12 2 2 2" xfId="5891" xr:uid="{00000000-0005-0000-0000-0000CE0F0000}"/>
    <cellStyle name="40% - Акцент6 12 2 2 2 2" xfId="9827" xr:uid="{FFC5279A-7ED2-4825-B83D-F37A3FDC1AAB}"/>
    <cellStyle name="40% - Акцент6 12 2 2 3" xfId="7859" xr:uid="{5F2F69A0-4DDF-415A-8C63-A9DDC6450A2C}"/>
    <cellStyle name="40% - Акцент6 12 2 3" xfId="4907" xr:uid="{00000000-0005-0000-0000-0000CF0F0000}"/>
    <cellStyle name="40% - Акцент6 12 2 3 2" xfId="8843" xr:uid="{C06E9641-22F9-4EEB-8AE4-8DD7E1650CF7}"/>
    <cellStyle name="40% - Акцент6 12 2 4" xfId="6875" xr:uid="{E2486717-E373-4FD7-9765-F46DA97D268F}"/>
    <cellStyle name="40% - Акцент6 12 3" xfId="3431" xr:uid="{00000000-0005-0000-0000-0000D00F0000}"/>
    <cellStyle name="40% - Акцент6 12 3 2" xfId="5399" xr:uid="{00000000-0005-0000-0000-0000D10F0000}"/>
    <cellStyle name="40% - Акцент6 12 3 2 2" xfId="9335" xr:uid="{F227F7DE-9512-417F-AAE4-25C0198E46D6}"/>
    <cellStyle name="40% - Акцент6 12 3 3" xfId="7367" xr:uid="{11852265-E26E-4051-A839-05E74F4675DF}"/>
    <cellStyle name="40% - Акцент6 12 4" xfId="4415" xr:uid="{00000000-0005-0000-0000-0000D20F0000}"/>
    <cellStyle name="40% - Акцент6 12 4 2" xfId="8351" xr:uid="{4171E511-4B66-4889-A033-DA02575D6871}"/>
    <cellStyle name="40% - Акцент6 12 5" xfId="6383" xr:uid="{EE23FE6C-6A7F-483E-AA5F-C08B8618DB79}"/>
    <cellStyle name="40% - Акцент6 13" xfId="874" xr:uid="{00000000-0005-0000-0000-0000D30F0000}"/>
    <cellStyle name="40% - Акцент6 13 2" xfId="2899" xr:uid="{00000000-0005-0000-0000-0000D40F0000}"/>
    <cellStyle name="40% - Акцент6 13 2 2" xfId="3924" xr:uid="{00000000-0005-0000-0000-0000D50F0000}"/>
    <cellStyle name="40% - Акцент6 13 2 2 2" xfId="5892" xr:uid="{00000000-0005-0000-0000-0000D60F0000}"/>
    <cellStyle name="40% - Акцент6 13 2 2 2 2" xfId="9828" xr:uid="{65C064FC-6A2C-4B63-85B4-3BEA5F821BC4}"/>
    <cellStyle name="40% - Акцент6 13 2 2 3" xfId="7860" xr:uid="{B5B2A0EB-508D-42CA-B36C-994E518E05F9}"/>
    <cellStyle name="40% - Акцент6 13 2 3" xfId="4908" xr:uid="{00000000-0005-0000-0000-0000D70F0000}"/>
    <cellStyle name="40% - Акцент6 13 2 3 2" xfId="8844" xr:uid="{198A304A-683B-4C9C-B94E-E4640BDC3857}"/>
    <cellStyle name="40% - Акцент6 13 2 4" xfId="6876" xr:uid="{29167B16-62AE-4C5C-837F-4C6297948F19}"/>
    <cellStyle name="40% - Акцент6 13 3" xfId="3432" xr:uid="{00000000-0005-0000-0000-0000D80F0000}"/>
    <cellStyle name="40% - Акцент6 13 3 2" xfId="5400" xr:uid="{00000000-0005-0000-0000-0000D90F0000}"/>
    <cellStyle name="40% - Акцент6 13 3 2 2" xfId="9336" xr:uid="{0EAABA68-1217-4C6A-8D92-D5B6E1557F7B}"/>
    <cellStyle name="40% - Акцент6 13 3 3" xfId="7368" xr:uid="{713B9478-D559-4BBF-8526-FA853910DAB5}"/>
    <cellStyle name="40% - Акцент6 13 4" xfId="4416" xr:uid="{00000000-0005-0000-0000-0000DA0F0000}"/>
    <cellStyle name="40% - Акцент6 13 4 2" xfId="8352" xr:uid="{46C48CBF-918E-491E-B8FD-0B92C8A2B8C3}"/>
    <cellStyle name="40% - Акцент6 13 5" xfId="6384" xr:uid="{D33F98E7-E5EB-4A7F-B88B-884E44D1F0EF}"/>
    <cellStyle name="40% - Акцент6 14" xfId="875" xr:uid="{00000000-0005-0000-0000-0000DB0F0000}"/>
    <cellStyle name="40% - Акцент6 14 2" xfId="2900" xr:uid="{00000000-0005-0000-0000-0000DC0F0000}"/>
    <cellStyle name="40% - Акцент6 14 2 2" xfId="3925" xr:uid="{00000000-0005-0000-0000-0000DD0F0000}"/>
    <cellStyle name="40% - Акцент6 14 2 2 2" xfId="5893" xr:uid="{00000000-0005-0000-0000-0000DE0F0000}"/>
    <cellStyle name="40% - Акцент6 14 2 2 2 2" xfId="9829" xr:uid="{21ACE015-5B8C-4B29-AB38-8E3E58FF710B}"/>
    <cellStyle name="40% - Акцент6 14 2 2 3" xfId="7861" xr:uid="{73EDE6EE-7AE9-4E00-82DE-A641EB98299E}"/>
    <cellStyle name="40% - Акцент6 14 2 3" xfId="4909" xr:uid="{00000000-0005-0000-0000-0000DF0F0000}"/>
    <cellStyle name="40% - Акцент6 14 2 3 2" xfId="8845" xr:uid="{E82CFF20-D0AF-43D8-AF75-7712488A844D}"/>
    <cellStyle name="40% - Акцент6 14 2 4" xfId="6877" xr:uid="{2AA26975-2FA4-4CBC-927D-F360A7EE4B01}"/>
    <cellStyle name="40% - Акцент6 14 3" xfId="3433" xr:uid="{00000000-0005-0000-0000-0000E00F0000}"/>
    <cellStyle name="40% - Акцент6 14 3 2" xfId="5401" xr:uid="{00000000-0005-0000-0000-0000E10F0000}"/>
    <cellStyle name="40% - Акцент6 14 3 2 2" xfId="9337" xr:uid="{97B35D6F-C5E4-4388-A09F-FAF5FB7B0F50}"/>
    <cellStyle name="40% - Акцент6 14 3 3" xfId="7369" xr:uid="{ACF47D85-8866-44EF-91ED-FF3205501974}"/>
    <cellStyle name="40% - Акцент6 14 4" xfId="4417" xr:uid="{00000000-0005-0000-0000-0000E20F0000}"/>
    <cellStyle name="40% - Акцент6 14 4 2" xfId="8353" xr:uid="{3E8270C3-9C86-4982-B3DA-7A5B0481DA41}"/>
    <cellStyle name="40% - Акцент6 14 5" xfId="6385" xr:uid="{CB16A1F7-49F3-43FC-9DDF-A863F3A7F352}"/>
    <cellStyle name="40% - Акцент6 15" xfId="876" xr:uid="{00000000-0005-0000-0000-0000E30F0000}"/>
    <cellStyle name="40% - Акцент6 15 2" xfId="2901" xr:uid="{00000000-0005-0000-0000-0000E40F0000}"/>
    <cellStyle name="40% - Акцент6 15 2 2" xfId="3926" xr:uid="{00000000-0005-0000-0000-0000E50F0000}"/>
    <cellStyle name="40% - Акцент6 15 2 2 2" xfId="5894" xr:uid="{00000000-0005-0000-0000-0000E60F0000}"/>
    <cellStyle name="40% - Акцент6 15 2 2 2 2" xfId="9830" xr:uid="{2C4C4AA7-A4B2-4C05-9FC4-0F9709D30584}"/>
    <cellStyle name="40% - Акцент6 15 2 2 3" xfId="7862" xr:uid="{F65D45B8-6B7D-42C6-90F8-342E59C7DE06}"/>
    <cellStyle name="40% - Акцент6 15 2 3" xfId="4910" xr:uid="{00000000-0005-0000-0000-0000E70F0000}"/>
    <cellStyle name="40% - Акцент6 15 2 3 2" xfId="8846" xr:uid="{7FB0B2B1-D339-46B1-AF10-BD67A77211A0}"/>
    <cellStyle name="40% - Акцент6 15 2 4" xfId="6878" xr:uid="{9C48276C-9AB7-4FC3-83C9-B54BE16FF165}"/>
    <cellStyle name="40% - Акцент6 15 3" xfId="3434" xr:uid="{00000000-0005-0000-0000-0000E80F0000}"/>
    <cellStyle name="40% - Акцент6 15 3 2" xfId="5402" xr:uid="{00000000-0005-0000-0000-0000E90F0000}"/>
    <cellStyle name="40% - Акцент6 15 3 2 2" xfId="9338" xr:uid="{A40655F6-DF70-474A-B1D3-5074B8D61587}"/>
    <cellStyle name="40% - Акцент6 15 3 3" xfId="7370" xr:uid="{5476B3C3-0CC7-4BED-B2C1-464769836E1B}"/>
    <cellStyle name="40% - Акцент6 15 4" xfId="4418" xr:uid="{00000000-0005-0000-0000-0000EA0F0000}"/>
    <cellStyle name="40% - Акцент6 15 4 2" xfId="8354" xr:uid="{39A85F8C-5A35-4851-B76C-F1CCF18251FF}"/>
    <cellStyle name="40% - Акцент6 15 5" xfId="6386" xr:uid="{A0BFFA76-3798-429F-92CE-548BE87E5E02}"/>
    <cellStyle name="40% - Акцент6 16" xfId="877" xr:uid="{00000000-0005-0000-0000-0000EB0F0000}"/>
    <cellStyle name="40% - Акцент6 16 2" xfId="2902" xr:uid="{00000000-0005-0000-0000-0000EC0F0000}"/>
    <cellStyle name="40% - Акцент6 16 2 2" xfId="3927" xr:uid="{00000000-0005-0000-0000-0000ED0F0000}"/>
    <cellStyle name="40% - Акцент6 16 2 2 2" xfId="5895" xr:uid="{00000000-0005-0000-0000-0000EE0F0000}"/>
    <cellStyle name="40% - Акцент6 16 2 2 2 2" xfId="9831" xr:uid="{9BFEF069-0B45-4DD3-A33E-00A145EC70D7}"/>
    <cellStyle name="40% - Акцент6 16 2 2 3" xfId="7863" xr:uid="{3A674F73-E304-4978-B95F-869A3DEED4F1}"/>
    <cellStyle name="40% - Акцент6 16 2 3" xfId="4911" xr:uid="{00000000-0005-0000-0000-0000EF0F0000}"/>
    <cellStyle name="40% - Акцент6 16 2 3 2" xfId="8847" xr:uid="{FC3FE53F-DA33-4297-986B-9FCA422C23C8}"/>
    <cellStyle name="40% - Акцент6 16 2 4" xfId="6879" xr:uid="{131A4AD6-1F37-4002-9BEC-E3BBB888ED40}"/>
    <cellStyle name="40% - Акцент6 16 3" xfId="3435" xr:uid="{00000000-0005-0000-0000-0000F00F0000}"/>
    <cellStyle name="40% - Акцент6 16 3 2" xfId="5403" xr:uid="{00000000-0005-0000-0000-0000F10F0000}"/>
    <cellStyle name="40% - Акцент6 16 3 2 2" xfId="9339" xr:uid="{AEF1DB73-62BB-42FD-BBA8-1BED38F03988}"/>
    <cellStyle name="40% - Акцент6 16 3 3" xfId="7371" xr:uid="{42BCA382-E678-4B2E-B636-CC054E9EBB3B}"/>
    <cellStyle name="40% - Акцент6 16 4" xfId="4419" xr:uid="{00000000-0005-0000-0000-0000F20F0000}"/>
    <cellStyle name="40% - Акцент6 16 4 2" xfId="8355" xr:uid="{02ED779A-3727-43D5-B590-13EA6FF74143}"/>
    <cellStyle name="40% - Акцент6 16 5" xfId="6387" xr:uid="{4F001483-E605-40F2-B395-7938CD305188}"/>
    <cellStyle name="40% - Акцент6 17" xfId="878" xr:uid="{00000000-0005-0000-0000-0000F30F0000}"/>
    <cellStyle name="40% - Акцент6 17 2" xfId="2903" xr:uid="{00000000-0005-0000-0000-0000F40F0000}"/>
    <cellStyle name="40% - Акцент6 17 2 2" xfId="3928" xr:uid="{00000000-0005-0000-0000-0000F50F0000}"/>
    <cellStyle name="40% - Акцент6 17 2 2 2" xfId="5896" xr:uid="{00000000-0005-0000-0000-0000F60F0000}"/>
    <cellStyle name="40% - Акцент6 17 2 2 2 2" xfId="9832" xr:uid="{14D8FCEF-F613-4ED9-BAF2-0F31261EB90C}"/>
    <cellStyle name="40% - Акцент6 17 2 2 3" xfId="7864" xr:uid="{8A210396-09E1-4B8D-A07F-F15EE7A7CB01}"/>
    <cellStyle name="40% - Акцент6 17 2 3" xfId="4912" xr:uid="{00000000-0005-0000-0000-0000F70F0000}"/>
    <cellStyle name="40% - Акцент6 17 2 3 2" xfId="8848" xr:uid="{A5501B6A-7437-448F-947A-1411C4FEEFB5}"/>
    <cellStyle name="40% - Акцент6 17 2 4" xfId="6880" xr:uid="{E0B71F22-DFC4-4691-B2D3-BA56A8421843}"/>
    <cellStyle name="40% - Акцент6 17 3" xfId="3436" xr:uid="{00000000-0005-0000-0000-0000F80F0000}"/>
    <cellStyle name="40% - Акцент6 17 3 2" xfId="5404" xr:uid="{00000000-0005-0000-0000-0000F90F0000}"/>
    <cellStyle name="40% - Акцент6 17 3 2 2" xfId="9340" xr:uid="{D30DC05B-2A76-4C2A-BD0F-4D6BF803F39C}"/>
    <cellStyle name="40% - Акцент6 17 3 3" xfId="7372" xr:uid="{B0F15BC9-18C5-408A-ADFB-8ADE424EF601}"/>
    <cellStyle name="40% - Акцент6 17 4" xfId="4420" xr:uid="{00000000-0005-0000-0000-0000FA0F0000}"/>
    <cellStyle name="40% - Акцент6 17 4 2" xfId="8356" xr:uid="{B24866E1-2951-435E-BA4F-6A82B414DA1D}"/>
    <cellStyle name="40% - Акцент6 17 5" xfId="6388" xr:uid="{E508588F-5735-4E38-ABC5-9FF6F862487F}"/>
    <cellStyle name="40% - Акцент6 18" xfId="879" xr:uid="{00000000-0005-0000-0000-0000FB0F0000}"/>
    <cellStyle name="40% - Акцент6 18 2" xfId="2904" xr:uid="{00000000-0005-0000-0000-0000FC0F0000}"/>
    <cellStyle name="40% - Акцент6 18 2 2" xfId="3929" xr:uid="{00000000-0005-0000-0000-0000FD0F0000}"/>
    <cellStyle name="40% - Акцент6 18 2 2 2" xfId="5897" xr:uid="{00000000-0005-0000-0000-0000FE0F0000}"/>
    <cellStyle name="40% - Акцент6 18 2 2 2 2" xfId="9833" xr:uid="{3F52638D-12FD-420A-A408-038C9DED7706}"/>
    <cellStyle name="40% - Акцент6 18 2 2 3" xfId="7865" xr:uid="{9FC7A9D5-8812-4642-B166-EDBAE1B879DF}"/>
    <cellStyle name="40% - Акцент6 18 2 3" xfId="4913" xr:uid="{00000000-0005-0000-0000-0000FF0F0000}"/>
    <cellStyle name="40% - Акцент6 18 2 3 2" xfId="8849" xr:uid="{A75C140E-DF77-46DC-AB26-068A80C87064}"/>
    <cellStyle name="40% - Акцент6 18 2 4" xfId="6881" xr:uid="{C8FD3146-8962-48B5-ACD6-680E9F85DC97}"/>
    <cellStyle name="40% - Акцент6 18 3" xfId="3437" xr:uid="{00000000-0005-0000-0000-000000100000}"/>
    <cellStyle name="40% - Акцент6 18 3 2" xfId="5405" xr:uid="{00000000-0005-0000-0000-000001100000}"/>
    <cellStyle name="40% - Акцент6 18 3 2 2" xfId="9341" xr:uid="{4833623A-DB75-435C-8F82-F6F4057D5DD1}"/>
    <cellStyle name="40% - Акцент6 18 3 3" xfId="7373" xr:uid="{30FDE35A-D9A1-4F89-A4EA-E8E175DB9A74}"/>
    <cellStyle name="40% - Акцент6 18 4" xfId="4421" xr:uid="{00000000-0005-0000-0000-000002100000}"/>
    <cellStyle name="40% - Акцент6 18 4 2" xfId="8357" xr:uid="{C7193EEA-3CA3-4073-9582-0AEBF977264E}"/>
    <cellStyle name="40% - Акцент6 18 5" xfId="6389" xr:uid="{FDE46E7E-BD4D-4541-804B-7F0349D74F04}"/>
    <cellStyle name="40% - Акцент6 19" xfId="880" xr:uid="{00000000-0005-0000-0000-000003100000}"/>
    <cellStyle name="40% - Акцент6 19 2" xfId="2905" xr:uid="{00000000-0005-0000-0000-000004100000}"/>
    <cellStyle name="40% - Акцент6 19 2 2" xfId="3930" xr:uid="{00000000-0005-0000-0000-000005100000}"/>
    <cellStyle name="40% - Акцент6 19 2 2 2" xfId="5898" xr:uid="{00000000-0005-0000-0000-000006100000}"/>
    <cellStyle name="40% - Акцент6 19 2 2 2 2" xfId="9834" xr:uid="{8D57DA48-0887-4454-A96A-376365818C92}"/>
    <cellStyle name="40% - Акцент6 19 2 2 3" xfId="7866" xr:uid="{79A319DA-34FF-4B5C-B820-951809240CB5}"/>
    <cellStyle name="40% - Акцент6 19 2 3" xfId="4914" xr:uid="{00000000-0005-0000-0000-000007100000}"/>
    <cellStyle name="40% - Акцент6 19 2 3 2" xfId="8850" xr:uid="{7FE7D83D-B96F-423A-9EB5-40297236935B}"/>
    <cellStyle name="40% - Акцент6 19 2 4" xfId="6882" xr:uid="{E6E52136-4CEA-471A-90EF-4476C06BFF28}"/>
    <cellStyle name="40% - Акцент6 19 3" xfId="3438" xr:uid="{00000000-0005-0000-0000-000008100000}"/>
    <cellStyle name="40% - Акцент6 19 3 2" xfId="5406" xr:uid="{00000000-0005-0000-0000-000009100000}"/>
    <cellStyle name="40% - Акцент6 19 3 2 2" xfId="9342" xr:uid="{788CAB54-67BE-4AC7-A940-F0BB6D93739C}"/>
    <cellStyle name="40% - Акцент6 19 3 3" xfId="7374" xr:uid="{C720B79B-404D-4F9B-BCE0-E7C5F2B81546}"/>
    <cellStyle name="40% - Акцент6 19 4" xfId="4422" xr:uid="{00000000-0005-0000-0000-00000A100000}"/>
    <cellStyle name="40% - Акцент6 19 4 2" xfId="8358" xr:uid="{88DF5DF7-85F1-46F7-8A9B-569F785FCB72}"/>
    <cellStyle name="40% - Акцент6 19 5" xfId="6390" xr:uid="{8C8E227E-0EA0-4D27-8EF9-38159F629A02}"/>
    <cellStyle name="40% - Акцент6 2" xfId="881" xr:uid="{00000000-0005-0000-0000-00000B100000}"/>
    <cellStyle name="40% — акцент6 2" xfId="882" xr:uid="{00000000-0005-0000-0000-00000C100000}"/>
    <cellStyle name="40% - Акцент6 2_Приложение 1" xfId="883" xr:uid="{00000000-0005-0000-0000-00000D100000}"/>
    <cellStyle name="40% — акцент6 2_Приложение 1" xfId="884" xr:uid="{00000000-0005-0000-0000-00000E100000}"/>
    <cellStyle name="40% - Акцент6 2_Приложение 1_1" xfId="885" xr:uid="{00000000-0005-0000-0000-00000F100000}"/>
    <cellStyle name="40% — акцент6 2_Приложение 2" xfId="886" xr:uid="{00000000-0005-0000-0000-000010100000}"/>
    <cellStyle name="40% - Акцент6 2_Приложение 2_1" xfId="887" xr:uid="{00000000-0005-0000-0000-000011100000}"/>
    <cellStyle name="40% — акцент6 2_Стоимость" xfId="888" xr:uid="{00000000-0005-0000-0000-000012100000}"/>
    <cellStyle name="40% - Акцент6 2_Стоимость_1" xfId="889" xr:uid="{00000000-0005-0000-0000-000013100000}"/>
    <cellStyle name="40% — акцент6 2_Стоимость_1" xfId="890" xr:uid="{00000000-0005-0000-0000-000014100000}"/>
    <cellStyle name="40% - Акцент6 2_Стоимость_Стоимость" xfId="891" xr:uid="{00000000-0005-0000-0000-000015100000}"/>
    <cellStyle name="40% — акцент6 2_Стоимость_Стоимость" xfId="892" xr:uid="{00000000-0005-0000-0000-000016100000}"/>
    <cellStyle name="40% - Акцент6 20" xfId="893" xr:uid="{00000000-0005-0000-0000-000017100000}"/>
    <cellStyle name="40% - Акцент6 20 2" xfId="2906" xr:uid="{00000000-0005-0000-0000-000018100000}"/>
    <cellStyle name="40% - Акцент6 20 2 2" xfId="3931" xr:uid="{00000000-0005-0000-0000-000019100000}"/>
    <cellStyle name="40% - Акцент6 20 2 2 2" xfId="5899" xr:uid="{00000000-0005-0000-0000-00001A100000}"/>
    <cellStyle name="40% - Акцент6 20 2 2 2 2" xfId="9835" xr:uid="{A5E108A9-45F6-4978-BBD6-0C3AF1655CAE}"/>
    <cellStyle name="40% - Акцент6 20 2 2 3" xfId="7867" xr:uid="{6EE2797D-EC02-4CDF-AF30-9A72A01A7416}"/>
    <cellStyle name="40% - Акцент6 20 2 3" xfId="4915" xr:uid="{00000000-0005-0000-0000-00001B100000}"/>
    <cellStyle name="40% - Акцент6 20 2 3 2" xfId="8851" xr:uid="{5B4734F3-BD14-459C-904C-1277B0A4D1E2}"/>
    <cellStyle name="40% - Акцент6 20 2 4" xfId="6883" xr:uid="{05C78674-6BA6-4683-B326-2F2A1F07C0B9}"/>
    <cellStyle name="40% - Акцент6 20 3" xfId="3439" xr:uid="{00000000-0005-0000-0000-00001C100000}"/>
    <cellStyle name="40% - Акцент6 20 3 2" xfId="5407" xr:uid="{00000000-0005-0000-0000-00001D100000}"/>
    <cellStyle name="40% - Акцент6 20 3 2 2" xfId="9343" xr:uid="{B83CABE0-8CE9-42A0-9CAA-C0B96E91A138}"/>
    <cellStyle name="40% - Акцент6 20 3 3" xfId="7375" xr:uid="{7D272D85-F5DB-4F50-89FC-323A39099D70}"/>
    <cellStyle name="40% - Акцент6 20 4" xfId="4423" xr:uid="{00000000-0005-0000-0000-00001E100000}"/>
    <cellStyle name="40% - Акцент6 20 4 2" xfId="8359" xr:uid="{6A337CEE-BA7C-4687-B942-A72A755A0EF0}"/>
    <cellStyle name="40% - Акцент6 20 5" xfId="6391" xr:uid="{21D3647B-E177-4DBA-B0DB-15092FEA06E1}"/>
    <cellStyle name="40% - Акцент6 21" xfId="894" xr:uid="{00000000-0005-0000-0000-00001F100000}"/>
    <cellStyle name="40% - Акцент6 21 2" xfId="2907" xr:uid="{00000000-0005-0000-0000-000020100000}"/>
    <cellStyle name="40% - Акцент6 21 2 2" xfId="3932" xr:uid="{00000000-0005-0000-0000-000021100000}"/>
    <cellStyle name="40% - Акцент6 21 2 2 2" xfId="5900" xr:uid="{00000000-0005-0000-0000-000022100000}"/>
    <cellStyle name="40% - Акцент6 21 2 2 2 2" xfId="9836" xr:uid="{603BEC53-6F04-407D-AB83-9BC859787298}"/>
    <cellStyle name="40% - Акцент6 21 2 2 3" xfId="7868" xr:uid="{21CF537A-8F8D-42DC-9627-4DA3D535AB9A}"/>
    <cellStyle name="40% - Акцент6 21 2 3" xfId="4916" xr:uid="{00000000-0005-0000-0000-000023100000}"/>
    <cellStyle name="40% - Акцент6 21 2 3 2" xfId="8852" xr:uid="{068BCD96-037F-4B60-87BF-7E7783066603}"/>
    <cellStyle name="40% - Акцент6 21 2 4" xfId="6884" xr:uid="{77818A82-3740-4CC0-9103-5604C9007066}"/>
    <cellStyle name="40% - Акцент6 21 3" xfId="3440" xr:uid="{00000000-0005-0000-0000-000024100000}"/>
    <cellStyle name="40% - Акцент6 21 3 2" xfId="5408" xr:uid="{00000000-0005-0000-0000-000025100000}"/>
    <cellStyle name="40% - Акцент6 21 3 2 2" xfId="9344" xr:uid="{8AA123E0-B7A9-41F3-9683-2B2BBC317564}"/>
    <cellStyle name="40% - Акцент6 21 3 3" xfId="7376" xr:uid="{D26E8470-9DDE-4083-ACEA-80E4A8FF44A5}"/>
    <cellStyle name="40% - Акцент6 21 4" xfId="4424" xr:uid="{00000000-0005-0000-0000-000026100000}"/>
    <cellStyle name="40% - Акцент6 21 4 2" xfId="8360" xr:uid="{3C528BDA-E61A-47CA-AA9F-75C5D48F3D5F}"/>
    <cellStyle name="40% - Акцент6 21 5" xfId="6392" xr:uid="{7A5D4D41-D886-41E2-BC07-E8F0AB026FF7}"/>
    <cellStyle name="40% - Акцент6 22" xfId="895" xr:uid="{00000000-0005-0000-0000-000027100000}"/>
    <cellStyle name="40% - Акцент6 22 2" xfId="2908" xr:uid="{00000000-0005-0000-0000-000028100000}"/>
    <cellStyle name="40% - Акцент6 22 2 2" xfId="3933" xr:uid="{00000000-0005-0000-0000-000029100000}"/>
    <cellStyle name="40% - Акцент6 22 2 2 2" xfId="5901" xr:uid="{00000000-0005-0000-0000-00002A100000}"/>
    <cellStyle name="40% - Акцент6 22 2 2 2 2" xfId="9837" xr:uid="{21583D5B-CEB0-41CD-A14A-2A5EE66238C6}"/>
    <cellStyle name="40% - Акцент6 22 2 2 3" xfId="7869" xr:uid="{8FF192F2-727C-47B3-A0A0-F13C01B4AD6C}"/>
    <cellStyle name="40% - Акцент6 22 2 3" xfId="4917" xr:uid="{00000000-0005-0000-0000-00002B100000}"/>
    <cellStyle name="40% - Акцент6 22 2 3 2" xfId="8853" xr:uid="{57001B92-AB25-4822-AD5E-273343EB9748}"/>
    <cellStyle name="40% - Акцент6 22 2 4" xfId="6885" xr:uid="{524B9242-6231-4A2D-BDE0-2A08FCBE5369}"/>
    <cellStyle name="40% - Акцент6 22 3" xfId="3441" xr:uid="{00000000-0005-0000-0000-00002C100000}"/>
    <cellStyle name="40% - Акцент6 22 3 2" xfId="5409" xr:uid="{00000000-0005-0000-0000-00002D100000}"/>
    <cellStyle name="40% - Акцент6 22 3 2 2" xfId="9345" xr:uid="{232FE49D-E638-4D4A-8135-B808A7C81354}"/>
    <cellStyle name="40% - Акцент6 22 3 3" xfId="7377" xr:uid="{A41F8797-5373-4853-B67F-776098F39EC0}"/>
    <cellStyle name="40% - Акцент6 22 4" xfId="4425" xr:uid="{00000000-0005-0000-0000-00002E100000}"/>
    <cellStyle name="40% - Акцент6 22 4 2" xfId="8361" xr:uid="{A0C7A24F-E1F6-4765-A843-C1BDED5F5015}"/>
    <cellStyle name="40% - Акцент6 22 5" xfId="6393" xr:uid="{F376325F-080D-4CB1-B25B-86EA461642AE}"/>
    <cellStyle name="40% - Акцент6 23" xfId="896" xr:uid="{00000000-0005-0000-0000-00002F100000}"/>
    <cellStyle name="40% - Акцент6 23 2" xfId="2909" xr:uid="{00000000-0005-0000-0000-000030100000}"/>
    <cellStyle name="40% - Акцент6 23 2 2" xfId="3934" xr:uid="{00000000-0005-0000-0000-000031100000}"/>
    <cellStyle name="40% - Акцент6 23 2 2 2" xfId="5902" xr:uid="{00000000-0005-0000-0000-000032100000}"/>
    <cellStyle name="40% - Акцент6 23 2 2 2 2" xfId="9838" xr:uid="{7741D69A-ACFF-4CCC-ABD3-36FF87D87D50}"/>
    <cellStyle name="40% - Акцент6 23 2 2 3" xfId="7870" xr:uid="{66F97147-FEF1-4189-96E5-59833A267727}"/>
    <cellStyle name="40% - Акцент6 23 2 3" xfId="4918" xr:uid="{00000000-0005-0000-0000-000033100000}"/>
    <cellStyle name="40% - Акцент6 23 2 3 2" xfId="8854" xr:uid="{9EE1563C-D5B1-4B5D-BB96-DB5CD71C7A12}"/>
    <cellStyle name="40% - Акцент6 23 2 4" xfId="6886" xr:uid="{B4DED39F-2356-4B6B-BBA8-2ABB4E9AE291}"/>
    <cellStyle name="40% - Акцент6 23 3" xfId="3442" xr:uid="{00000000-0005-0000-0000-000034100000}"/>
    <cellStyle name="40% - Акцент6 23 3 2" xfId="5410" xr:uid="{00000000-0005-0000-0000-000035100000}"/>
    <cellStyle name="40% - Акцент6 23 3 2 2" xfId="9346" xr:uid="{FDCEA983-A2BC-4E11-9C39-A3889B3CEA6E}"/>
    <cellStyle name="40% - Акцент6 23 3 3" xfId="7378" xr:uid="{77C94526-C07E-4505-B609-5D28688E501D}"/>
    <cellStyle name="40% - Акцент6 23 4" xfId="4426" xr:uid="{00000000-0005-0000-0000-000036100000}"/>
    <cellStyle name="40% - Акцент6 23 4 2" xfId="8362" xr:uid="{B2C9DEAB-C67F-44DF-8B30-70469B88D4C8}"/>
    <cellStyle name="40% - Акцент6 23 5" xfId="6394" xr:uid="{4B053D17-820B-4D1D-A943-1DC69ECB98E7}"/>
    <cellStyle name="40% - Акцент6 24" xfId="897" xr:uid="{00000000-0005-0000-0000-000037100000}"/>
    <cellStyle name="40% - Акцент6 24 2" xfId="2910" xr:uid="{00000000-0005-0000-0000-000038100000}"/>
    <cellStyle name="40% - Акцент6 24 2 2" xfId="3935" xr:uid="{00000000-0005-0000-0000-000039100000}"/>
    <cellStyle name="40% - Акцент6 24 2 2 2" xfId="5903" xr:uid="{00000000-0005-0000-0000-00003A100000}"/>
    <cellStyle name="40% - Акцент6 24 2 2 2 2" xfId="9839" xr:uid="{48394B7A-CF82-4ED2-802D-77AE361F7BDA}"/>
    <cellStyle name="40% - Акцент6 24 2 2 3" xfId="7871" xr:uid="{1787188B-38A0-4BDA-BCA3-DFDB672325C0}"/>
    <cellStyle name="40% - Акцент6 24 2 3" xfId="4919" xr:uid="{00000000-0005-0000-0000-00003B100000}"/>
    <cellStyle name="40% - Акцент6 24 2 3 2" xfId="8855" xr:uid="{E45092DE-ED01-4F26-BEA4-46D04ED3C39F}"/>
    <cellStyle name="40% - Акцент6 24 2 4" xfId="6887" xr:uid="{8941314A-6ADB-4391-A2E9-F1FDD4910996}"/>
    <cellStyle name="40% - Акцент6 24 3" xfId="3443" xr:uid="{00000000-0005-0000-0000-00003C100000}"/>
    <cellStyle name="40% - Акцент6 24 3 2" xfId="5411" xr:uid="{00000000-0005-0000-0000-00003D100000}"/>
    <cellStyle name="40% - Акцент6 24 3 2 2" xfId="9347" xr:uid="{A8F75B65-4157-4503-82A3-0283B4A98283}"/>
    <cellStyle name="40% - Акцент6 24 3 3" xfId="7379" xr:uid="{1276D911-503E-44E6-BE5F-F59B9D1EA781}"/>
    <cellStyle name="40% - Акцент6 24 4" xfId="4427" xr:uid="{00000000-0005-0000-0000-00003E100000}"/>
    <cellStyle name="40% - Акцент6 24 4 2" xfId="8363" xr:uid="{61422D1D-FDBD-4AD1-B183-842A456B6736}"/>
    <cellStyle name="40% - Акцент6 24 5" xfId="6395" xr:uid="{91399ADE-3D0C-4810-90CE-D85E06E4849D}"/>
    <cellStyle name="40% - Акцент6 25" xfId="898" xr:uid="{00000000-0005-0000-0000-00003F100000}"/>
    <cellStyle name="40% - Акцент6 25 2" xfId="2911" xr:uid="{00000000-0005-0000-0000-000040100000}"/>
    <cellStyle name="40% - Акцент6 25 2 2" xfId="3936" xr:uid="{00000000-0005-0000-0000-000041100000}"/>
    <cellStyle name="40% - Акцент6 25 2 2 2" xfId="5904" xr:uid="{00000000-0005-0000-0000-000042100000}"/>
    <cellStyle name="40% - Акцент6 25 2 2 2 2" xfId="9840" xr:uid="{05DC577D-BBBF-408A-9FF5-0F12801A523B}"/>
    <cellStyle name="40% - Акцент6 25 2 2 3" xfId="7872" xr:uid="{C09D5B45-9BF6-4C21-89F9-5632F5BD3C1E}"/>
    <cellStyle name="40% - Акцент6 25 2 3" xfId="4920" xr:uid="{00000000-0005-0000-0000-000043100000}"/>
    <cellStyle name="40% - Акцент6 25 2 3 2" xfId="8856" xr:uid="{703866E4-3045-446F-AF24-8BB8CD43448B}"/>
    <cellStyle name="40% - Акцент6 25 2 4" xfId="6888" xr:uid="{4904D9EC-625B-4A9E-92F3-F43AEABB635E}"/>
    <cellStyle name="40% - Акцент6 25 3" xfId="3444" xr:uid="{00000000-0005-0000-0000-000044100000}"/>
    <cellStyle name="40% - Акцент6 25 3 2" xfId="5412" xr:uid="{00000000-0005-0000-0000-000045100000}"/>
    <cellStyle name="40% - Акцент6 25 3 2 2" xfId="9348" xr:uid="{44BEC552-5893-413F-A40A-DBB819A24556}"/>
    <cellStyle name="40% - Акцент6 25 3 3" xfId="7380" xr:uid="{95E40D85-4213-4554-A5A3-36F3B3B71471}"/>
    <cellStyle name="40% - Акцент6 25 4" xfId="4428" xr:uid="{00000000-0005-0000-0000-000046100000}"/>
    <cellStyle name="40% - Акцент6 25 4 2" xfId="8364" xr:uid="{DA3B761B-F314-4C47-8E58-F615591F0369}"/>
    <cellStyle name="40% - Акцент6 25 5" xfId="6396" xr:uid="{D408DE6C-7F33-43F0-A619-7F5F1CC2AAF2}"/>
    <cellStyle name="40% - Акцент6 26" xfId="899" xr:uid="{00000000-0005-0000-0000-000047100000}"/>
    <cellStyle name="40% - Акцент6 26 2" xfId="2912" xr:uid="{00000000-0005-0000-0000-000048100000}"/>
    <cellStyle name="40% - Акцент6 26 2 2" xfId="3937" xr:uid="{00000000-0005-0000-0000-000049100000}"/>
    <cellStyle name="40% - Акцент6 26 2 2 2" xfId="5905" xr:uid="{00000000-0005-0000-0000-00004A100000}"/>
    <cellStyle name="40% - Акцент6 26 2 2 2 2" xfId="9841" xr:uid="{DA233C87-15B3-43B9-BC5A-6AB0B60E9DDA}"/>
    <cellStyle name="40% - Акцент6 26 2 2 3" xfId="7873" xr:uid="{3BF16E4B-D92C-433B-A6CE-303C7B18CA4C}"/>
    <cellStyle name="40% - Акцент6 26 2 3" xfId="4921" xr:uid="{00000000-0005-0000-0000-00004B100000}"/>
    <cellStyle name="40% - Акцент6 26 2 3 2" xfId="8857" xr:uid="{33E0A0E0-4278-4470-A490-F81691098601}"/>
    <cellStyle name="40% - Акцент6 26 2 4" xfId="6889" xr:uid="{1A22C12E-6BA1-4D71-86C5-38967AD73C68}"/>
    <cellStyle name="40% - Акцент6 26 3" xfId="3445" xr:uid="{00000000-0005-0000-0000-00004C100000}"/>
    <cellStyle name="40% - Акцент6 26 3 2" xfId="5413" xr:uid="{00000000-0005-0000-0000-00004D100000}"/>
    <cellStyle name="40% - Акцент6 26 3 2 2" xfId="9349" xr:uid="{4519ABE0-7CBD-4605-BD03-079032D9619C}"/>
    <cellStyle name="40% - Акцент6 26 3 3" xfId="7381" xr:uid="{0F64DFF8-6B56-4453-92E8-4CB1175E6843}"/>
    <cellStyle name="40% - Акцент6 26 4" xfId="4429" xr:uid="{00000000-0005-0000-0000-00004E100000}"/>
    <cellStyle name="40% - Акцент6 26 4 2" xfId="8365" xr:uid="{3DEC3585-B04E-447F-B05A-9975F085BA4D}"/>
    <cellStyle name="40% - Акцент6 26 5" xfId="6397" xr:uid="{6FAF1A47-FB7D-4E40-878D-728431958513}"/>
    <cellStyle name="40% - Акцент6 27" xfId="900" xr:uid="{00000000-0005-0000-0000-00004F100000}"/>
    <cellStyle name="40% - Акцент6 27 2" xfId="2913" xr:uid="{00000000-0005-0000-0000-000050100000}"/>
    <cellStyle name="40% - Акцент6 27 2 2" xfId="3938" xr:uid="{00000000-0005-0000-0000-000051100000}"/>
    <cellStyle name="40% - Акцент6 27 2 2 2" xfId="5906" xr:uid="{00000000-0005-0000-0000-000052100000}"/>
    <cellStyle name="40% - Акцент6 27 2 2 2 2" xfId="9842" xr:uid="{0FA67A32-5864-4D25-8599-625E408017DD}"/>
    <cellStyle name="40% - Акцент6 27 2 2 3" xfId="7874" xr:uid="{613184DA-A433-4730-8106-3AD8919042A2}"/>
    <cellStyle name="40% - Акцент6 27 2 3" xfId="4922" xr:uid="{00000000-0005-0000-0000-000053100000}"/>
    <cellStyle name="40% - Акцент6 27 2 3 2" xfId="8858" xr:uid="{9EC6ECE8-458F-4B09-82E6-D6EDE85BED29}"/>
    <cellStyle name="40% - Акцент6 27 2 4" xfId="6890" xr:uid="{061A237B-D8E8-4837-BE0C-6F9C7B6F7A1F}"/>
    <cellStyle name="40% - Акцент6 27 3" xfId="3446" xr:uid="{00000000-0005-0000-0000-000054100000}"/>
    <cellStyle name="40% - Акцент6 27 3 2" xfId="5414" xr:uid="{00000000-0005-0000-0000-000055100000}"/>
    <cellStyle name="40% - Акцент6 27 3 2 2" xfId="9350" xr:uid="{051851E3-509B-48D4-8F19-25A964176C75}"/>
    <cellStyle name="40% - Акцент6 27 3 3" xfId="7382" xr:uid="{65D12A18-7043-4711-BA6E-CF1AD94EE67B}"/>
    <cellStyle name="40% - Акцент6 27 4" xfId="4430" xr:uid="{00000000-0005-0000-0000-000056100000}"/>
    <cellStyle name="40% - Акцент6 27 4 2" xfId="8366" xr:uid="{EFE1C13A-27BE-4EF8-A8D7-A08312303DDF}"/>
    <cellStyle name="40% - Акцент6 27 5" xfId="6398" xr:uid="{B30B3153-E9A3-4BCF-9A83-A09325CC8FF1}"/>
    <cellStyle name="40% - Акцент6 28" xfId="901" xr:uid="{00000000-0005-0000-0000-000057100000}"/>
    <cellStyle name="40% - Акцент6 28 2" xfId="2914" xr:uid="{00000000-0005-0000-0000-000058100000}"/>
    <cellStyle name="40% - Акцент6 28 2 2" xfId="3939" xr:uid="{00000000-0005-0000-0000-000059100000}"/>
    <cellStyle name="40% - Акцент6 28 2 2 2" xfId="5907" xr:uid="{00000000-0005-0000-0000-00005A100000}"/>
    <cellStyle name="40% - Акцент6 28 2 2 2 2" xfId="9843" xr:uid="{3779FB93-EE13-4E47-9F99-50DCEC8113FD}"/>
    <cellStyle name="40% - Акцент6 28 2 2 3" xfId="7875" xr:uid="{BC4D5205-1CE3-4557-8950-1D1CC9686C4E}"/>
    <cellStyle name="40% - Акцент6 28 2 3" xfId="4923" xr:uid="{00000000-0005-0000-0000-00005B100000}"/>
    <cellStyle name="40% - Акцент6 28 2 3 2" xfId="8859" xr:uid="{F014F59D-6A70-4563-90A0-10E87F8BD61D}"/>
    <cellStyle name="40% - Акцент6 28 2 4" xfId="6891" xr:uid="{658E94D4-2C27-4A96-9769-A25749B43505}"/>
    <cellStyle name="40% - Акцент6 28 3" xfId="3447" xr:uid="{00000000-0005-0000-0000-00005C100000}"/>
    <cellStyle name="40% - Акцент6 28 3 2" xfId="5415" xr:uid="{00000000-0005-0000-0000-00005D100000}"/>
    <cellStyle name="40% - Акцент6 28 3 2 2" xfId="9351" xr:uid="{927D0D15-FD41-4DB1-91EA-E736DBDF7242}"/>
    <cellStyle name="40% - Акцент6 28 3 3" xfId="7383" xr:uid="{4FECBB79-BDC4-4AB7-9E0A-15B2D580D4AF}"/>
    <cellStyle name="40% - Акцент6 28 4" xfId="4431" xr:uid="{00000000-0005-0000-0000-00005E100000}"/>
    <cellStyle name="40% - Акцент6 28 4 2" xfId="8367" xr:uid="{FEB9C3BF-2890-4D83-B654-8CCC7CF8EE73}"/>
    <cellStyle name="40% - Акцент6 28 5" xfId="6399" xr:uid="{2A61A73C-9FF9-49B8-8F4C-1078D75BED42}"/>
    <cellStyle name="40% - Акцент6 29" xfId="902" xr:uid="{00000000-0005-0000-0000-00005F100000}"/>
    <cellStyle name="40% - Акцент6 29 2" xfId="2915" xr:uid="{00000000-0005-0000-0000-000060100000}"/>
    <cellStyle name="40% - Акцент6 29 2 2" xfId="3940" xr:uid="{00000000-0005-0000-0000-000061100000}"/>
    <cellStyle name="40% - Акцент6 29 2 2 2" xfId="5908" xr:uid="{00000000-0005-0000-0000-000062100000}"/>
    <cellStyle name="40% - Акцент6 29 2 2 2 2" xfId="9844" xr:uid="{74742711-0982-40E1-B432-6DE322692A56}"/>
    <cellStyle name="40% - Акцент6 29 2 2 3" xfId="7876" xr:uid="{240EC36E-142A-476D-8163-C6CDD4249709}"/>
    <cellStyle name="40% - Акцент6 29 2 3" xfId="4924" xr:uid="{00000000-0005-0000-0000-000063100000}"/>
    <cellStyle name="40% - Акцент6 29 2 3 2" xfId="8860" xr:uid="{D4A66B07-EA5C-4AA3-9CB8-A080274C8680}"/>
    <cellStyle name="40% - Акцент6 29 2 4" xfId="6892" xr:uid="{112338AA-88D3-48BB-8ECB-0A2BF6E2BF4B}"/>
    <cellStyle name="40% - Акцент6 29 3" xfId="3448" xr:uid="{00000000-0005-0000-0000-000064100000}"/>
    <cellStyle name="40% - Акцент6 29 3 2" xfId="5416" xr:uid="{00000000-0005-0000-0000-000065100000}"/>
    <cellStyle name="40% - Акцент6 29 3 2 2" xfId="9352" xr:uid="{B27F2353-2196-474A-8519-2F1FA119FC1C}"/>
    <cellStyle name="40% - Акцент6 29 3 3" xfId="7384" xr:uid="{A0B53C57-8B13-4A97-B498-31959DDDA267}"/>
    <cellStyle name="40% - Акцент6 29 4" xfId="4432" xr:uid="{00000000-0005-0000-0000-000066100000}"/>
    <cellStyle name="40% - Акцент6 29 4 2" xfId="8368" xr:uid="{86A76CC9-F9A3-4269-9C73-53BA9903BE5B}"/>
    <cellStyle name="40% - Акцент6 29 5" xfId="6400" xr:uid="{125E86BA-F86F-44B7-8341-3435DCA6581F}"/>
    <cellStyle name="40% - Акцент6 3" xfId="903" xr:uid="{00000000-0005-0000-0000-000067100000}"/>
    <cellStyle name="40% — акцент6 3" xfId="904" xr:uid="{00000000-0005-0000-0000-000068100000}"/>
    <cellStyle name="40% - Акцент6 3_Приложение 1" xfId="905" xr:uid="{00000000-0005-0000-0000-000069100000}"/>
    <cellStyle name="40% — акцент6 3_Приложение 1" xfId="906" xr:uid="{00000000-0005-0000-0000-00006A100000}"/>
    <cellStyle name="40% - Акцент6 3_Приложение 1_1" xfId="907" xr:uid="{00000000-0005-0000-0000-00006B100000}"/>
    <cellStyle name="40% — акцент6 3_Приложение 2" xfId="908" xr:uid="{00000000-0005-0000-0000-00006C100000}"/>
    <cellStyle name="40% - Акцент6 3_Приложение 2_1" xfId="909" xr:uid="{00000000-0005-0000-0000-00006D100000}"/>
    <cellStyle name="40% — акцент6 3_Стоимость" xfId="910" xr:uid="{00000000-0005-0000-0000-00006E100000}"/>
    <cellStyle name="40% - Акцент6 3_Стоимость_1" xfId="911" xr:uid="{00000000-0005-0000-0000-00006F100000}"/>
    <cellStyle name="40% — акцент6 3_Стоимость_1" xfId="912" xr:uid="{00000000-0005-0000-0000-000070100000}"/>
    <cellStyle name="40% - Акцент6 3_Стоимость_Стоимость" xfId="913" xr:uid="{00000000-0005-0000-0000-000071100000}"/>
    <cellStyle name="40% — акцент6 3_Стоимость_Стоимость" xfId="914" xr:uid="{00000000-0005-0000-0000-000072100000}"/>
    <cellStyle name="40% - Акцент6 30" xfId="915" xr:uid="{00000000-0005-0000-0000-000073100000}"/>
    <cellStyle name="40% - Акцент6 30 2" xfId="2916" xr:uid="{00000000-0005-0000-0000-000074100000}"/>
    <cellStyle name="40% - Акцент6 30 2 2" xfId="3941" xr:uid="{00000000-0005-0000-0000-000075100000}"/>
    <cellStyle name="40% - Акцент6 30 2 2 2" xfId="5909" xr:uid="{00000000-0005-0000-0000-000076100000}"/>
    <cellStyle name="40% - Акцент6 30 2 2 2 2" xfId="9845" xr:uid="{6E9D2C18-2A91-4FC9-AE78-CB82AF1A0B5E}"/>
    <cellStyle name="40% - Акцент6 30 2 2 3" xfId="7877" xr:uid="{2763492F-4B80-4A88-B28B-C9BD88532522}"/>
    <cellStyle name="40% - Акцент6 30 2 3" xfId="4925" xr:uid="{00000000-0005-0000-0000-000077100000}"/>
    <cellStyle name="40% - Акцент6 30 2 3 2" xfId="8861" xr:uid="{4B5D1BDE-5B65-4C07-9546-0B9CCC1961C0}"/>
    <cellStyle name="40% - Акцент6 30 2 4" xfId="6893" xr:uid="{1211C1B4-0831-460C-953C-EE28C78281C6}"/>
    <cellStyle name="40% - Акцент6 30 3" xfId="3449" xr:uid="{00000000-0005-0000-0000-000078100000}"/>
    <cellStyle name="40% - Акцент6 30 3 2" xfId="5417" xr:uid="{00000000-0005-0000-0000-000079100000}"/>
    <cellStyle name="40% - Акцент6 30 3 2 2" xfId="9353" xr:uid="{2EB69515-19A4-4534-A6AE-37E2812A1695}"/>
    <cellStyle name="40% - Акцент6 30 3 3" xfId="7385" xr:uid="{0A515E03-62E0-4126-82EC-9651DE56115C}"/>
    <cellStyle name="40% - Акцент6 30 4" xfId="4433" xr:uid="{00000000-0005-0000-0000-00007A100000}"/>
    <cellStyle name="40% - Акцент6 30 4 2" xfId="8369" xr:uid="{D87293A8-814C-4028-BA92-5AC1DC952E04}"/>
    <cellStyle name="40% - Акцент6 30 5" xfId="6401" xr:uid="{62E532CC-9ED9-4A02-B490-4F43994220A6}"/>
    <cellStyle name="40% - Акцент6 31" xfId="916" xr:uid="{00000000-0005-0000-0000-00007B100000}"/>
    <cellStyle name="40% - Акцент6 31 2" xfId="2917" xr:uid="{00000000-0005-0000-0000-00007C100000}"/>
    <cellStyle name="40% - Акцент6 31 2 2" xfId="3942" xr:uid="{00000000-0005-0000-0000-00007D100000}"/>
    <cellStyle name="40% - Акцент6 31 2 2 2" xfId="5910" xr:uid="{00000000-0005-0000-0000-00007E100000}"/>
    <cellStyle name="40% - Акцент6 31 2 2 2 2" xfId="9846" xr:uid="{9966D312-AE43-4C12-BEF0-69E5A0771E5A}"/>
    <cellStyle name="40% - Акцент6 31 2 2 3" xfId="7878" xr:uid="{7FEB728D-5989-4877-95B6-81224BCAE5CC}"/>
    <cellStyle name="40% - Акцент6 31 2 3" xfId="4926" xr:uid="{00000000-0005-0000-0000-00007F100000}"/>
    <cellStyle name="40% - Акцент6 31 2 3 2" xfId="8862" xr:uid="{5E38EED6-4B86-48EF-AFCE-A05381904865}"/>
    <cellStyle name="40% - Акцент6 31 2 4" xfId="6894" xr:uid="{D5D3BCC5-5E19-4A66-9D18-4FD2221DC472}"/>
    <cellStyle name="40% - Акцент6 31 3" xfId="3450" xr:uid="{00000000-0005-0000-0000-000080100000}"/>
    <cellStyle name="40% - Акцент6 31 3 2" xfId="5418" xr:uid="{00000000-0005-0000-0000-000081100000}"/>
    <cellStyle name="40% - Акцент6 31 3 2 2" xfId="9354" xr:uid="{7F429103-5669-4A78-B8BF-5698A8E6B086}"/>
    <cellStyle name="40% - Акцент6 31 3 3" xfId="7386" xr:uid="{43C490AB-ADDD-4D13-8167-8031F09DB069}"/>
    <cellStyle name="40% - Акцент6 31 4" xfId="4434" xr:uid="{00000000-0005-0000-0000-000082100000}"/>
    <cellStyle name="40% - Акцент6 31 4 2" xfId="8370" xr:uid="{A0ED704D-3C17-4F47-ACD5-93E0CF9097C5}"/>
    <cellStyle name="40% - Акцент6 31 5" xfId="6402" xr:uid="{BE4FAADF-B730-4587-8765-18A4E62B483C}"/>
    <cellStyle name="40% - Акцент6 32" xfId="917" xr:uid="{00000000-0005-0000-0000-000083100000}"/>
    <cellStyle name="40% - Акцент6 32 2" xfId="2918" xr:uid="{00000000-0005-0000-0000-000084100000}"/>
    <cellStyle name="40% - Акцент6 32 2 2" xfId="3943" xr:uid="{00000000-0005-0000-0000-000085100000}"/>
    <cellStyle name="40% - Акцент6 32 2 2 2" xfId="5911" xr:uid="{00000000-0005-0000-0000-000086100000}"/>
    <cellStyle name="40% - Акцент6 32 2 2 2 2" xfId="9847" xr:uid="{7E2D5E2F-D7B1-4519-834B-2B963B7A21F2}"/>
    <cellStyle name="40% - Акцент6 32 2 2 3" xfId="7879" xr:uid="{238DCA8E-75D3-4EC4-9E53-BE0A5A715F3B}"/>
    <cellStyle name="40% - Акцент6 32 2 3" xfId="4927" xr:uid="{00000000-0005-0000-0000-000087100000}"/>
    <cellStyle name="40% - Акцент6 32 2 3 2" xfId="8863" xr:uid="{C604F7BD-D1F8-45AA-BE4F-9C89A5AD34E5}"/>
    <cellStyle name="40% - Акцент6 32 2 4" xfId="6895" xr:uid="{46F987D2-5D42-4432-B1D1-A038EB07D77B}"/>
    <cellStyle name="40% - Акцент6 32 3" xfId="3451" xr:uid="{00000000-0005-0000-0000-000088100000}"/>
    <cellStyle name="40% - Акцент6 32 3 2" xfId="5419" xr:uid="{00000000-0005-0000-0000-000089100000}"/>
    <cellStyle name="40% - Акцент6 32 3 2 2" xfId="9355" xr:uid="{AEA9A20A-EF73-45DB-BF39-D0982AC3B00A}"/>
    <cellStyle name="40% - Акцент6 32 3 3" xfId="7387" xr:uid="{204DC876-48A6-43B2-A43F-05F1E9B98B09}"/>
    <cellStyle name="40% - Акцент6 32 4" xfId="4435" xr:uid="{00000000-0005-0000-0000-00008A100000}"/>
    <cellStyle name="40% - Акцент6 32 4 2" xfId="8371" xr:uid="{A1DA6DE6-47F4-47AD-8E34-9E54C1D90188}"/>
    <cellStyle name="40% - Акцент6 32 5" xfId="6403" xr:uid="{7CE3B2BF-E8CB-42BA-A52B-521D616DFB6B}"/>
    <cellStyle name="40% - Акцент6 33" xfId="918" xr:uid="{00000000-0005-0000-0000-00008B100000}"/>
    <cellStyle name="40% - Акцент6 33 2" xfId="2919" xr:uid="{00000000-0005-0000-0000-00008C100000}"/>
    <cellStyle name="40% - Акцент6 33 2 2" xfId="3944" xr:uid="{00000000-0005-0000-0000-00008D100000}"/>
    <cellStyle name="40% - Акцент6 33 2 2 2" xfId="5912" xr:uid="{00000000-0005-0000-0000-00008E100000}"/>
    <cellStyle name="40% - Акцент6 33 2 2 2 2" xfId="9848" xr:uid="{B1B63D39-1E57-443F-A572-F24AF41CE5E8}"/>
    <cellStyle name="40% - Акцент6 33 2 2 3" xfId="7880" xr:uid="{5CDC1C4C-5714-47FD-ACBA-B6E0132C8644}"/>
    <cellStyle name="40% - Акцент6 33 2 3" xfId="4928" xr:uid="{00000000-0005-0000-0000-00008F100000}"/>
    <cellStyle name="40% - Акцент6 33 2 3 2" xfId="8864" xr:uid="{B993F9FA-C2E6-4F70-A2F6-42E1A5EDC91A}"/>
    <cellStyle name="40% - Акцент6 33 2 4" xfId="6896" xr:uid="{271B7AC8-5B9E-45EF-8AA3-C665D9C670A3}"/>
    <cellStyle name="40% - Акцент6 33 3" xfId="3452" xr:uid="{00000000-0005-0000-0000-000090100000}"/>
    <cellStyle name="40% - Акцент6 33 3 2" xfId="5420" xr:uid="{00000000-0005-0000-0000-000091100000}"/>
    <cellStyle name="40% - Акцент6 33 3 2 2" xfId="9356" xr:uid="{FB1C413C-B7C6-421A-85B9-7C7CC4F111D3}"/>
    <cellStyle name="40% - Акцент6 33 3 3" xfId="7388" xr:uid="{7950C619-C368-4780-B082-B299B3AF931C}"/>
    <cellStyle name="40% - Акцент6 33 4" xfId="4436" xr:uid="{00000000-0005-0000-0000-000092100000}"/>
    <cellStyle name="40% - Акцент6 33 4 2" xfId="8372" xr:uid="{91CE9DA4-6C48-4E1D-A3D5-863FFFAED995}"/>
    <cellStyle name="40% - Акцент6 33 5" xfId="6404" xr:uid="{6C69EF05-ABAE-49A3-BFDB-3567BFD09118}"/>
    <cellStyle name="40% - Акцент6 34" xfId="919" xr:uid="{00000000-0005-0000-0000-000093100000}"/>
    <cellStyle name="40% - Акцент6 34 2" xfId="2920" xr:uid="{00000000-0005-0000-0000-000094100000}"/>
    <cellStyle name="40% - Акцент6 34 2 2" xfId="3945" xr:uid="{00000000-0005-0000-0000-000095100000}"/>
    <cellStyle name="40% - Акцент6 34 2 2 2" xfId="5913" xr:uid="{00000000-0005-0000-0000-000096100000}"/>
    <cellStyle name="40% - Акцент6 34 2 2 2 2" xfId="9849" xr:uid="{63F7F591-2B13-4F3B-83E8-9AF92A0B7EEB}"/>
    <cellStyle name="40% - Акцент6 34 2 2 3" xfId="7881" xr:uid="{752635FD-BAB7-42BF-8894-C6A816E2DBBA}"/>
    <cellStyle name="40% - Акцент6 34 2 3" xfId="4929" xr:uid="{00000000-0005-0000-0000-000097100000}"/>
    <cellStyle name="40% - Акцент6 34 2 3 2" xfId="8865" xr:uid="{5550806A-D804-4EE7-9BC2-539BB6588970}"/>
    <cellStyle name="40% - Акцент6 34 2 4" xfId="6897" xr:uid="{E02AC955-B400-4FDF-B108-0A413DF6A628}"/>
    <cellStyle name="40% - Акцент6 34 3" xfId="3453" xr:uid="{00000000-0005-0000-0000-000098100000}"/>
    <cellStyle name="40% - Акцент6 34 3 2" xfId="5421" xr:uid="{00000000-0005-0000-0000-000099100000}"/>
    <cellStyle name="40% - Акцент6 34 3 2 2" xfId="9357" xr:uid="{7DC1945E-ABFC-4899-B564-CA32718A8771}"/>
    <cellStyle name="40% - Акцент6 34 3 3" xfId="7389" xr:uid="{6C8489A1-C448-4009-9722-58E132081FB9}"/>
    <cellStyle name="40% - Акцент6 34 4" xfId="4437" xr:uid="{00000000-0005-0000-0000-00009A100000}"/>
    <cellStyle name="40% - Акцент6 34 4 2" xfId="8373" xr:uid="{E59F93EC-FF03-40F9-B745-35F3892F2AC9}"/>
    <cellStyle name="40% - Акцент6 34 5" xfId="6405" xr:uid="{6C7D1729-32D3-483B-B410-1E49A1759474}"/>
    <cellStyle name="40% - Акцент6 35" xfId="920" xr:uid="{00000000-0005-0000-0000-00009B100000}"/>
    <cellStyle name="40% - Акцент6 35 2" xfId="2921" xr:uid="{00000000-0005-0000-0000-00009C100000}"/>
    <cellStyle name="40% - Акцент6 35 2 2" xfId="3946" xr:uid="{00000000-0005-0000-0000-00009D100000}"/>
    <cellStyle name="40% - Акцент6 35 2 2 2" xfId="5914" xr:uid="{00000000-0005-0000-0000-00009E100000}"/>
    <cellStyle name="40% - Акцент6 35 2 2 2 2" xfId="9850" xr:uid="{A2962301-5658-437F-8B7D-17E31D5CF893}"/>
    <cellStyle name="40% - Акцент6 35 2 2 3" xfId="7882" xr:uid="{56BB9A13-0BE9-496A-987C-65CB510A3425}"/>
    <cellStyle name="40% - Акцент6 35 2 3" xfId="4930" xr:uid="{00000000-0005-0000-0000-00009F100000}"/>
    <cellStyle name="40% - Акцент6 35 2 3 2" xfId="8866" xr:uid="{CA9A2A55-3C7C-43F4-A71A-565ED41EFD3F}"/>
    <cellStyle name="40% - Акцент6 35 2 4" xfId="6898" xr:uid="{B281849D-8FCD-45C7-9C5C-679E42C8C086}"/>
    <cellStyle name="40% - Акцент6 35 3" xfId="3454" xr:uid="{00000000-0005-0000-0000-0000A0100000}"/>
    <cellStyle name="40% - Акцент6 35 3 2" xfId="5422" xr:uid="{00000000-0005-0000-0000-0000A1100000}"/>
    <cellStyle name="40% - Акцент6 35 3 2 2" xfId="9358" xr:uid="{5754AEE9-8560-4B7C-9F10-F320F47E4AED}"/>
    <cellStyle name="40% - Акцент6 35 3 3" xfId="7390" xr:uid="{245CD20A-18F7-4D05-AC64-9CE339902577}"/>
    <cellStyle name="40% - Акцент6 35 4" xfId="4438" xr:uid="{00000000-0005-0000-0000-0000A2100000}"/>
    <cellStyle name="40% - Акцент6 35 4 2" xfId="8374" xr:uid="{679990BE-3250-427B-A3F0-B9049D767DE8}"/>
    <cellStyle name="40% - Акцент6 35 5" xfId="6406" xr:uid="{8E0F0C35-2C3F-47FA-8675-BAB78E361B4A}"/>
    <cellStyle name="40% - Акцент6 36" xfId="921" xr:uid="{00000000-0005-0000-0000-0000A3100000}"/>
    <cellStyle name="40% - Акцент6 36 2" xfId="2922" xr:uid="{00000000-0005-0000-0000-0000A4100000}"/>
    <cellStyle name="40% - Акцент6 36 2 2" xfId="3947" xr:uid="{00000000-0005-0000-0000-0000A5100000}"/>
    <cellStyle name="40% - Акцент6 36 2 2 2" xfId="5915" xr:uid="{00000000-0005-0000-0000-0000A6100000}"/>
    <cellStyle name="40% - Акцент6 36 2 2 2 2" xfId="9851" xr:uid="{6922BBFA-B9EB-42BB-BE40-6DD53A6BB8FB}"/>
    <cellStyle name="40% - Акцент6 36 2 2 3" xfId="7883" xr:uid="{2F06C238-4071-4E14-A32F-A9296E5D9CA3}"/>
    <cellStyle name="40% - Акцент6 36 2 3" xfId="4931" xr:uid="{00000000-0005-0000-0000-0000A7100000}"/>
    <cellStyle name="40% - Акцент6 36 2 3 2" xfId="8867" xr:uid="{856D5EFC-8E81-40D3-AE17-0A0DCC70B7EC}"/>
    <cellStyle name="40% - Акцент6 36 2 4" xfId="6899" xr:uid="{7665E409-DE5F-4D85-8E16-F85676A9977C}"/>
    <cellStyle name="40% - Акцент6 36 3" xfId="3455" xr:uid="{00000000-0005-0000-0000-0000A8100000}"/>
    <cellStyle name="40% - Акцент6 36 3 2" xfId="5423" xr:uid="{00000000-0005-0000-0000-0000A9100000}"/>
    <cellStyle name="40% - Акцент6 36 3 2 2" xfId="9359" xr:uid="{4D39A9AF-7D4A-4191-AF36-0175B8A81490}"/>
    <cellStyle name="40% - Акцент6 36 3 3" xfId="7391" xr:uid="{1F58C082-3ADF-483B-984D-92FB299F542D}"/>
    <cellStyle name="40% - Акцент6 36 4" xfId="4439" xr:uid="{00000000-0005-0000-0000-0000AA100000}"/>
    <cellStyle name="40% - Акцент6 36 4 2" xfId="8375" xr:uid="{D5C45F1D-2428-4664-88C6-48EC6C25ABE1}"/>
    <cellStyle name="40% - Акцент6 36 5" xfId="6407" xr:uid="{9440B748-D5C6-4B26-8D47-FADFA5D16543}"/>
    <cellStyle name="40% - Акцент6 37" xfId="922" xr:uid="{00000000-0005-0000-0000-0000AB100000}"/>
    <cellStyle name="40% - Акцент6 37 2" xfId="2923" xr:uid="{00000000-0005-0000-0000-0000AC100000}"/>
    <cellStyle name="40% - Акцент6 37 2 2" xfId="3948" xr:uid="{00000000-0005-0000-0000-0000AD100000}"/>
    <cellStyle name="40% - Акцент6 37 2 2 2" xfId="5916" xr:uid="{00000000-0005-0000-0000-0000AE100000}"/>
    <cellStyle name="40% - Акцент6 37 2 2 2 2" xfId="9852" xr:uid="{8F9E2523-7CE9-4D1A-9E43-207E64EBF68C}"/>
    <cellStyle name="40% - Акцент6 37 2 2 3" xfId="7884" xr:uid="{13A2E828-6FAE-4503-B435-E692E2394BF6}"/>
    <cellStyle name="40% - Акцент6 37 2 3" xfId="4932" xr:uid="{00000000-0005-0000-0000-0000AF100000}"/>
    <cellStyle name="40% - Акцент6 37 2 3 2" xfId="8868" xr:uid="{043C71FD-C06A-46C3-80EF-06B2B222E9D2}"/>
    <cellStyle name="40% - Акцент6 37 2 4" xfId="6900" xr:uid="{5065D495-045A-42C2-9D4C-50B73F0C0E87}"/>
    <cellStyle name="40% - Акцент6 37 3" xfId="3456" xr:uid="{00000000-0005-0000-0000-0000B0100000}"/>
    <cellStyle name="40% - Акцент6 37 3 2" xfId="5424" xr:uid="{00000000-0005-0000-0000-0000B1100000}"/>
    <cellStyle name="40% - Акцент6 37 3 2 2" xfId="9360" xr:uid="{BE353FF1-D7B2-4E1D-864F-C84F7C10091C}"/>
    <cellStyle name="40% - Акцент6 37 3 3" xfId="7392" xr:uid="{8D253A24-F074-4193-9A96-4986E5509027}"/>
    <cellStyle name="40% - Акцент6 37 4" xfId="4440" xr:uid="{00000000-0005-0000-0000-0000B2100000}"/>
    <cellStyle name="40% - Акцент6 37 4 2" xfId="8376" xr:uid="{E5FCFE6B-0316-4A44-9D0E-259F11628B48}"/>
    <cellStyle name="40% - Акцент6 37 5" xfId="6408" xr:uid="{7FE5991F-C1E5-478E-A593-FA9463811A10}"/>
    <cellStyle name="40% - Акцент6 38" xfId="923" xr:uid="{00000000-0005-0000-0000-0000B3100000}"/>
    <cellStyle name="40% - Акцент6 38 2" xfId="2924" xr:uid="{00000000-0005-0000-0000-0000B4100000}"/>
    <cellStyle name="40% - Акцент6 38 2 2" xfId="3949" xr:uid="{00000000-0005-0000-0000-0000B5100000}"/>
    <cellStyle name="40% - Акцент6 38 2 2 2" xfId="5917" xr:uid="{00000000-0005-0000-0000-0000B6100000}"/>
    <cellStyle name="40% - Акцент6 38 2 2 2 2" xfId="9853" xr:uid="{53987430-B571-4071-A182-084919378EF7}"/>
    <cellStyle name="40% - Акцент6 38 2 2 3" xfId="7885" xr:uid="{53B88278-1049-4023-8488-B0FE3949DA16}"/>
    <cellStyle name="40% - Акцент6 38 2 3" xfId="4933" xr:uid="{00000000-0005-0000-0000-0000B7100000}"/>
    <cellStyle name="40% - Акцент6 38 2 3 2" xfId="8869" xr:uid="{D925D4C4-D280-4881-9759-B3C0E25C1B3A}"/>
    <cellStyle name="40% - Акцент6 38 2 4" xfId="6901" xr:uid="{98AC168F-F255-4D8B-B36D-14A3FF7277F8}"/>
    <cellStyle name="40% - Акцент6 38 3" xfId="3457" xr:uid="{00000000-0005-0000-0000-0000B8100000}"/>
    <cellStyle name="40% - Акцент6 38 3 2" xfId="5425" xr:uid="{00000000-0005-0000-0000-0000B9100000}"/>
    <cellStyle name="40% - Акцент6 38 3 2 2" xfId="9361" xr:uid="{9B1C1226-6CB4-4893-B632-9A3A8E23BCA8}"/>
    <cellStyle name="40% - Акцент6 38 3 3" xfId="7393" xr:uid="{63C9C2C0-41BA-44FD-9751-BB98DEAB3BC5}"/>
    <cellStyle name="40% - Акцент6 38 4" xfId="4441" xr:uid="{00000000-0005-0000-0000-0000BA100000}"/>
    <cellStyle name="40% - Акцент6 38 4 2" xfId="8377" xr:uid="{7E696031-D792-418E-86A7-A87D69506725}"/>
    <cellStyle name="40% - Акцент6 38 5" xfId="6409" xr:uid="{0DCA1C38-6300-4443-BAE7-EEA577244922}"/>
    <cellStyle name="40% - Акцент6 39" xfId="924" xr:uid="{00000000-0005-0000-0000-0000BB100000}"/>
    <cellStyle name="40% - Акцент6 39 2" xfId="2925" xr:uid="{00000000-0005-0000-0000-0000BC100000}"/>
    <cellStyle name="40% - Акцент6 39 2 2" xfId="3950" xr:uid="{00000000-0005-0000-0000-0000BD100000}"/>
    <cellStyle name="40% - Акцент6 39 2 2 2" xfId="5918" xr:uid="{00000000-0005-0000-0000-0000BE100000}"/>
    <cellStyle name="40% - Акцент6 39 2 2 2 2" xfId="9854" xr:uid="{A3544342-B8A6-48B4-A935-C58537956E00}"/>
    <cellStyle name="40% - Акцент6 39 2 2 3" xfId="7886" xr:uid="{14505BCB-03C5-4381-A8F0-A577EB5EB861}"/>
    <cellStyle name="40% - Акцент6 39 2 3" xfId="4934" xr:uid="{00000000-0005-0000-0000-0000BF100000}"/>
    <cellStyle name="40% - Акцент6 39 2 3 2" xfId="8870" xr:uid="{186FDCB6-32A0-4085-9B71-2CEBA6D26BE6}"/>
    <cellStyle name="40% - Акцент6 39 2 4" xfId="6902" xr:uid="{DC8C589A-67D6-4BBC-A301-43D923FA7A84}"/>
    <cellStyle name="40% - Акцент6 39 3" xfId="3458" xr:uid="{00000000-0005-0000-0000-0000C0100000}"/>
    <cellStyle name="40% - Акцент6 39 3 2" xfId="5426" xr:uid="{00000000-0005-0000-0000-0000C1100000}"/>
    <cellStyle name="40% - Акцент6 39 3 2 2" xfId="9362" xr:uid="{E779B93D-78EA-48BB-8795-6251C2BF07E8}"/>
    <cellStyle name="40% - Акцент6 39 3 3" xfId="7394" xr:uid="{00AAD225-8C4C-4A73-9D31-F9E903B94252}"/>
    <cellStyle name="40% - Акцент6 39 4" xfId="4442" xr:uid="{00000000-0005-0000-0000-0000C2100000}"/>
    <cellStyle name="40% - Акцент6 39 4 2" xfId="8378" xr:uid="{3C890652-2404-4C8C-BA74-E44EC2612E64}"/>
    <cellStyle name="40% - Акцент6 39 5" xfId="6410" xr:uid="{262271AC-4641-41F5-B4F2-D299FF17D782}"/>
    <cellStyle name="40% - Акцент6 4" xfId="925" xr:uid="{00000000-0005-0000-0000-0000C3100000}"/>
    <cellStyle name="40% — акцент6 4" xfId="926" xr:uid="{00000000-0005-0000-0000-0000C4100000}"/>
    <cellStyle name="40% - Акцент6 4_Приложение 1" xfId="927" xr:uid="{00000000-0005-0000-0000-0000C5100000}"/>
    <cellStyle name="40% — акцент6 4_Приложение 1" xfId="928" xr:uid="{00000000-0005-0000-0000-0000C6100000}"/>
    <cellStyle name="40% - Акцент6 4_Приложение 1_1" xfId="929" xr:uid="{00000000-0005-0000-0000-0000C7100000}"/>
    <cellStyle name="40% — акцент6 4_Приложение 2" xfId="930" xr:uid="{00000000-0005-0000-0000-0000C8100000}"/>
    <cellStyle name="40% - Акцент6 4_Приложение 2_1" xfId="931" xr:uid="{00000000-0005-0000-0000-0000C9100000}"/>
    <cellStyle name="40% — акцент6 4_Стоимость" xfId="932" xr:uid="{00000000-0005-0000-0000-0000CA100000}"/>
    <cellStyle name="40% - Акцент6 4_Стоимость_1" xfId="933" xr:uid="{00000000-0005-0000-0000-0000CB100000}"/>
    <cellStyle name="40% — акцент6 4_Стоимость_1" xfId="934" xr:uid="{00000000-0005-0000-0000-0000CC100000}"/>
    <cellStyle name="40% - Акцент6 4_Стоимость_Стоимость" xfId="935" xr:uid="{00000000-0005-0000-0000-0000CD100000}"/>
    <cellStyle name="40% — акцент6 4_Стоимость_Стоимость" xfId="936" xr:uid="{00000000-0005-0000-0000-0000CE100000}"/>
    <cellStyle name="40% - Акцент6 40" xfId="937" xr:uid="{00000000-0005-0000-0000-0000CF100000}"/>
    <cellStyle name="40% - Акцент6 40 2" xfId="2926" xr:uid="{00000000-0005-0000-0000-0000D0100000}"/>
    <cellStyle name="40% - Акцент6 40 2 2" xfId="3951" xr:uid="{00000000-0005-0000-0000-0000D1100000}"/>
    <cellStyle name="40% - Акцент6 40 2 2 2" xfId="5919" xr:uid="{00000000-0005-0000-0000-0000D2100000}"/>
    <cellStyle name="40% - Акцент6 40 2 2 2 2" xfId="9855" xr:uid="{5BE19801-6836-42AC-A75A-1597E1AA4801}"/>
    <cellStyle name="40% - Акцент6 40 2 2 3" xfId="7887" xr:uid="{C9CFD857-9282-4386-8C65-596ECF53D55A}"/>
    <cellStyle name="40% - Акцент6 40 2 3" xfId="4935" xr:uid="{00000000-0005-0000-0000-0000D3100000}"/>
    <cellStyle name="40% - Акцент6 40 2 3 2" xfId="8871" xr:uid="{9DBE7FE3-293D-460A-9217-07590F421FFB}"/>
    <cellStyle name="40% - Акцент6 40 2 4" xfId="6903" xr:uid="{69566EFD-54CE-4180-8DD8-2349E886E899}"/>
    <cellStyle name="40% - Акцент6 40 3" xfId="3459" xr:uid="{00000000-0005-0000-0000-0000D4100000}"/>
    <cellStyle name="40% - Акцент6 40 3 2" xfId="5427" xr:uid="{00000000-0005-0000-0000-0000D5100000}"/>
    <cellStyle name="40% - Акцент6 40 3 2 2" xfId="9363" xr:uid="{6838E7E0-D743-49F5-B14F-706A70538AA0}"/>
    <cellStyle name="40% - Акцент6 40 3 3" xfId="7395" xr:uid="{3B675EC4-055C-4F8D-B843-F0A8A30A3B48}"/>
    <cellStyle name="40% - Акцент6 40 4" xfId="4443" xr:uid="{00000000-0005-0000-0000-0000D6100000}"/>
    <cellStyle name="40% - Акцент6 40 4 2" xfId="8379" xr:uid="{778071BC-3020-41EF-B097-1B7CDD68EC87}"/>
    <cellStyle name="40% - Акцент6 40 5" xfId="6411" xr:uid="{204B72CD-1DF8-453F-8F92-E482D4F33712}"/>
    <cellStyle name="40% - Акцент6 41" xfId="938" xr:uid="{00000000-0005-0000-0000-0000D7100000}"/>
    <cellStyle name="40% - Акцент6 41 2" xfId="2927" xr:uid="{00000000-0005-0000-0000-0000D8100000}"/>
    <cellStyle name="40% - Акцент6 41 2 2" xfId="3952" xr:uid="{00000000-0005-0000-0000-0000D9100000}"/>
    <cellStyle name="40% - Акцент6 41 2 2 2" xfId="5920" xr:uid="{00000000-0005-0000-0000-0000DA100000}"/>
    <cellStyle name="40% - Акцент6 41 2 2 2 2" xfId="9856" xr:uid="{F39A5343-DBE6-4157-ABD6-7751F52FA8D6}"/>
    <cellStyle name="40% - Акцент6 41 2 2 3" xfId="7888" xr:uid="{D808B04D-E5DC-4F43-B31B-27618B63550A}"/>
    <cellStyle name="40% - Акцент6 41 2 3" xfId="4936" xr:uid="{00000000-0005-0000-0000-0000DB100000}"/>
    <cellStyle name="40% - Акцент6 41 2 3 2" xfId="8872" xr:uid="{565382F8-CEAD-44C0-BC72-A41DA4C39B58}"/>
    <cellStyle name="40% - Акцент6 41 2 4" xfId="6904" xr:uid="{3BC38845-56C4-4EFF-B916-56A2D5BB990B}"/>
    <cellStyle name="40% - Акцент6 41 3" xfId="3460" xr:uid="{00000000-0005-0000-0000-0000DC100000}"/>
    <cellStyle name="40% - Акцент6 41 3 2" xfId="5428" xr:uid="{00000000-0005-0000-0000-0000DD100000}"/>
    <cellStyle name="40% - Акцент6 41 3 2 2" xfId="9364" xr:uid="{73CDCADF-0471-45DF-8016-62B6A2F7243F}"/>
    <cellStyle name="40% - Акцент6 41 3 3" xfId="7396" xr:uid="{40B865BE-665B-4CC6-9FDE-E11C94A8E4F3}"/>
    <cellStyle name="40% - Акцент6 41 4" xfId="4444" xr:uid="{00000000-0005-0000-0000-0000DE100000}"/>
    <cellStyle name="40% - Акцент6 41 4 2" xfId="8380" xr:uid="{8F1AE665-36E8-41CC-A593-799FC2735B91}"/>
    <cellStyle name="40% - Акцент6 41 5" xfId="6412" xr:uid="{4ABE0431-D676-4D70-8F28-995E7027EDC5}"/>
    <cellStyle name="40% - Акцент6 42" xfId="939" xr:uid="{00000000-0005-0000-0000-0000DF100000}"/>
    <cellStyle name="40% - Акцент6 42 2" xfId="2928" xr:uid="{00000000-0005-0000-0000-0000E0100000}"/>
    <cellStyle name="40% - Акцент6 42 2 2" xfId="3953" xr:uid="{00000000-0005-0000-0000-0000E1100000}"/>
    <cellStyle name="40% - Акцент6 42 2 2 2" xfId="5921" xr:uid="{00000000-0005-0000-0000-0000E2100000}"/>
    <cellStyle name="40% - Акцент6 42 2 2 2 2" xfId="9857" xr:uid="{1D5D2FEF-7ED4-4C1C-9EC9-8DCBFC382C32}"/>
    <cellStyle name="40% - Акцент6 42 2 2 3" xfId="7889" xr:uid="{19A47792-E0C5-457C-BDD3-79ACFF7A1133}"/>
    <cellStyle name="40% - Акцент6 42 2 3" xfId="4937" xr:uid="{00000000-0005-0000-0000-0000E3100000}"/>
    <cellStyle name="40% - Акцент6 42 2 3 2" xfId="8873" xr:uid="{E40A8CF2-EFC3-405B-8AEC-9CCBB84968FA}"/>
    <cellStyle name="40% - Акцент6 42 2 4" xfId="6905" xr:uid="{1A638071-D32B-49C0-A42F-9EE9CB9DF940}"/>
    <cellStyle name="40% - Акцент6 42 3" xfId="3461" xr:uid="{00000000-0005-0000-0000-0000E4100000}"/>
    <cellStyle name="40% - Акцент6 42 3 2" xfId="5429" xr:uid="{00000000-0005-0000-0000-0000E5100000}"/>
    <cellStyle name="40% - Акцент6 42 3 2 2" xfId="9365" xr:uid="{ABB0DE3D-549E-4FC2-AC6F-9A6D7B7752D4}"/>
    <cellStyle name="40% - Акцент6 42 3 3" xfId="7397" xr:uid="{4B757484-2045-40D9-A7B1-06D0F1C0E76D}"/>
    <cellStyle name="40% - Акцент6 42 4" xfId="4445" xr:uid="{00000000-0005-0000-0000-0000E6100000}"/>
    <cellStyle name="40% - Акцент6 42 4 2" xfId="8381" xr:uid="{76E26645-26F6-4549-B2FE-C1EB7B3027BD}"/>
    <cellStyle name="40% - Акцент6 42 5" xfId="6413" xr:uid="{6BBC9520-D682-43D7-8891-9298FC84592A}"/>
    <cellStyle name="40% - Акцент6 43" xfId="940" xr:uid="{00000000-0005-0000-0000-0000E7100000}"/>
    <cellStyle name="40% - Акцент6 43 2" xfId="2929" xr:uid="{00000000-0005-0000-0000-0000E8100000}"/>
    <cellStyle name="40% - Акцент6 43 2 2" xfId="3954" xr:uid="{00000000-0005-0000-0000-0000E9100000}"/>
    <cellStyle name="40% - Акцент6 43 2 2 2" xfId="5922" xr:uid="{00000000-0005-0000-0000-0000EA100000}"/>
    <cellStyle name="40% - Акцент6 43 2 2 2 2" xfId="9858" xr:uid="{4BA55003-2717-4413-869F-D9104582378A}"/>
    <cellStyle name="40% - Акцент6 43 2 2 3" xfId="7890" xr:uid="{321DAD1B-1C10-4A9B-9A20-0A9D9558314B}"/>
    <cellStyle name="40% - Акцент6 43 2 3" xfId="4938" xr:uid="{00000000-0005-0000-0000-0000EB100000}"/>
    <cellStyle name="40% - Акцент6 43 2 3 2" xfId="8874" xr:uid="{83BFB890-F9E9-4037-BB04-7AD8F7E9C219}"/>
    <cellStyle name="40% - Акцент6 43 2 4" xfId="6906" xr:uid="{7BFD73FB-D0B0-425A-AA58-CD52F0839197}"/>
    <cellStyle name="40% - Акцент6 43 3" xfId="3462" xr:uid="{00000000-0005-0000-0000-0000EC100000}"/>
    <cellStyle name="40% - Акцент6 43 3 2" xfId="5430" xr:uid="{00000000-0005-0000-0000-0000ED100000}"/>
    <cellStyle name="40% - Акцент6 43 3 2 2" xfId="9366" xr:uid="{2A00AE49-2F54-4C53-BF49-CD9EEF99BE39}"/>
    <cellStyle name="40% - Акцент6 43 3 3" xfId="7398" xr:uid="{90C7140F-B387-480B-8B41-272DB991F995}"/>
    <cellStyle name="40% - Акцент6 43 4" xfId="4446" xr:uid="{00000000-0005-0000-0000-0000EE100000}"/>
    <cellStyle name="40% - Акцент6 43 4 2" xfId="8382" xr:uid="{833CAFD9-DBA3-4110-ACD5-5224CF3A1581}"/>
    <cellStyle name="40% - Акцент6 43 5" xfId="6414" xr:uid="{A8113764-BC9D-4B60-866E-8EDB14D96341}"/>
    <cellStyle name="40% - Акцент6 44" xfId="941" xr:uid="{00000000-0005-0000-0000-0000EF100000}"/>
    <cellStyle name="40% - Акцент6 44 2" xfId="2930" xr:uid="{00000000-0005-0000-0000-0000F0100000}"/>
    <cellStyle name="40% - Акцент6 44 2 2" xfId="3955" xr:uid="{00000000-0005-0000-0000-0000F1100000}"/>
    <cellStyle name="40% - Акцент6 44 2 2 2" xfId="5923" xr:uid="{00000000-0005-0000-0000-0000F2100000}"/>
    <cellStyle name="40% - Акцент6 44 2 2 2 2" xfId="9859" xr:uid="{6C891189-F2FB-4BD5-B48C-A5C38154387C}"/>
    <cellStyle name="40% - Акцент6 44 2 2 3" xfId="7891" xr:uid="{51885C12-62D1-4B43-8ABC-F11EAD7879AA}"/>
    <cellStyle name="40% - Акцент6 44 2 3" xfId="4939" xr:uid="{00000000-0005-0000-0000-0000F3100000}"/>
    <cellStyle name="40% - Акцент6 44 2 3 2" xfId="8875" xr:uid="{2CADAEBA-DF33-4BCC-BD0D-BFDEA0C22CD1}"/>
    <cellStyle name="40% - Акцент6 44 2 4" xfId="6907" xr:uid="{7ABCA55C-F5AD-4AE0-98AB-866416688A7F}"/>
    <cellStyle name="40% - Акцент6 44 3" xfId="3463" xr:uid="{00000000-0005-0000-0000-0000F4100000}"/>
    <cellStyle name="40% - Акцент6 44 3 2" xfId="5431" xr:uid="{00000000-0005-0000-0000-0000F5100000}"/>
    <cellStyle name="40% - Акцент6 44 3 2 2" xfId="9367" xr:uid="{56C12341-AC1A-4BD4-958E-7F01E636B5D7}"/>
    <cellStyle name="40% - Акцент6 44 3 3" xfId="7399" xr:uid="{A8493E24-1E9C-4B76-B525-1FDDEEF86A42}"/>
    <cellStyle name="40% - Акцент6 44 4" xfId="4447" xr:uid="{00000000-0005-0000-0000-0000F6100000}"/>
    <cellStyle name="40% - Акцент6 44 4 2" xfId="8383" xr:uid="{120766B9-9E3A-47DF-828F-E9274459DC1C}"/>
    <cellStyle name="40% - Акцент6 44 5" xfId="6415" xr:uid="{73BBB159-BCD2-43A7-82D5-9CD9A88775F5}"/>
    <cellStyle name="40% - Акцент6 45" xfId="942" xr:uid="{00000000-0005-0000-0000-0000F7100000}"/>
    <cellStyle name="40% - Акцент6 45 2" xfId="2931" xr:uid="{00000000-0005-0000-0000-0000F8100000}"/>
    <cellStyle name="40% - Акцент6 45 2 2" xfId="3956" xr:uid="{00000000-0005-0000-0000-0000F9100000}"/>
    <cellStyle name="40% - Акцент6 45 2 2 2" xfId="5924" xr:uid="{00000000-0005-0000-0000-0000FA100000}"/>
    <cellStyle name="40% - Акцент6 45 2 2 2 2" xfId="9860" xr:uid="{7BBD5984-322A-408E-BB45-23CC15A9C5F4}"/>
    <cellStyle name="40% - Акцент6 45 2 2 3" xfId="7892" xr:uid="{4A89EF70-94E8-49E5-BF8E-B0B76BF8FE67}"/>
    <cellStyle name="40% - Акцент6 45 2 3" xfId="4940" xr:uid="{00000000-0005-0000-0000-0000FB100000}"/>
    <cellStyle name="40% - Акцент6 45 2 3 2" xfId="8876" xr:uid="{45FE4A94-3AAE-4611-9559-BB119BAE841C}"/>
    <cellStyle name="40% - Акцент6 45 2 4" xfId="6908" xr:uid="{73371170-76F2-4527-93DB-FE68A3F7F6BC}"/>
    <cellStyle name="40% - Акцент6 45 3" xfId="3464" xr:uid="{00000000-0005-0000-0000-0000FC100000}"/>
    <cellStyle name="40% - Акцент6 45 3 2" xfId="5432" xr:uid="{00000000-0005-0000-0000-0000FD100000}"/>
    <cellStyle name="40% - Акцент6 45 3 2 2" xfId="9368" xr:uid="{E9B53383-8511-44E9-9F27-24F4829C4EA7}"/>
    <cellStyle name="40% - Акцент6 45 3 3" xfId="7400" xr:uid="{5BF913BF-4AB0-4EB6-88CB-C710EF2215D7}"/>
    <cellStyle name="40% - Акцент6 45 4" xfId="4448" xr:uid="{00000000-0005-0000-0000-0000FE100000}"/>
    <cellStyle name="40% - Акцент6 45 4 2" xfId="8384" xr:uid="{5AEFF1BE-9256-4416-850E-A1369086AA04}"/>
    <cellStyle name="40% - Акцент6 45 5" xfId="6416" xr:uid="{6FADC350-44B1-4793-84F2-1449CF37BC45}"/>
    <cellStyle name="40% - Акцент6 5" xfId="943" xr:uid="{00000000-0005-0000-0000-0000FF100000}"/>
    <cellStyle name="40% - Акцент6 5 2" xfId="2932" xr:uid="{00000000-0005-0000-0000-000000110000}"/>
    <cellStyle name="40% - Акцент6 5 2 2" xfId="3957" xr:uid="{00000000-0005-0000-0000-000001110000}"/>
    <cellStyle name="40% - Акцент6 5 2 2 2" xfId="5925" xr:uid="{00000000-0005-0000-0000-000002110000}"/>
    <cellStyle name="40% - Акцент6 5 2 2 2 2" xfId="9861" xr:uid="{F159F3A5-6432-45DC-AF7C-4F8C4F47D224}"/>
    <cellStyle name="40% - Акцент6 5 2 2 3" xfId="7893" xr:uid="{32DF2C68-7CD9-4010-8932-FE46093002DB}"/>
    <cellStyle name="40% - Акцент6 5 2 3" xfId="4941" xr:uid="{00000000-0005-0000-0000-000003110000}"/>
    <cellStyle name="40% - Акцент6 5 2 3 2" xfId="8877" xr:uid="{7BDBE513-1D0D-4A7B-B0B3-7A30334CF412}"/>
    <cellStyle name="40% - Акцент6 5 2 4" xfId="6909" xr:uid="{52FAD548-BA40-4AA9-8D9F-129A4D7A7B4F}"/>
    <cellStyle name="40% - Акцент6 5 3" xfId="3465" xr:uid="{00000000-0005-0000-0000-000004110000}"/>
    <cellStyle name="40% - Акцент6 5 3 2" xfId="5433" xr:uid="{00000000-0005-0000-0000-000005110000}"/>
    <cellStyle name="40% - Акцент6 5 3 2 2" xfId="9369" xr:uid="{83E951EC-0DF3-4C0E-BF9D-54CD796BF846}"/>
    <cellStyle name="40% - Акцент6 5 3 3" xfId="7401" xr:uid="{7FA56250-42C2-4032-A2D5-9FB8CFE6DE76}"/>
    <cellStyle name="40% - Акцент6 5 4" xfId="4449" xr:uid="{00000000-0005-0000-0000-000006110000}"/>
    <cellStyle name="40% - Акцент6 5 4 2" xfId="8385" xr:uid="{383526B6-26F5-4B39-BE1A-614AAEB25C26}"/>
    <cellStyle name="40% - Акцент6 5 5" xfId="6417" xr:uid="{E09CBEE1-1873-40B1-BFE7-76F05C35A2EA}"/>
    <cellStyle name="40% - Акцент6 6" xfId="944" xr:uid="{00000000-0005-0000-0000-000007110000}"/>
    <cellStyle name="40% - Акцент6 6 2" xfId="2933" xr:uid="{00000000-0005-0000-0000-000008110000}"/>
    <cellStyle name="40% - Акцент6 6 2 2" xfId="3958" xr:uid="{00000000-0005-0000-0000-000009110000}"/>
    <cellStyle name="40% - Акцент6 6 2 2 2" xfId="5926" xr:uid="{00000000-0005-0000-0000-00000A110000}"/>
    <cellStyle name="40% - Акцент6 6 2 2 2 2" xfId="9862" xr:uid="{735880E6-2A26-4F94-863B-189B71F11344}"/>
    <cellStyle name="40% - Акцент6 6 2 2 3" xfId="7894" xr:uid="{8C13B390-CF1C-404C-BC42-C369C19E1301}"/>
    <cellStyle name="40% - Акцент6 6 2 3" xfId="4942" xr:uid="{00000000-0005-0000-0000-00000B110000}"/>
    <cellStyle name="40% - Акцент6 6 2 3 2" xfId="8878" xr:uid="{C2B46B9A-503B-45E1-8FC5-5CA5C9F99C22}"/>
    <cellStyle name="40% - Акцент6 6 2 4" xfId="6910" xr:uid="{ADCB4F60-A85D-47AA-BDB5-9258CFD73C35}"/>
    <cellStyle name="40% - Акцент6 6 3" xfId="3466" xr:uid="{00000000-0005-0000-0000-00000C110000}"/>
    <cellStyle name="40% - Акцент6 6 3 2" xfId="5434" xr:uid="{00000000-0005-0000-0000-00000D110000}"/>
    <cellStyle name="40% - Акцент6 6 3 2 2" xfId="9370" xr:uid="{9969571C-9D4B-4A53-807D-2649FEDD265A}"/>
    <cellStyle name="40% - Акцент6 6 3 3" xfId="7402" xr:uid="{A1245F9B-C49B-47A1-B8D7-A40390010B8B}"/>
    <cellStyle name="40% - Акцент6 6 4" xfId="4450" xr:uid="{00000000-0005-0000-0000-00000E110000}"/>
    <cellStyle name="40% - Акцент6 6 4 2" xfId="8386" xr:uid="{639E23EA-4576-4741-9402-8BBCC95045B4}"/>
    <cellStyle name="40% - Акцент6 6 5" xfId="6418" xr:uid="{560BF71C-8A9C-4BB7-B5A9-889D2D44F287}"/>
    <cellStyle name="40% - Акцент6 7" xfId="945" xr:uid="{00000000-0005-0000-0000-00000F110000}"/>
    <cellStyle name="40% - Акцент6 7 2" xfId="2934" xr:uid="{00000000-0005-0000-0000-000010110000}"/>
    <cellStyle name="40% - Акцент6 7 2 2" xfId="3959" xr:uid="{00000000-0005-0000-0000-000011110000}"/>
    <cellStyle name="40% - Акцент6 7 2 2 2" xfId="5927" xr:uid="{00000000-0005-0000-0000-000012110000}"/>
    <cellStyle name="40% - Акцент6 7 2 2 2 2" xfId="9863" xr:uid="{6565850E-839E-45B1-AF82-83EEA138C96F}"/>
    <cellStyle name="40% - Акцент6 7 2 2 3" xfId="7895" xr:uid="{9F155DEE-277B-488F-BF01-7A3B7F109A14}"/>
    <cellStyle name="40% - Акцент6 7 2 3" xfId="4943" xr:uid="{00000000-0005-0000-0000-000013110000}"/>
    <cellStyle name="40% - Акцент6 7 2 3 2" xfId="8879" xr:uid="{7F96CBC0-F015-43A4-A349-16BFC51EA2E1}"/>
    <cellStyle name="40% - Акцент6 7 2 4" xfId="6911" xr:uid="{965AF291-08E9-4E4B-B76A-BF028118976C}"/>
    <cellStyle name="40% - Акцент6 7 3" xfId="3467" xr:uid="{00000000-0005-0000-0000-000014110000}"/>
    <cellStyle name="40% - Акцент6 7 3 2" xfId="5435" xr:uid="{00000000-0005-0000-0000-000015110000}"/>
    <cellStyle name="40% - Акцент6 7 3 2 2" xfId="9371" xr:uid="{F598DF1D-C227-406B-BCC1-0C3104ECBA54}"/>
    <cellStyle name="40% - Акцент6 7 3 3" xfId="7403" xr:uid="{A8406BCD-10BD-4955-A02C-442E0F547DCD}"/>
    <cellStyle name="40% - Акцент6 7 4" xfId="4451" xr:uid="{00000000-0005-0000-0000-000016110000}"/>
    <cellStyle name="40% - Акцент6 7 4 2" xfId="8387" xr:uid="{0DECE1E6-E6C7-4036-94CF-2405306AC1BE}"/>
    <cellStyle name="40% - Акцент6 7 5" xfId="6419" xr:uid="{07634386-7C13-478D-916E-0D0AB7D5AABA}"/>
    <cellStyle name="40% - Акцент6 8" xfId="946" xr:uid="{00000000-0005-0000-0000-000017110000}"/>
    <cellStyle name="40% - Акцент6 8 2" xfId="2935" xr:uid="{00000000-0005-0000-0000-000018110000}"/>
    <cellStyle name="40% - Акцент6 8 2 2" xfId="3960" xr:uid="{00000000-0005-0000-0000-000019110000}"/>
    <cellStyle name="40% - Акцент6 8 2 2 2" xfId="5928" xr:uid="{00000000-0005-0000-0000-00001A110000}"/>
    <cellStyle name="40% - Акцент6 8 2 2 2 2" xfId="9864" xr:uid="{5562C114-928E-40AF-A1C3-B8D4B44757B2}"/>
    <cellStyle name="40% - Акцент6 8 2 2 3" xfId="7896" xr:uid="{9BDCCCC1-702A-400F-855A-2AE41B09F83E}"/>
    <cellStyle name="40% - Акцент6 8 2 3" xfId="4944" xr:uid="{00000000-0005-0000-0000-00001B110000}"/>
    <cellStyle name="40% - Акцент6 8 2 3 2" xfId="8880" xr:uid="{97A0DE39-9F2D-41F7-99A8-9A3D38FA34BF}"/>
    <cellStyle name="40% - Акцент6 8 2 4" xfId="6912" xr:uid="{1C19816D-0834-4709-99F5-8BC9013CC89D}"/>
    <cellStyle name="40% - Акцент6 8 3" xfId="3468" xr:uid="{00000000-0005-0000-0000-00001C110000}"/>
    <cellStyle name="40% - Акцент6 8 3 2" xfId="5436" xr:uid="{00000000-0005-0000-0000-00001D110000}"/>
    <cellStyle name="40% - Акцент6 8 3 2 2" xfId="9372" xr:uid="{553C75DE-6C80-44DC-BBC4-C3F361556064}"/>
    <cellStyle name="40% - Акцент6 8 3 3" xfId="7404" xr:uid="{3FA3C47C-EC28-4ADF-926A-4F4B97C38A85}"/>
    <cellStyle name="40% - Акцент6 8 4" xfId="4452" xr:uid="{00000000-0005-0000-0000-00001E110000}"/>
    <cellStyle name="40% - Акцент6 8 4 2" xfId="8388" xr:uid="{72AB3824-BCAD-42BE-87E1-87F325426D41}"/>
    <cellStyle name="40% - Акцент6 8 5" xfId="6420" xr:uid="{7FCD0F9D-5DBE-4D87-BD88-92180B3494D1}"/>
    <cellStyle name="40% - Акцент6 9" xfId="947" xr:uid="{00000000-0005-0000-0000-00001F110000}"/>
    <cellStyle name="40% - Акцент6 9 2" xfId="2936" xr:uid="{00000000-0005-0000-0000-000020110000}"/>
    <cellStyle name="40% - Акцент6 9 2 2" xfId="3961" xr:uid="{00000000-0005-0000-0000-000021110000}"/>
    <cellStyle name="40% - Акцент6 9 2 2 2" xfId="5929" xr:uid="{00000000-0005-0000-0000-000022110000}"/>
    <cellStyle name="40% - Акцент6 9 2 2 2 2" xfId="9865" xr:uid="{A6434879-5E41-4CC6-8E64-2F2470ADD1AF}"/>
    <cellStyle name="40% - Акцент6 9 2 2 3" xfId="7897" xr:uid="{3E4924B2-6C44-41F1-94A5-D53C58A5A58A}"/>
    <cellStyle name="40% - Акцент6 9 2 3" xfId="4945" xr:uid="{00000000-0005-0000-0000-000023110000}"/>
    <cellStyle name="40% - Акцент6 9 2 3 2" xfId="8881" xr:uid="{CED33505-0AC6-4E27-9030-6958BE12427E}"/>
    <cellStyle name="40% - Акцент6 9 2 4" xfId="6913" xr:uid="{C41CF5F8-1C05-4DD4-AE4F-A89D2D87A870}"/>
    <cellStyle name="40% - Акцент6 9 3" xfId="3469" xr:uid="{00000000-0005-0000-0000-000024110000}"/>
    <cellStyle name="40% - Акцент6 9 3 2" xfId="5437" xr:uid="{00000000-0005-0000-0000-000025110000}"/>
    <cellStyle name="40% - Акцент6 9 3 2 2" xfId="9373" xr:uid="{853F945D-0FA2-401E-BAFC-51639BA72F25}"/>
    <cellStyle name="40% - Акцент6 9 3 3" xfId="7405" xr:uid="{75D6EBF1-0F37-4552-8593-2B7404EA67A0}"/>
    <cellStyle name="40% - Акцент6 9 4" xfId="4453" xr:uid="{00000000-0005-0000-0000-000026110000}"/>
    <cellStyle name="40% - Акцент6 9 4 2" xfId="8389" xr:uid="{6AAD6A04-4930-467F-A08D-52C39BAFF8D4}"/>
    <cellStyle name="40% - Акцент6 9 5" xfId="6421" xr:uid="{02595739-8B44-405D-BD2C-212994DB03AA}"/>
    <cellStyle name="40% — акцент6_Стоимость" xfId="948" xr:uid="{00000000-0005-0000-0000-000027110000}"/>
    <cellStyle name="60% — акцент1" xfId="949" xr:uid="{00000000-0005-0000-0000-000028110000}"/>
    <cellStyle name="60% - Акцент1 10" xfId="950" xr:uid="{00000000-0005-0000-0000-000029110000}"/>
    <cellStyle name="60% - Акцент1 11" xfId="951" xr:uid="{00000000-0005-0000-0000-00002A110000}"/>
    <cellStyle name="60% - Акцент1 12" xfId="952" xr:uid="{00000000-0005-0000-0000-00002B110000}"/>
    <cellStyle name="60% - Акцент1 13" xfId="953" xr:uid="{00000000-0005-0000-0000-00002C110000}"/>
    <cellStyle name="60% - Акцент1 14" xfId="954" xr:uid="{00000000-0005-0000-0000-00002D110000}"/>
    <cellStyle name="60% - Акцент1 15" xfId="955" xr:uid="{00000000-0005-0000-0000-00002E110000}"/>
    <cellStyle name="60% - Акцент1 16" xfId="956" xr:uid="{00000000-0005-0000-0000-00002F110000}"/>
    <cellStyle name="60% - Акцент1 17" xfId="957" xr:uid="{00000000-0005-0000-0000-000030110000}"/>
    <cellStyle name="60% - Акцент1 18" xfId="958" xr:uid="{00000000-0005-0000-0000-000031110000}"/>
    <cellStyle name="60% - Акцент1 19" xfId="959" xr:uid="{00000000-0005-0000-0000-000032110000}"/>
    <cellStyle name="60% - Акцент1 2" xfId="960" xr:uid="{00000000-0005-0000-0000-000033110000}"/>
    <cellStyle name="60% — акцент1 2" xfId="961" xr:uid="{00000000-0005-0000-0000-000034110000}"/>
    <cellStyle name="60% - Акцент1 2_Приложение 1" xfId="962" xr:uid="{00000000-0005-0000-0000-000035110000}"/>
    <cellStyle name="60% — акцент1 2_Приложение 1" xfId="963" xr:uid="{00000000-0005-0000-0000-000036110000}"/>
    <cellStyle name="60% - Акцент1 2_Приложение 1_1" xfId="964" xr:uid="{00000000-0005-0000-0000-000037110000}"/>
    <cellStyle name="60% — акцент1 2_Приложение 2" xfId="965" xr:uid="{00000000-0005-0000-0000-000038110000}"/>
    <cellStyle name="60% - Акцент1 2_Приложение 2_1" xfId="966" xr:uid="{00000000-0005-0000-0000-000039110000}"/>
    <cellStyle name="60% - Акцент1 20" xfId="967" xr:uid="{00000000-0005-0000-0000-00003A110000}"/>
    <cellStyle name="60% - Акцент1 21" xfId="968" xr:uid="{00000000-0005-0000-0000-00003B110000}"/>
    <cellStyle name="60% - Акцент1 22" xfId="969" xr:uid="{00000000-0005-0000-0000-00003C110000}"/>
    <cellStyle name="60% - Акцент1 23" xfId="970" xr:uid="{00000000-0005-0000-0000-00003D110000}"/>
    <cellStyle name="60% - Акцент1 24" xfId="971" xr:uid="{00000000-0005-0000-0000-00003E110000}"/>
    <cellStyle name="60% - Акцент1 25" xfId="972" xr:uid="{00000000-0005-0000-0000-00003F110000}"/>
    <cellStyle name="60% - Акцент1 26" xfId="973" xr:uid="{00000000-0005-0000-0000-000040110000}"/>
    <cellStyle name="60% - Акцент1 27" xfId="974" xr:uid="{00000000-0005-0000-0000-000041110000}"/>
    <cellStyle name="60% - Акцент1 28" xfId="975" xr:uid="{00000000-0005-0000-0000-000042110000}"/>
    <cellStyle name="60% - Акцент1 29" xfId="976" xr:uid="{00000000-0005-0000-0000-000043110000}"/>
    <cellStyle name="60% - Акцент1 3" xfId="977" xr:uid="{00000000-0005-0000-0000-000044110000}"/>
    <cellStyle name="60% — акцент1 3" xfId="978" xr:uid="{00000000-0005-0000-0000-000045110000}"/>
    <cellStyle name="60% - Акцент1 3_Приложение 1" xfId="979" xr:uid="{00000000-0005-0000-0000-000046110000}"/>
    <cellStyle name="60% — акцент1 3_Приложение 1" xfId="980" xr:uid="{00000000-0005-0000-0000-000047110000}"/>
    <cellStyle name="60% - Акцент1 3_Приложение 1_1" xfId="981" xr:uid="{00000000-0005-0000-0000-000048110000}"/>
    <cellStyle name="60% — акцент1 3_Приложение 2" xfId="982" xr:uid="{00000000-0005-0000-0000-000049110000}"/>
    <cellStyle name="60% - Акцент1 3_Приложение 2_1" xfId="983" xr:uid="{00000000-0005-0000-0000-00004A110000}"/>
    <cellStyle name="60% - Акцент1 30" xfId="984" xr:uid="{00000000-0005-0000-0000-00004B110000}"/>
    <cellStyle name="60% - Акцент1 31" xfId="985" xr:uid="{00000000-0005-0000-0000-00004C110000}"/>
    <cellStyle name="60% - Акцент1 32" xfId="986" xr:uid="{00000000-0005-0000-0000-00004D110000}"/>
    <cellStyle name="60% - Акцент1 33" xfId="987" xr:uid="{00000000-0005-0000-0000-00004E110000}"/>
    <cellStyle name="60% - Акцент1 34" xfId="988" xr:uid="{00000000-0005-0000-0000-00004F110000}"/>
    <cellStyle name="60% - Акцент1 35" xfId="989" xr:uid="{00000000-0005-0000-0000-000050110000}"/>
    <cellStyle name="60% - Акцент1 36" xfId="990" xr:uid="{00000000-0005-0000-0000-000051110000}"/>
    <cellStyle name="60% - Акцент1 37" xfId="991" xr:uid="{00000000-0005-0000-0000-000052110000}"/>
    <cellStyle name="60% - Акцент1 38" xfId="992" xr:uid="{00000000-0005-0000-0000-000053110000}"/>
    <cellStyle name="60% - Акцент1 39" xfId="993" xr:uid="{00000000-0005-0000-0000-000054110000}"/>
    <cellStyle name="60% - Акцент1 4" xfId="994" xr:uid="{00000000-0005-0000-0000-000055110000}"/>
    <cellStyle name="60% — акцент1 4" xfId="995" xr:uid="{00000000-0005-0000-0000-000056110000}"/>
    <cellStyle name="60% - Акцент1 4_Приложение 1" xfId="996" xr:uid="{00000000-0005-0000-0000-000057110000}"/>
    <cellStyle name="60% — акцент1 4_Приложение 1" xfId="997" xr:uid="{00000000-0005-0000-0000-000058110000}"/>
    <cellStyle name="60% - Акцент1 4_Приложение 1_1" xfId="998" xr:uid="{00000000-0005-0000-0000-000059110000}"/>
    <cellStyle name="60% — акцент1 4_Приложение 2" xfId="999" xr:uid="{00000000-0005-0000-0000-00005A110000}"/>
    <cellStyle name="60% - Акцент1 4_Приложение 2_1" xfId="1000" xr:uid="{00000000-0005-0000-0000-00005B110000}"/>
    <cellStyle name="60% - Акцент1 40" xfId="1001" xr:uid="{00000000-0005-0000-0000-00005C110000}"/>
    <cellStyle name="60% - Акцент1 41" xfId="1002" xr:uid="{00000000-0005-0000-0000-00005D110000}"/>
    <cellStyle name="60% - Акцент1 42" xfId="1003" xr:uid="{00000000-0005-0000-0000-00005E110000}"/>
    <cellStyle name="60% - Акцент1 43" xfId="1004" xr:uid="{00000000-0005-0000-0000-00005F110000}"/>
    <cellStyle name="60% - Акцент1 44" xfId="1005" xr:uid="{00000000-0005-0000-0000-000060110000}"/>
    <cellStyle name="60% - Акцент1 45" xfId="1006" xr:uid="{00000000-0005-0000-0000-000061110000}"/>
    <cellStyle name="60% - Акцент1 5" xfId="1007" xr:uid="{00000000-0005-0000-0000-000062110000}"/>
    <cellStyle name="60% - Акцент1 6" xfId="1008" xr:uid="{00000000-0005-0000-0000-000063110000}"/>
    <cellStyle name="60% - Акцент1 7" xfId="1009" xr:uid="{00000000-0005-0000-0000-000064110000}"/>
    <cellStyle name="60% - Акцент1 8" xfId="1010" xr:uid="{00000000-0005-0000-0000-000065110000}"/>
    <cellStyle name="60% - Акцент1 9" xfId="1011" xr:uid="{00000000-0005-0000-0000-000066110000}"/>
    <cellStyle name="60% — акцент2" xfId="1012" xr:uid="{00000000-0005-0000-0000-000067110000}"/>
    <cellStyle name="60% - Акцент2 10" xfId="1013" xr:uid="{00000000-0005-0000-0000-000068110000}"/>
    <cellStyle name="60% - Акцент2 11" xfId="1014" xr:uid="{00000000-0005-0000-0000-000069110000}"/>
    <cellStyle name="60% - Акцент2 12" xfId="1015" xr:uid="{00000000-0005-0000-0000-00006A110000}"/>
    <cellStyle name="60% - Акцент2 13" xfId="1016" xr:uid="{00000000-0005-0000-0000-00006B110000}"/>
    <cellStyle name="60% - Акцент2 14" xfId="1017" xr:uid="{00000000-0005-0000-0000-00006C110000}"/>
    <cellStyle name="60% - Акцент2 15" xfId="1018" xr:uid="{00000000-0005-0000-0000-00006D110000}"/>
    <cellStyle name="60% - Акцент2 16" xfId="1019" xr:uid="{00000000-0005-0000-0000-00006E110000}"/>
    <cellStyle name="60% - Акцент2 17" xfId="1020" xr:uid="{00000000-0005-0000-0000-00006F110000}"/>
    <cellStyle name="60% - Акцент2 18" xfId="1021" xr:uid="{00000000-0005-0000-0000-000070110000}"/>
    <cellStyle name="60% - Акцент2 19" xfId="1022" xr:uid="{00000000-0005-0000-0000-000071110000}"/>
    <cellStyle name="60% - Акцент2 2" xfId="1023" xr:uid="{00000000-0005-0000-0000-000072110000}"/>
    <cellStyle name="60% — акцент2 2" xfId="1024" xr:uid="{00000000-0005-0000-0000-000073110000}"/>
    <cellStyle name="60% - Акцент2 2_Приложение 1" xfId="1025" xr:uid="{00000000-0005-0000-0000-000074110000}"/>
    <cellStyle name="60% — акцент2 2_Приложение 1" xfId="1026" xr:uid="{00000000-0005-0000-0000-000075110000}"/>
    <cellStyle name="60% - Акцент2 2_Приложение 1_1" xfId="1027" xr:uid="{00000000-0005-0000-0000-000076110000}"/>
    <cellStyle name="60% — акцент2 2_Приложение 2" xfId="1028" xr:uid="{00000000-0005-0000-0000-000077110000}"/>
    <cellStyle name="60% - Акцент2 2_Приложение 2_1" xfId="1029" xr:uid="{00000000-0005-0000-0000-000078110000}"/>
    <cellStyle name="60% - Акцент2 20" xfId="1030" xr:uid="{00000000-0005-0000-0000-000079110000}"/>
    <cellStyle name="60% - Акцент2 21" xfId="1031" xr:uid="{00000000-0005-0000-0000-00007A110000}"/>
    <cellStyle name="60% - Акцент2 22" xfId="1032" xr:uid="{00000000-0005-0000-0000-00007B110000}"/>
    <cellStyle name="60% - Акцент2 23" xfId="1033" xr:uid="{00000000-0005-0000-0000-00007C110000}"/>
    <cellStyle name="60% - Акцент2 24" xfId="1034" xr:uid="{00000000-0005-0000-0000-00007D110000}"/>
    <cellStyle name="60% - Акцент2 25" xfId="1035" xr:uid="{00000000-0005-0000-0000-00007E110000}"/>
    <cellStyle name="60% - Акцент2 26" xfId="1036" xr:uid="{00000000-0005-0000-0000-00007F110000}"/>
    <cellStyle name="60% - Акцент2 27" xfId="1037" xr:uid="{00000000-0005-0000-0000-000080110000}"/>
    <cellStyle name="60% - Акцент2 28" xfId="1038" xr:uid="{00000000-0005-0000-0000-000081110000}"/>
    <cellStyle name="60% - Акцент2 29" xfId="1039" xr:uid="{00000000-0005-0000-0000-000082110000}"/>
    <cellStyle name="60% - Акцент2 3" xfId="1040" xr:uid="{00000000-0005-0000-0000-000083110000}"/>
    <cellStyle name="60% — акцент2 3" xfId="1041" xr:uid="{00000000-0005-0000-0000-000084110000}"/>
    <cellStyle name="60% - Акцент2 3_Приложение 1" xfId="1042" xr:uid="{00000000-0005-0000-0000-000085110000}"/>
    <cellStyle name="60% — акцент2 3_Приложение 1" xfId="1043" xr:uid="{00000000-0005-0000-0000-000086110000}"/>
    <cellStyle name="60% - Акцент2 3_Приложение 1_1" xfId="1044" xr:uid="{00000000-0005-0000-0000-000087110000}"/>
    <cellStyle name="60% — акцент2 3_Приложение 2" xfId="1045" xr:uid="{00000000-0005-0000-0000-000088110000}"/>
    <cellStyle name="60% - Акцент2 3_Приложение 2_1" xfId="1046" xr:uid="{00000000-0005-0000-0000-000089110000}"/>
    <cellStyle name="60% - Акцент2 30" xfId="1047" xr:uid="{00000000-0005-0000-0000-00008A110000}"/>
    <cellStyle name="60% - Акцент2 31" xfId="1048" xr:uid="{00000000-0005-0000-0000-00008B110000}"/>
    <cellStyle name="60% - Акцент2 32" xfId="1049" xr:uid="{00000000-0005-0000-0000-00008C110000}"/>
    <cellStyle name="60% - Акцент2 33" xfId="1050" xr:uid="{00000000-0005-0000-0000-00008D110000}"/>
    <cellStyle name="60% - Акцент2 34" xfId="1051" xr:uid="{00000000-0005-0000-0000-00008E110000}"/>
    <cellStyle name="60% - Акцент2 35" xfId="1052" xr:uid="{00000000-0005-0000-0000-00008F110000}"/>
    <cellStyle name="60% - Акцент2 36" xfId="1053" xr:uid="{00000000-0005-0000-0000-000090110000}"/>
    <cellStyle name="60% - Акцент2 37" xfId="1054" xr:uid="{00000000-0005-0000-0000-000091110000}"/>
    <cellStyle name="60% - Акцент2 38" xfId="1055" xr:uid="{00000000-0005-0000-0000-000092110000}"/>
    <cellStyle name="60% - Акцент2 39" xfId="1056" xr:uid="{00000000-0005-0000-0000-000093110000}"/>
    <cellStyle name="60% - Акцент2 4" xfId="1057" xr:uid="{00000000-0005-0000-0000-000094110000}"/>
    <cellStyle name="60% — акцент2 4" xfId="1058" xr:uid="{00000000-0005-0000-0000-000095110000}"/>
    <cellStyle name="60% - Акцент2 4_Приложение 1" xfId="1059" xr:uid="{00000000-0005-0000-0000-000096110000}"/>
    <cellStyle name="60% — акцент2 4_Приложение 1" xfId="1060" xr:uid="{00000000-0005-0000-0000-000097110000}"/>
    <cellStyle name="60% - Акцент2 4_Приложение 1_1" xfId="1061" xr:uid="{00000000-0005-0000-0000-000098110000}"/>
    <cellStyle name="60% — акцент2 4_Приложение 2" xfId="1062" xr:uid="{00000000-0005-0000-0000-000099110000}"/>
    <cellStyle name="60% - Акцент2 4_Приложение 2_1" xfId="1063" xr:uid="{00000000-0005-0000-0000-00009A110000}"/>
    <cellStyle name="60% - Акцент2 40" xfId="1064" xr:uid="{00000000-0005-0000-0000-00009B110000}"/>
    <cellStyle name="60% - Акцент2 41" xfId="1065" xr:uid="{00000000-0005-0000-0000-00009C110000}"/>
    <cellStyle name="60% - Акцент2 42" xfId="1066" xr:uid="{00000000-0005-0000-0000-00009D110000}"/>
    <cellStyle name="60% - Акцент2 43" xfId="1067" xr:uid="{00000000-0005-0000-0000-00009E110000}"/>
    <cellStyle name="60% - Акцент2 44" xfId="1068" xr:uid="{00000000-0005-0000-0000-00009F110000}"/>
    <cellStyle name="60% - Акцент2 45" xfId="1069" xr:uid="{00000000-0005-0000-0000-0000A0110000}"/>
    <cellStyle name="60% - Акцент2 5" xfId="1070" xr:uid="{00000000-0005-0000-0000-0000A1110000}"/>
    <cellStyle name="60% - Акцент2 6" xfId="1071" xr:uid="{00000000-0005-0000-0000-0000A2110000}"/>
    <cellStyle name="60% - Акцент2 7" xfId="1072" xr:uid="{00000000-0005-0000-0000-0000A3110000}"/>
    <cellStyle name="60% - Акцент2 8" xfId="1073" xr:uid="{00000000-0005-0000-0000-0000A4110000}"/>
    <cellStyle name="60% - Акцент2 9" xfId="1074" xr:uid="{00000000-0005-0000-0000-0000A5110000}"/>
    <cellStyle name="60% — акцент3" xfId="1075" xr:uid="{00000000-0005-0000-0000-0000A6110000}"/>
    <cellStyle name="60% - Акцент3 10" xfId="1076" xr:uid="{00000000-0005-0000-0000-0000A7110000}"/>
    <cellStyle name="60% - Акцент3 11" xfId="1077" xr:uid="{00000000-0005-0000-0000-0000A8110000}"/>
    <cellStyle name="60% - Акцент3 12" xfId="1078" xr:uid="{00000000-0005-0000-0000-0000A9110000}"/>
    <cellStyle name="60% - Акцент3 13" xfId="1079" xr:uid="{00000000-0005-0000-0000-0000AA110000}"/>
    <cellStyle name="60% - Акцент3 14" xfId="1080" xr:uid="{00000000-0005-0000-0000-0000AB110000}"/>
    <cellStyle name="60% - Акцент3 15" xfId="1081" xr:uid="{00000000-0005-0000-0000-0000AC110000}"/>
    <cellStyle name="60% - Акцент3 16" xfId="1082" xr:uid="{00000000-0005-0000-0000-0000AD110000}"/>
    <cellStyle name="60% - Акцент3 17" xfId="1083" xr:uid="{00000000-0005-0000-0000-0000AE110000}"/>
    <cellStyle name="60% - Акцент3 18" xfId="1084" xr:uid="{00000000-0005-0000-0000-0000AF110000}"/>
    <cellStyle name="60% - Акцент3 19" xfId="1085" xr:uid="{00000000-0005-0000-0000-0000B0110000}"/>
    <cellStyle name="60% - Акцент3 2" xfId="1086" xr:uid="{00000000-0005-0000-0000-0000B1110000}"/>
    <cellStyle name="60% — акцент3 2" xfId="1087" xr:uid="{00000000-0005-0000-0000-0000B2110000}"/>
    <cellStyle name="60% - Акцент3 2_Приложение 1" xfId="1088" xr:uid="{00000000-0005-0000-0000-0000B3110000}"/>
    <cellStyle name="60% — акцент3 2_Приложение 1" xfId="1089" xr:uid="{00000000-0005-0000-0000-0000B4110000}"/>
    <cellStyle name="60% - Акцент3 2_Приложение 1_1" xfId="1090" xr:uid="{00000000-0005-0000-0000-0000B5110000}"/>
    <cellStyle name="60% — акцент3 2_Приложение 2" xfId="1091" xr:uid="{00000000-0005-0000-0000-0000B6110000}"/>
    <cellStyle name="60% - Акцент3 2_Приложение 2_1" xfId="1092" xr:uid="{00000000-0005-0000-0000-0000B7110000}"/>
    <cellStyle name="60% - Акцент3 20" xfId="1093" xr:uid="{00000000-0005-0000-0000-0000B8110000}"/>
    <cellStyle name="60% - Акцент3 21" xfId="1094" xr:uid="{00000000-0005-0000-0000-0000B9110000}"/>
    <cellStyle name="60% - Акцент3 22" xfId="1095" xr:uid="{00000000-0005-0000-0000-0000BA110000}"/>
    <cellStyle name="60% - Акцент3 23" xfId="1096" xr:uid="{00000000-0005-0000-0000-0000BB110000}"/>
    <cellStyle name="60% - Акцент3 24" xfId="1097" xr:uid="{00000000-0005-0000-0000-0000BC110000}"/>
    <cellStyle name="60% - Акцент3 25" xfId="1098" xr:uid="{00000000-0005-0000-0000-0000BD110000}"/>
    <cellStyle name="60% - Акцент3 26" xfId="1099" xr:uid="{00000000-0005-0000-0000-0000BE110000}"/>
    <cellStyle name="60% - Акцент3 27" xfId="1100" xr:uid="{00000000-0005-0000-0000-0000BF110000}"/>
    <cellStyle name="60% - Акцент3 28" xfId="1101" xr:uid="{00000000-0005-0000-0000-0000C0110000}"/>
    <cellStyle name="60% - Акцент3 29" xfId="1102" xr:uid="{00000000-0005-0000-0000-0000C1110000}"/>
    <cellStyle name="60% - Акцент3 3" xfId="1103" xr:uid="{00000000-0005-0000-0000-0000C2110000}"/>
    <cellStyle name="60% — акцент3 3" xfId="1104" xr:uid="{00000000-0005-0000-0000-0000C3110000}"/>
    <cellStyle name="60% - Акцент3 3_Приложение 1" xfId="1105" xr:uid="{00000000-0005-0000-0000-0000C4110000}"/>
    <cellStyle name="60% — акцент3 3_Приложение 1" xfId="1106" xr:uid="{00000000-0005-0000-0000-0000C5110000}"/>
    <cellStyle name="60% - Акцент3 3_Приложение 1_1" xfId="1107" xr:uid="{00000000-0005-0000-0000-0000C6110000}"/>
    <cellStyle name="60% — акцент3 3_Приложение 2" xfId="1108" xr:uid="{00000000-0005-0000-0000-0000C7110000}"/>
    <cellStyle name="60% - Акцент3 3_Приложение 2_1" xfId="1109" xr:uid="{00000000-0005-0000-0000-0000C8110000}"/>
    <cellStyle name="60% - Акцент3 30" xfId="1110" xr:uid="{00000000-0005-0000-0000-0000C9110000}"/>
    <cellStyle name="60% - Акцент3 31" xfId="1111" xr:uid="{00000000-0005-0000-0000-0000CA110000}"/>
    <cellStyle name="60% - Акцент3 32" xfId="1112" xr:uid="{00000000-0005-0000-0000-0000CB110000}"/>
    <cellStyle name="60% - Акцент3 33" xfId="1113" xr:uid="{00000000-0005-0000-0000-0000CC110000}"/>
    <cellStyle name="60% - Акцент3 34" xfId="1114" xr:uid="{00000000-0005-0000-0000-0000CD110000}"/>
    <cellStyle name="60% - Акцент3 35" xfId="1115" xr:uid="{00000000-0005-0000-0000-0000CE110000}"/>
    <cellStyle name="60% - Акцент3 36" xfId="1116" xr:uid="{00000000-0005-0000-0000-0000CF110000}"/>
    <cellStyle name="60% - Акцент3 37" xfId="1117" xr:uid="{00000000-0005-0000-0000-0000D0110000}"/>
    <cellStyle name="60% - Акцент3 38" xfId="1118" xr:uid="{00000000-0005-0000-0000-0000D1110000}"/>
    <cellStyle name="60% - Акцент3 39" xfId="1119" xr:uid="{00000000-0005-0000-0000-0000D2110000}"/>
    <cellStyle name="60% - Акцент3 4" xfId="1120" xr:uid="{00000000-0005-0000-0000-0000D3110000}"/>
    <cellStyle name="60% — акцент3 4" xfId="1121" xr:uid="{00000000-0005-0000-0000-0000D4110000}"/>
    <cellStyle name="60% - Акцент3 4_Приложение 1" xfId="1122" xr:uid="{00000000-0005-0000-0000-0000D5110000}"/>
    <cellStyle name="60% — акцент3 4_Приложение 1" xfId="1123" xr:uid="{00000000-0005-0000-0000-0000D6110000}"/>
    <cellStyle name="60% - Акцент3 4_Приложение 1_1" xfId="1124" xr:uid="{00000000-0005-0000-0000-0000D7110000}"/>
    <cellStyle name="60% — акцент3 4_Приложение 2" xfId="1125" xr:uid="{00000000-0005-0000-0000-0000D8110000}"/>
    <cellStyle name="60% - Акцент3 4_Приложение 2_1" xfId="1126" xr:uid="{00000000-0005-0000-0000-0000D9110000}"/>
    <cellStyle name="60% - Акцент3 40" xfId="1127" xr:uid="{00000000-0005-0000-0000-0000DA110000}"/>
    <cellStyle name="60% - Акцент3 41" xfId="1128" xr:uid="{00000000-0005-0000-0000-0000DB110000}"/>
    <cellStyle name="60% - Акцент3 42" xfId="1129" xr:uid="{00000000-0005-0000-0000-0000DC110000}"/>
    <cellStyle name="60% - Акцент3 43" xfId="1130" xr:uid="{00000000-0005-0000-0000-0000DD110000}"/>
    <cellStyle name="60% - Акцент3 44" xfId="1131" xr:uid="{00000000-0005-0000-0000-0000DE110000}"/>
    <cellStyle name="60% - Акцент3 45" xfId="1132" xr:uid="{00000000-0005-0000-0000-0000DF110000}"/>
    <cellStyle name="60% - Акцент3 5" xfId="1133" xr:uid="{00000000-0005-0000-0000-0000E0110000}"/>
    <cellStyle name="60% - Акцент3 6" xfId="1134" xr:uid="{00000000-0005-0000-0000-0000E1110000}"/>
    <cellStyle name="60% - Акцент3 7" xfId="1135" xr:uid="{00000000-0005-0000-0000-0000E2110000}"/>
    <cellStyle name="60% - Акцент3 8" xfId="1136" xr:uid="{00000000-0005-0000-0000-0000E3110000}"/>
    <cellStyle name="60% - Акцент3 9" xfId="1137" xr:uid="{00000000-0005-0000-0000-0000E4110000}"/>
    <cellStyle name="60% — акцент4" xfId="1138" xr:uid="{00000000-0005-0000-0000-0000E5110000}"/>
    <cellStyle name="60% - Акцент4 10" xfId="1139" xr:uid="{00000000-0005-0000-0000-0000E6110000}"/>
    <cellStyle name="60% - Акцент4 11" xfId="1140" xr:uid="{00000000-0005-0000-0000-0000E7110000}"/>
    <cellStyle name="60% - Акцент4 12" xfId="1141" xr:uid="{00000000-0005-0000-0000-0000E8110000}"/>
    <cellStyle name="60% - Акцент4 13" xfId="1142" xr:uid="{00000000-0005-0000-0000-0000E9110000}"/>
    <cellStyle name="60% - Акцент4 14" xfId="1143" xr:uid="{00000000-0005-0000-0000-0000EA110000}"/>
    <cellStyle name="60% - Акцент4 15" xfId="1144" xr:uid="{00000000-0005-0000-0000-0000EB110000}"/>
    <cellStyle name="60% - Акцент4 16" xfId="1145" xr:uid="{00000000-0005-0000-0000-0000EC110000}"/>
    <cellStyle name="60% - Акцент4 17" xfId="1146" xr:uid="{00000000-0005-0000-0000-0000ED110000}"/>
    <cellStyle name="60% - Акцент4 18" xfId="1147" xr:uid="{00000000-0005-0000-0000-0000EE110000}"/>
    <cellStyle name="60% - Акцент4 19" xfId="1148" xr:uid="{00000000-0005-0000-0000-0000EF110000}"/>
    <cellStyle name="60% - Акцент4 2" xfId="1149" xr:uid="{00000000-0005-0000-0000-0000F0110000}"/>
    <cellStyle name="60% — акцент4 2" xfId="1150" xr:uid="{00000000-0005-0000-0000-0000F1110000}"/>
    <cellStyle name="60% - Акцент4 2_Приложение 1" xfId="1151" xr:uid="{00000000-0005-0000-0000-0000F2110000}"/>
    <cellStyle name="60% — акцент4 2_Приложение 1" xfId="1152" xr:uid="{00000000-0005-0000-0000-0000F3110000}"/>
    <cellStyle name="60% - Акцент4 2_Приложение 1_1" xfId="1153" xr:uid="{00000000-0005-0000-0000-0000F4110000}"/>
    <cellStyle name="60% — акцент4 2_Приложение 2" xfId="1154" xr:uid="{00000000-0005-0000-0000-0000F5110000}"/>
    <cellStyle name="60% - Акцент4 2_Приложение 2_1" xfId="1155" xr:uid="{00000000-0005-0000-0000-0000F6110000}"/>
    <cellStyle name="60% - Акцент4 20" xfId="1156" xr:uid="{00000000-0005-0000-0000-0000F7110000}"/>
    <cellStyle name="60% - Акцент4 21" xfId="1157" xr:uid="{00000000-0005-0000-0000-0000F8110000}"/>
    <cellStyle name="60% - Акцент4 22" xfId="1158" xr:uid="{00000000-0005-0000-0000-0000F9110000}"/>
    <cellStyle name="60% - Акцент4 23" xfId="1159" xr:uid="{00000000-0005-0000-0000-0000FA110000}"/>
    <cellStyle name="60% - Акцент4 24" xfId="1160" xr:uid="{00000000-0005-0000-0000-0000FB110000}"/>
    <cellStyle name="60% - Акцент4 25" xfId="1161" xr:uid="{00000000-0005-0000-0000-0000FC110000}"/>
    <cellStyle name="60% - Акцент4 26" xfId="1162" xr:uid="{00000000-0005-0000-0000-0000FD110000}"/>
    <cellStyle name="60% - Акцент4 27" xfId="1163" xr:uid="{00000000-0005-0000-0000-0000FE110000}"/>
    <cellStyle name="60% - Акцент4 28" xfId="1164" xr:uid="{00000000-0005-0000-0000-0000FF110000}"/>
    <cellStyle name="60% - Акцент4 29" xfId="1165" xr:uid="{00000000-0005-0000-0000-000000120000}"/>
    <cellStyle name="60% - Акцент4 3" xfId="1166" xr:uid="{00000000-0005-0000-0000-000001120000}"/>
    <cellStyle name="60% — акцент4 3" xfId="1167" xr:uid="{00000000-0005-0000-0000-000002120000}"/>
    <cellStyle name="60% - Акцент4 3_Приложение 1" xfId="1168" xr:uid="{00000000-0005-0000-0000-000003120000}"/>
    <cellStyle name="60% — акцент4 3_Приложение 1" xfId="1169" xr:uid="{00000000-0005-0000-0000-000004120000}"/>
    <cellStyle name="60% - Акцент4 3_Приложение 1_1" xfId="1170" xr:uid="{00000000-0005-0000-0000-000005120000}"/>
    <cellStyle name="60% — акцент4 3_Приложение 2" xfId="1171" xr:uid="{00000000-0005-0000-0000-000006120000}"/>
    <cellStyle name="60% - Акцент4 3_Приложение 2_1" xfId="1172" xr:uid="{00000000-0005-0000-0000-000007120000}"/>
    <cellStyle name="60% - Акцент4 30" xfId="1173" xr:uid="{00000000-0005-0000-0000-000008120000}"/>
    <cellStyle name="60% - Акцент4 31" xfId="1174" xr:uid="{00000000-0005-0000-0000-000009120000}"/>
    <cellStyle name="60% - Акцент4 32" xfId="1175" xr:uid="{00000000-0005-0000-0000-00000A120000}"/>
    <cellStyle name="60% - Акцент4 33" xfId="1176" xr:uid="{00000000-0005-0000-0000-00000B120000}"/>
    <cellStyle name="60% - Акцент4 34" xfId="1177" xr:uid="{00000000-0005-0000-0000-00000C120000}"/>
    <cellStyle name="60% - Акцент4 35" xfId="1178" xr:uid="{00000000-0005-0000-0000-00000D120000}"/>
    <cellStyle name="60% - Акцент4 36" xfId="1179" xr:uid="{00000000-0005-0000-0000-00000E120000}"/>
    <cellStyle name="60% - Акцент4 37" xfId="1180" xr:uid="{00000000-0005-0000-0000-00000F120000}"/>
    <cellStyle name="60% - Акцент4 38" xfId="1181" xr:uid="{00000000-0005-0000-0000-000010120000}"/>
    <cellStyle name="60% - Акцент4 39" xfId="1182" xr:uid="{00000000-0005-0000-0000-000011120000}"/>
    <cellStyle name="60% - Акцент4 4" xfId="1183" xr:uid="{00000000-0005-0000-0000-000012120000}"/>
    <cellStyle name="60% — акцент4 4" xfId="1184" xr:uid="{00000000-0005-0000-0000-000013120000}"/>
    <cellStyle name="60% - Акцент4 4_Приложение 1" xfId="1185" xr:uid="{00000000-0005-0000-0000-000014120000}"/>
    <cellStyle name="60% — акцент4 4_Приложение 1" xfId="1186" xr:uid="{00000000-0005-0000-0000-000015120000}"/>
    <cellStyle name="60% - Акцент4 4_Приложение 1_1" xfId="1187" xr:uid="{00000000-0005-0000-0000-000016120000}"/>
    <cellStyle name="60% — акцент4 4_Приложение 2" xfId="1188" xr:uid="{00000000-0005-0000-0000-000017120000}"/>
    <cellStyle name="60% - Акцент4 4_Приложение 2_1" xfId="1189" xr:uid="{00000000-0005-0000-0000-000018120000}"/>
    <cellStyle name="60% - Акцент4 40" xfId="1190" xr:uid="{00000000-0005-0000-0000-000019120000}"/>
    <cellStyle name="60% - Акцент4 41" xfId="1191" xr:uid="{00000000-0005-0000-0000-00001A120000}"/>
    <cellStyle name="60% - Акцент4 42" xfId="1192" xr:uid="{00000000-0005-0000-0000-00001B120000}"/>
    <cellStyle name="60% - Акцент4 43" xfId="1193" xr:uid="{00000000-0005-0000-0000-00001C120000}"/>
    <cellStyle name="60% - Акцент4 44" xfId="1194" xr:uid="{00000000-0005-0000-0000-00001D120000}"/>
    <cellStyle name="60% - Акцент4 45" xfId="1195" xr:uid="{00000000-0005-0000-0000-00001E120000}"/>
    <cellStyle name="60% - Акцент4 5" xfId="1196" xr:uid="{00000000-0005-0000-0000-00001F120000}"/>
    <cellStyle name="60% - Акцент4 6" xfId="1197" xr:uid="{00000000-0005-0000-0000-000020120000}"/>
    <cellStyle name="60% - Акцент4 7" xfId="1198" xr:uid="{00000000-0005-0000-0000-000021120000}"/>
    <cellStyle name="60% - Акцент4 8" xfId="1199" xr:uid="{00000000-0005-0000-0000-000022120000}"/>
    <cellStyle name="60% - Акцент4 9" xfId="1200" xr:uid="{00000000-0005-0000-0000-000023120000}"/>
    <cellStyle name="60% — акцент5" xfId="1201" xr:uid="{00000000-0005-0000-0000-000024120000}"/>
    <cellStyle name="60% - Акцент5 10" xfId="1202" xr:uid="{00000000-0005-0000-0000-000025120000}"/>
    <cellStyle name="60% - Акцент5 11" xfId="1203" xr:uid="{00000000-0005-0000-0000-000026120000}"/>
    <cellStyle name="60% - Акцент5 12" xfId="1204" xr:uid="{00000000-0005-0000-0000-000027120000}"/>
    <cellStyle name="60% - Акцент5 13" xfId="1205" xr:uid="{00000000-0005-0000-0000-000028120000}"/>
    <cellStyle name="60% - Акцент5 14" xfId="1206" xr:uid="{00000000-0005-0000-0000-000029120000}"/>
    <cellStyle name="60% - Акцент5 15" xfId="1207" xr:uid="{00000000-0005-0000-0000-00002A120000}"/>
    <cellStyle name="60% - Акцент5 16" xfId="1208" xr:uid="{00000000-0005-0000-0000-00002B120000}"/>
    <cellStyle name="60% - Акцент5 17" xfId="1209" xr:uid="{00000000-0005-0000-0000-00002C120000}"/>
    <cellStyle name="60% - Акцент5 18" xfId="1210" xr:uid="{00000000-0005-0000-0000-00002D120000}"/>
    <cellStyle name="60% - Акцент5 19" xfId="1211" xr:uid="{00000000-0005-0000-0000-00002E120000}"/>
    <cellStyle name="60% - Акцент5 2" xfId="1212" xr:uid="{00000000-0005-0000-0000-00002F120000}"/>
    <cellStyle name="60% — акцент5 2" xfId="1213" xr:uid="{00000000-0005-0000-0000-000030120000}"/>
    <cellStyle name="60% - Акцент5 2_Приложение 1" xfId="1214" xr:uid="{00000000-0005-0000-0000-000031120000}"/>
    <cellStyle name="60% — акцент5 2_Приложение 1" xfId="1215" xr:uid="{00000000-0005-0000-0000-000032120000}"/>
    <cellStyle name="60% - Акцент5 2_Приложение 1_1" xfId="1216" xr:uid="{00000000-0005-0000-0000-000033120000}"/>
    <cellStyle name="60% — акцент5 2_Приложение 2" xfId="1217" xr:uid="{00000000-0005-0000-0000-000034120000}"/>
    <cellStyle name="60% - Акцент5 2_Приложение 2_1" xfId="1218" xr:uid="{00000000-0005-0000-0000-000035120000}"/>
    <cellStyle name="60% - Акцент5 20" xfId="1219" xr:uid="{00000000-0005-0000-0000-000036120000}"/>
    <cellStyle name="60% - Акцент5 21" xfId="1220" xr:uid="{00000000-0005-0000-0000-000037120000}"/>
    <cellStyle name="60% - Акцент5 22" xfId="1221" xr:uid="{00000000-0005-0000-0000-000038120000}"/>
    <cellStyle name="60% - Акцент5 23" xfId="1222" xr:uid="{00000000-0005-0000-0000-000039120000}"/>
    <cellStyle name="60% - Акцент5 24" xfId="1223" xr:uid="{00000000-0005-0000-0000-00003A120000}"/>
    <cellStyle name="60% - Акцент5 25" xfId="1224" xr:uid="{00000000-0005-0000-0000-00003B120000}"/>
    <cellStyle name="60% - Акцент5 26" xfId="1225" xr:uid="{00000000-0005-0000-0000-00003C120000}"/>
    <cellStyle name="60% - Акцент5 27" xfId="1226" xr:uid="{00000000-0005-0000-0000-00003D120000}"/>
    <cellStyle name="60% - Акцент5 28" xfId="1227" xr:uid="{00000000-0005-0000-0000-00003E120000}"/>
    <cellStyle name="60% - Акцент5 29" xfId="1228" xr:uid="{00000000-0005-0000-0000-00003F120000}"/>
    <cellStyle name="60% - Акцент5 3" xfId="1229" xr:uid="{00000000-0005-0000-0000-000040120000}"/>
    <cellStyle name="60% — акцент5 3" xfId="1230" xr:uid="{00000000-0005-0000-0000-000041120000}"/>
    <cellStyle name="60% - Акцент5 3_Приложение 1" xfId="1231" xr:uid="{00000000-0005-0000-0000-000042120000}"/>
    <cellStyle name="60% — акцент5 3_Приложение 1" xfId="1232" xr:uid="{00000000-0005-0000-0000-000043120000}"/>
    <cellStyle name="60% - Акцент5 3_Приложение 1_1" xfId="1233" xr:uid="{00000000-0005-0000-0000-000044120000}"/>
    <cellStyle name="60% — акцент5 3_Приложение 2" xfId="1234" xr:uid="{00000000-0005-0000-0000-000045120000}"/>
    <cellStyle name="60% - Акцент5 3_Приложение 2_1" xfId="1235" xr:uid="{00000000-0005-0000-0000-000046120000}"/>
    <cellStyle name="60% - Акцент5 30" xfId="1236" xr:uid="{00000000-0005-0000-0000-000047120000}"/>
    <cellStyle name="60% - Акцент5 31" xfId="1237" xr:uid="{00000000-0005-0000-0000-000048120000}"/>
    <cellStyle name="60% - Акцент5 32" xfId="1238" xr:uid="{00000000-0005-0000-0000-000049120000}"/>
    <cellStyle name="60% - Акцент5 33" xfId="1239" xr:uid="{00000000-0005-0000-0000-00004A120000}"/>
    <cellStyle name="60% - Акцент5 34" xfId="1240" xr:uid="{00000000-0005-0000-0000-00004B120000}"/>
    <cellStyle name="60% - Акцент5 35" xfId="1241" xr:uid="{00000000-0005-0000-0000-00004C120000}"/>
    <cellStyle name="60% - Акцент5 36" xfId="1242" xr:uid="{00000000-0005-0000-0000-00004D120000}"/>
    <cellStyle name="60% - Акцент5 37" xfId="1243" xr:uid="{00000000-0005-0000-0000-00004E120000}"/>
    <cellStyle name="60% - Акцент5 38" xfId="1244" xr:uid="{00000000-0005-0000-0000-00004F120000}"/>
    <cellStyle name="60% - Акцент5 39" xfId="1245" xr:uid="{00000000-0005-0000-0000-000050120000}"/>
    <cellStyle name="60% - Акцент5 4" xfId="1246" xr:uid="{00000000-0005-0000-0000-000051120000}"/>
    <cellStyle name="60% — акцент5 4" xfId="1247" xr:uid="{00000000-0005-0000-0000-000052120000}"/>
    <cellStyle name="60% - Акцент5 4_Приложение 1" xfId="1248" xr:uid="{00000000-0005-0000-0000-000053120000}"/>
    <cellStyle name="60% — акцент5 4_Приложение 1" xfId="1249" xr:uid="{00000000-0005-0000-0000-000054120000}"/>
    <cellStyle name="60% - Акцент5 4_Приложение 1_1" xfId="1250" xr:uid="{00000000-0005-0000-0000-000055120000}"/>
    <cellStyle name="60% — акцент5 4_Приложение 2" xfId="1251" xr:uid="{00000000-0005-0000-0000-000056120000}"/>
    <cellStyle name="60% - Акцент5 4_Приложение 2_1" xfId="1252" xr:uid="{00000000-0005-0000-0000-000057120000}"/>
    <cellStyle name="60% - Акцент5 40" xfId="1253" xr:uid="{00000000-0005-0000-0000-000058120000}"/>
    <cellStyle name="60% - Акцент5 41" xfId="1254" xr:uid="{00000000-0005-0000-0000-000059120000}"/>
    <cellStyle name="60% - Акцент5 42" xfId="1255" xr:uid="{00000000-0005-0000-0000-00005A120000}"/>
    <cellStyle name="60% - Акцент5 43" xfId="1256" xr:uid="{00000000-0005-0000-0000-00005B120000}"/>
    <cellStyle name="60% - Акцент5 44" xfId="1257" xr:uid="{00000000-0005-0000-0000-00005C120000}"/>
    <cellStyle name="60% - Акцент5 45" xfId="1258" xr:uid="{00000000-0005-0000-0000-00005D120000}"/>
    <cellStyle name="60% - Акцент5 5" xfId="1259" xr:uid="{00000000-0005-0000-0000-00005E120000}"/>
    <cellStyle name="60% - Акцент5 6" xfId="1260" xr:uid="{00000000-0005-0000-0000-00005F120000}"/>
    <cellStyle name="60% - Акцент5 7" xfId="1261" xr:uid="{00000000-0005-0000-0000-000060120000}"/>
    <cellStyle name="60% - Акцент5 8" xfId="1262" xr:uid="{00000000-0005-0000-0000-000061120000}"/>
    <cellStyle name="60% - Акцент5 9" xfId="1263" xr:uid="{00000000-0005-0000-0000-000062120000}"/>
    <cellStyle name="60% — акцент6" xfId="1264" xr:uid="{00000000-0005-0000-0000-000063120000}"/>
    <cellStyle name="60% - Акцент6 10" xfId="1265" xr:uid="{00000000-0005-0000-0000-000064120000}"/>
    <cellStyle name="60% - Акцент6 11" xfId="1266" xr:uid="{00000000-0005-0000-0000-000065120000}"/>
    <cellStyle name="60% - Акцент6 12" xfId="1267" xr:uid="{00000000-0005-0000-0000-000066120000}"/>
    <cellStyle name="60% - Акцент6 13" xfId="1268" xr:uid="{00000000-0005-0000-0000-000067120000}"/>
    <cellStyle name="60% - Акцент6 14" xfId="1269" xr:uid="{00000000-0005-0000-0000-000068120000}"/>
    <cellStyle name="60% - Акцент6 15" xfId="1270" xr:uid="{00000000-0005-0000-0000-000069120000}"/>
    <cellStyle name="60% - Акцент6 16" xfId="1271" xr:uid="{00000000-0005-0000-0000-00006A120000}"/>
    <cellStyle name="60% - Акцент6 17" xfId="1272" xr:uid="{00000000-0005-0000-0000-00006B120000}"/>
    <cellStyle name="60% - Акцент6 18" xfId="1273" xr:uid="{00000000-0005-0000-0000-00006C120000}"/>
    <cellStyle name="60% - Акцент6 19" xfId="1274" xr:uid="{00000000-0005-0000-0000-00006D120000}"/>
    <cellStyle name="60% - Акцент6 2" xfId="1275" xr:uid="{00000000-0005-0000-0000-00006E120000}"/>
    <cellStyle name="60% — акцент6 2" xfId="1276" xr:uid="{00000000-0005-0000-0000-00006F120000}"/>
    <cellStyle name="60% - Акцент6 2_Приложение 1" xfId="1277" xr:uid="{00000000-0005-0000-0000-000070120000}"/>
    <cellStyle name="60% — акцент6 2_Приложение 1" xfId="1278" xr:uid="{00000000-0005-0000-0000-000071120000}"/>
    <cellStyle name="60% - Акцент6 2_Приложение 1_1" xfId="1279" xr:uid="{00000000-0005-0000-0000-000072120000}"/>
    <cellStyle name="60% — акцент6 2_Приложение 2" xfId="1280" xr:uid="{00000000-0005-0000-0000-000073120000}"/>
    <cellStyle name="60% - Акцент6 2_Приложение 2_1" xfId="1281" xr:uid="{00000000-0005-0000-0000-000074120000}"/>
    <cellStyle name="60% - Акцент6 20" xfId="1282" xr:uid="{00000000-0005-0000-0000-000075120000}"/>
    <cellStyle name="60% - Акцент6 21" xfId="1283" xr:uid="{00000000-0005-0000-0000-000076120000}"/>
    <cellStyle name="60% - Акцент6 22" xfId="1284" xr:uid="{00000000-0005-0000-0000-000077120000}"/>
    <cellStyle name="60% - Акцент6 23" xfId="1285" xr:uid="{00000000-0005-0000-0000-000078120000}"/>
    <cellStyle name="60% - Акцент6 24" xfId="1286" xr:uid="{00000000-0005-0000-0000-000079120000}"/>
    <cellStyle name="60% - Акцент6 25" xfId="1287" xr:uid="{00000000-0005-0000-0000-00007A120000}"/>
    <cellStyle name="60% - Акцент6 26" xfId="1288" xr:uid="{00000000-0005-0000-0000-00007B120000}"/>
    <cellStyle name="60% - Акцент6 27" xfId="1289" xr:uid="{00000000-0005-0000-0000-00007C120000}"/>
    <cellStyle name="60% - Акцент6 28" xfId="1290" xr:uid="{00000000-0005-0000-0000-00007D120000}"/>
    <cellStyle name="60% - Акцент6 29" xfId="1291" xr:uid="{00000000-0005-0000-0000-00007E120000}"/>
    <cellStyle name="60% - Акцент6 3" xfId="1292" xr:uid="{00000000-0005-0000-0000-00007F120000}"/>
    <cellStyle name="60% — акцент6 3" xfId="1293" xr:uid="{00000000-0005-0000-0000-000080120000}"/>
    <cellStyle name="60% - Акцент6 3_Приложение 1" xfId="1294" xr:uid="{00000000-0005-0000-0000-000081120000}"/>
    <cellStyle name="60% — акцент6 3_Приложение 1" xfId="1295" xr:uid="{00000000-0005-0000-0000-000082120000}"/>
    <cellStyle name="60% - Акцент6 3_Приложение 1_1" xfId="1296" xr:uid="{00000000-0005-0000-0000-000083120000}"/>
    <cellStyle name="60% — акцент6 3_Приложение 2" xfId="1297" xr:uid="{00000000-0005-0000-0000-000084120000}"/>
    <cellStyle name="60% - Акцент6 3_Приложение 2_1" xfId="1298" xr:uid="{00000000-0005-0000-0000-000085120000}"/>
    <cellStyle name="60% - Акцент6 30" xfId="1299" xr:uid="{00000000-0005-0000-0000-000086120000}"/>
    <cellStyle name="60% - Акцент6 31" xfId="1300" xr:uid="{00000000-0005-0000-0000-000087120000}"/>
    <cellStyle name="60% - Акцент6 32" xfId="1301" xr:uid="{00000000-0005-0000-0000-000088120000}"/>
    <cellStyle name="60% - Акцент6 33" xfId="1302" xr:uid="{00000000-0005-0000-0000-000089120000}"/>
    <cellStyle name="60% - Акцент6 34" xfId="1303" xr:uid="{00000000-0005-0000-0000-00008A120000}"/>
    <cellStyle name="60% - Акцент6 35" xfId="1304" xr:uid="{00000000-0005-0000-0000-00008B120000}"/>
    <cellStyle name="60% - Акцент6 36" xfId="1305" xr:uid="{00000000-0005-0000-0000-00008C120000}"/>
    <cellStyle name="60% - Акцент6 37" xfId="1306" xr:uid="{00000000-0005-0000-0000-00008D120000}"/>
    <cellStyle name="60% - Акцент6 38" xfId="1307" xr:uid="{00000000-0005-0000-0000-00008E120000}"/>
    <cellStyle name="60% - Акцент6 39" xfId="1308" xr:uid="{00000000-0005-0000-0000-00008F120000}"/>
    <cellStyle name="60% - Акцент6 4" xfId="1309" xr:uid="{00000000-0005-0000-0000-000090120000}"/>
    <cellStyle name="60% — акцент6 4" xfId="1310" xr:uid="{00000000-0005-0000-0000-000091120000}"/>
    <cellStyle name="60% - Акцент6 4_Приложение 1" xfId="1311" xr:uid="{00000000-0005-0000-0000-000092120000}"/>
    <cellStyle name="60% — акцент6 4_Приложение 1" xfId="1312" xr:uid="{00000000-0005-0000-0000-000093120000}"/>
    <cellStyle name="60% - Акцент6 4_Приложение 1_1" xfId="1313" xr:uid="{00000000-0005-0000-0000-000094120000}"/>
    <cellStyle name="60% — акцент6 4_Приложение 2" xfId="1314" xr:uid="{00000000-0005-0000-0000-000095120000}"/>
    <cellStyle name="60% - Акцент6 4_Приложение 2_1" xfId="1315" xr:uid="{00000000-0005-0000-0000-000096120000}"/>
    <cellStyle name="60% - Акцент6 40" xfId="1316" xr:uid="{00000000-0005-0000-0000-000097120000}"/>
    <cellStyle name="60% - Акцент6 41" xfId="1317" xr:uid="{00000000-0005-0000-0000-000098120000}"/>
    <cellStyle name="60% - Акцент6 42" xfId="1318" xr:uid="{00000000-0005-0000-0000-000099120000}"/>
    <cellStyle name="60% - Акцент6 43" xfId="1319" xr:uid="{00000000-0005-0000-0000-00009A120000}"/>
    <cellStyle name="60% - Акцент6 44" xfId="1320" xr:uid="{00000000-0005-0000-0000-00009B120000}"/>
    <cellStyle name="60% - Акцент6 45" xfId="1321" xr:uid="{00000000-0005-0000-0000-00009C120000}"/>
    <cellStyle name="60% - Акцент6 5" xfId="1322" xr:uid="{00000000-0005-0000-0000-00009D120000}"/>
    <cellStyle name="60% - Акцент6 6" xfId="1323" xr:uid="{00000000-0005-0000-0000-00009E120000}"/>
    <cellStyle name="60% - Акцент6 7" xfId="1324" xr:uid="{00000000-0005-0000-0000-00009F120000}"/>
    <cellStyle name="60% - Акцент6 8" xfId="1325" xr:uid="{00000000-0005-0000-0000-0000A0120000}"/>
    <cellStyle name="60% - Акцент6 9" xfId="1326" xr:uid="{00000000-0005-0000-0000-0000A1120000}"/>
    <cellStyle name="Excel Built-in Normal" xfId="1327" xr:uid="{00000000-0005-0000-0000-0000A2120000}"/>
    <cellStyle name="TableStyleLight1" xfId="1328" xr:uid="{00000000-0005-0000-0000-0000A3120000}"/>
    <cellStyle name="Акцент1" xfId="1329" builtinId="29" customBuiltin="1"/>
    <cellStyle name="Акцент1 10" xfId="1330" xr:uid="{00000000-0005-0000-0000-0000A5120000}"/>
    <cellStyle name="Акцент1 11" xfId="1331" xr:uid="{00000000-0005-0000-0000-0000A6120000}"/>
    <cellStyle name="Акцент1 12" xfId="1332" xr:uid="{00000000-0005-0000-0000-0000A7120000}"/>
    <cellStyle name="Акцент1 13" xfId="1333" xr:uid="{00000000-0005-0000-0000-0000A8120000}"/>
    <cellStyle name="Акцент1 14" xfId="1334" xr:uid="{00000000-0005-0000-0000-0000A9120000}"/>
    <cellStyle name="Акцент1 15" xfId="1335" xr:uid="{00000000-0005-0000-0000-0000AA120000}"/>
    <cellStyle name="Акцент1 16" xfId="1336" xr:uid="{00000000-0005-0000-0000-0000AB120000}"/>
    <cellStyle name="Акцент1 17" xfId="1337" xr:uid="{00000000-0005-0000-0000-0000AC120000}"/>
    <cellStyle name="Акцент1 18" xfId="1338" xr:uid="{00000000-0005-0000-0000-0000AD120000}"/>
    <cellStyle name="Акцент1 19" xfId="1339" xr:uid="{00000000-0005-0000-0000-0000AE120000}"/>
    <cellStyle name="Акцент1 2" xfId="1340" xr:uid="{00000000-0005-0000-0000-0000AF120000}"/>
    <cellStyle name="Акцент1 20" xfId="1341" xr:uid="{00000000-0005-0000-0000-0000B0120000}"/>
    <cellStyle name="Акцент1 21" xfId="1342" xr:uid="{00000000-0005-0000-0000-0000B1120000}"/>
    <cellStyle name="Акцент1 22" xfId="1343" xr:uid="{00000000-0005-0000-0000-0000B2120000}"/>
    <cellStyle name="Акцент1 23" xfId="1344" xr:uid="{00000000-0005-0000-0000-0000B3120000}"/>
    <cellStyle name="Акцент1 24" xfId="1345" xr:uid="{00000000-0005-0000-0000-0000B4120000}"/>
    <cellStyle name="Акцент1 25" xfId="1346" xr:uid="{00000000-0005-0000-0000-0000B5120000}"/>
    <cellStyle name="Акцент1 26" xfId="1347" xr:uid="{00000000-0005-0000-0000-0000B6120000}"/>
    <cellStyle name="Акцент1 27" xfId="1348" xr:uid="{00000000-0005-0000-0000-0000B7120000}"/>
    <cellStyle name="Акцент1 28" xfId="1349" xr:uid="{00000000-0005-0000-0000-0000B8120000}"/>
    <cellStyle name="Акцент1 29" xfId="1350" xr:uid="{00000000-0005-0000-0000-0000B9120000}"/>
    <cellStyle name="Акцент1 3" xfId="1351" xr:uid="{00000000-0005-0000-0000-0000BA120000}"/>
    <cellStyle name="Акцент1 30" xfId="1352" xr:uid="{00000000-0005-0000-0000-0000BB120000}"/>
    <cellStyle name="Акцент1 31" xfId="1353" xr:uid="{00000000-0005-0000-0000-0000BC120000}"/>
    <cellStyle name="Акцент1 32" xfId="1354" xr:uid="{00000000-0005-0000-0000-0000BD120000}"/>
    <cellStyle name="Акцент1 33" xfId="1355" xr:uid="{00000000-0005-0000-0000-0000BE120000}"/>
    <cellStyle name="Акцент1 34" xfId="1356" xr:uid="{00000000-0005-0000-0000-0000BF120000}"/>
    <cellStyle name="Акцент1 35" xfId="1357" xr:uid="{00000000-0005-0000-0000-0000C0120000}"/>
    <cellStyle name="Акцент1 36" xfId="1358" xr:uid="{00000000-0005-0000-0000-0000C1120000}"/>
    <cellStyle name="Акцент1 37" xfId="1359" xr:uid="{00000000-0005-0000-0000-0000C2120000}"/>
    <cellStyle name="Акцент1 38" xfId="1360" xr:uid="{00000000-0005-0000-0000-0000C3120000}"/>
    <cellStyle name="Акцент1 39" xfId="1361" xr:uid="{00000000-0005-0000-0000-0000C4120000}"/>
    <cellStyle name="Акцент1 4" xfId="1362" xr:uid="{00000000-0005-0000-0000-0000C5120000}"/>
    <cellStyle name="Акцент1 40" xfId="1363" xr:uid="{00000000-0005-0000-0000-0000C6120000}"/>
    <cellStyle name="Акцент1 41" xfId="1364" xr:uid="{00000000-0005-0000-0000-0000C7120000}"/>
    <cellStyle name="Акцент1 42" xfId="1365" xr:uid="{00000000-0005-0000-0000-0000C8120000}"/>
    <cellStyle name="Акцент1 43" xfId="1366" xr:uid="{00000000-0005-0000-0000-0000C9120000}"/>
    <cellStyle name="Акцент1 5" xfId="1367" xr:uid="{00000000-0005-0000-0000-0000CA120000}"/>
    <cellStyle name="Акцент1 6" xfId="1368" xr:uid="{00000000-0005-0000-0000-0000CB120000}"/>
    <cellStyle name="Акцент1 7" xfId="1369" xr:uid="{00000000-0005-0000-0000-0000CC120000}"/>
    <cellStyle name="Акцент1 8" xfId="1370" xr:uid="{00000000-0005-0000-0000-0000CD120000}"/>
    <cellStyle name="Акцент1 9" xfId="1371" xr:uid="{00000000-0005-0000-0000-0000CE120000}"/>
    <cellStyle name="Акцент2" xfId="1372" builtinId="33" customBuiltin="1"/>
    <cellStyle name="Акцент2 10" xfId="1373" xr:uid="{00000000-0005-0000-0000-0000D0120000}"/>
    <cellStyle name="Акцент2 11" xfId="1374" xr:uid="{00000000-0005-0000-0000-0000D1120000}"/>
    <cellStyle name="Акцент2 12" xfId="1375" xr:uid="{00000000-0005-0000-0000-0000D2120000}"/>
    <cellStyle name="Акцент2 13" xfId="1376" xr:uid="{00000000-0005-0000-0000-0000D3120000}"/>
    <cellStyle name="Акцент2 14" xfId="1377" xr:uid="{00000000-0005-0000-0000-0000D4120000}"/>
    <cellStyle name="Акцент2 15" xfId="1378" xr:uid="{00000000-0005-0000-0000-0000D5120000}"/>
    <cellStyle name="Акцент2 16" xfId="1379" xr:uid="{00000000-0005-0000-0000-0000D6120000}"/>
    <cellStyle name="Акцент2 17" xfId="1380" xr:uid="{00000000-0005-0000-0000-0000D7120000}"/>
    <cellStyle name="Акцент2 18" xfId="1381" xr:uid="{00000000-0005-0000-0000-0000D8120000}"/>
    <cellStyle name="Акцент2 19" xfId="1382" xr:uid="{00000000-0005-0000-0000-0000D9120000}"/>
    <cellStyle name="Акцент2 2" xfId="1383" xr:uid="{00000000-0005-0000-0000-0000DA120000}"/>
    <cellStyle name="Акцент2 20" xfId="1384" xr:uid="{00000000-0005-0000-0000-0000DB120000}"/>
    <cellStyle name="Акцент2 21" xfId="1385" xr:uid="{00000000-0005-0000-0000-0000DC120000}"/>
    <cellStyle name="Акцент2 22" xfId="1386" xr:uid="{00000000-0005-0000-0000-0000DD120000}"/>
    <cellStyle name="Акцент2 23" xfId="1387" xr:uid="{00000000-0005-0000-0000-0000DE120000}"/>
    <cellStyle name="Акцент2 24" xfId="1388" xr:uid="{00000000-0005-0000-0000-0000DF120000}"/>
    <cellStyle name="Акцент2 25" xfId="1389" xr:uid="{00000000-0005-0000-0000-0000E0120000}"/>
    <cellStyle name="Акцент2 26" xfId="1390" xr:uid="{00000000-0005-0000-0000-0000E1120000}"/>
    <cellStyle name="Акцент2 27" xfId="1391" xr:uid="{00000000-0005-0000-0000-0000E2120000}"/>
    <cellStyle name="Акцент2 28" xfId="1392" xr:uid="{00000000-0005-0000-0000-0000E3120000}"/>
    <cellStyle name="Акцент2 29" xfId="1393" xr:uid="{00000000-0005-0000-0000-0000E4120000}"/>
    <cellStyle name="Акцент2 3" xfId="1394" xr:uid="{00000000-0005-0000-0000-0000E5120000}"/>
    <cellStyle name="Акцент2 30" xfId="1395" xr:uid="{00000000-0005-0000-0000-0000E6120000}"/>
    <cellStyle name="Акцент2 31" xfId="1396" xr:uid="{00000000-0005-0000-0000-0000E7120000}"/>
    <cellStyle name="Акцент2 32" xfId="1397" xr:uid="{00000000-0005-0000-0000-0000E8120000}"/>
    <cellStyle name="Акцент2 33" xfId="1398" xr:uid="{00000000-0005-0000-0000-0000E9120000}"/>
    <cellStyle name="Акцент2 34" xfId="1399" xr:uid="{00000000-0005-0000-0000-0000EA120000}"/>
    <cellStyle name="Акцент2 35" xfId="1400" xr:uid="{00000000-0005-0000-0000-0000EB120000}"/>
    <cellStyle name="Акцент2 36" xfId="1401" xr:uid="{00000000-0005-0000-0000-0000EC120000}"/>
    <cellStyle name="Акцент2 37" xfId="1402" xr:uid="{00000000-0005-0000-0000-0000ED120000}"/>
    <cellStyle name="Акцент2 38" xfId="1403" xr:uid="{00000000-0005-0000-0000-0000EE120000}"/>
    <cellStyle name="Акцент2 39" xfId="1404" xr:uid="{00000000-0005-0000-0000-0000EF120000}"/>
    <cellStyle name="Акцент2 4" xfId="1405" xr:uid="{00000000-0005-0000-0000-0000F0120000}"/>
    <cellStyle name="Акцент2 40" xfId="1406" xr:uid="{00000000-0005-0000-0000-0000F1120000}"/>
    <cellStyle name="Акцент2 41" xfId="1407" xr:uid="{00000000-0005-0000-0000-0000F2120000}"/>
    <cellStyle name="Акцент2 42" xfId="1408" xr:uid="{00000000-0005-0000-0000-0000F3120000}"/>
    <cellStyle name="Акцент2 43" xfId="1409" xr:uid="{00000000-0005-0000-0000-0000F4120000}"/>
    <cellStyle name="Акцент2 5" xfId="1410" xr:uid="{00000000-0005-0000-0000-0000F5120000}"/>
    <cellStyle name="Акцент2 6" xfId="1411" xr:uid="{00000000-0005-0000-0000-0000F6120000}"/>
    <cellStyle name="Акцент2 7" xfId="1412" xr:uid="{00000000-0005-0000-0000-0000F7120000}"/>
    <cellStyle name="Акцент2 8" xfId="1413" xr:uid="{00000000-0005-0000-0000-0000F8120000}"/>
    <cellStyle name="Акцент2 9" xfId="1414" xr:uid="{00000000-0005-0000-0000-0000F9120000}"/>
    <cellStyle name="Акцент3" xfId="1415" builtinId="37" customBuiltin="1"/>
    <cellStyle name="Акцент3 10" xfId="1416" xr:uid="{00000000-0005-0000-0000-0000FB120000}"/>
    <cellStyle name="Акцент3 11" xfId="1417" xr:uid="{00000000-0005-0000-0000-0000FC120000}"/>
    <cellStyle name="Акцент3 12" xfId="1418" xr:uid="{00000000-0005-0000-0000-0000FD120000}"/>
    <cellStyle name="Акцент3 13" xfId="1419" xr:uid="{00000000-0005-0000-0000-0000FE120000}"/>
    <cellStyle name="Акцент3 14" xfId="1420" xr:uid="{00000000-0005-0000-0000-0000FF120000}"/>
    <cellStyle name="Акцент3 15" xfId="1421" xr:uid="{00000000-0005-0000-0000-000000130000}"/>
    <cellStyle name="Акцент3 16" xfId="1422" xr:uid="{00000000-0005-0000-0000-000001130000}"/>
    <cellStyle name="Акцент3 17" xfId="1423" xr:uid="{00000000-0005-0000-0000-000002130000}"/>
    <cellStyle name="Акцент3 18" xfId="1424" xr:uid="{00000000-0005-0000-0000-000003130000}"/>
    <cellStyle name="Акцент3 19" xfId="1425" xr:uid="{00000000-0005-0000-0000-000004130000}"/>
    <cellStyle name="Акцент3 2" xfId="1426" xr:uid="{00000000-0005-0000-0000-000005130000}"/>
    <cellStyle name="Акцент3 20" xfId="1427" xr:uid="{00000000-0005-0000-0000-000006130000}"/>
    <cellStyle name="Акцент3 21" xfId="1428" xr:uid="{00000000-0005-0000-0000-000007130000}"/>
    <cellStyle name="Акцент3 22" xfId="1429" xr:uid="{00000000-0005-0000-0000-000008130000}"/>
    <cellStyle name="Акцент3 23" xfId="1430" xr:uid="{00000000-0005-0000-0000-000009130000}"/>
    <cellStyle name="Акцент3 24" xfId="1431" xr:uid="{00000000-0005-0000-0000-00000A130000}"/>
    <cellStyle name="Акцент3 25" xfId="1432" xr:uid="{00000000-0005-0000-0000-00000B130000}"/>
    <cellStyle name="Акцент3 26" xfId="1433" xr:uid="{00000000-0005-0000-0000-00000C130000}"/>
    <cellStyle name="Акцент3 27" xfId="1434" xr:uid="{00000000-0005-0000-0000-00000D130000}"/>
    <cellStyle name="Акцент3 28" xfId="1435" xr:uid="{00000000-0005-0000-0000-00000E130000}"/>
    <cellStyle name="Акцент3 29" xfId="1436" xr:uid="{00000000-0005-0000-0000-00000F130000}"/>
    <cellStyle name="Акцент3 3" xfId="1437" xr:uid="{00000000-0005-0000-0000-000010130000}"/>
    <cellStyle name="Акцент3 30" xfId="1438" xr:uid="{00000000-0005-0000-0000-000011130000}"/>
    <cellStyle name="Акцент3 31" xfId="1439" xr:uid="{00000000-0005-0000-0000-000012130000}"/>
    <cellStyle name="Акцент3 32" xfId="1440" xr:uid="{00000000-0005-0000-0000-000013130000}"/>
    <cellStyle name="Акцент3 33" xfId="1441" xr:uid="{00000000-0005-0000-0000-000014130000}"/>
    <cellStyle name="Акцент3 34" xfId="1442" xr:uid="{00000000-0005-0000-0000-000015130000}"/>
    <cellStyle name="Акцент3 35" xfId="1443" xr:uid="{00000000-0005-0000-0000-000016130000}"/>
    <cellStyle name="Акцент3 36" xfId="1444" xr:uid="{00000000-0005-0000-0000-000017130000}"/>
    <cellStyle name="Акцент3 37" xfId="1445" xr:uid="{00000000-0005-0000-0000-000018130000}"/>
    <cellStyle name="Акцент3 38" xfId="1446" xr:uid="{00000000-0005-0000-0000-000019130000}"/>
    <cellStyle name="Акцент3 39" xfId="1447" xr:uid="{00000000-0005-0000-0000-00001A130000}"/>
    <cellStyle name="Акцент3 4" xfId="1448" xr:uid="{00000000-0005-0000-0000-00001B130000}"/>
    <cellStyle name="Акцент3 40" xfId="1449" xr:uid="{00000000-0005-0000-0000-00001C130000}"/>
    <cellStyle name="Акцент3 41" xfId="1450" xr:uid="{00000000-0005-0000-0000-00001D130000}"/>
    <cellStyle name="Акцент3 42" xfId="1451" xr:uid="{00000000-0005-0000-0000-00001E130000}"/>
    <cellStyle name="Акцент3 43" xfId="1452" xr:uid="{00000000-0005-0000-0000-00001F130000}"/>
    <cellStyle name="Акцент3 5" xfId="1453" xr:uid="{00000000-0005-0000-0000-000020130000}"/>
    <cellStyle name="Акцент3 6" xfId="1454" xr:uid="{00000000-0005-0000-0000-000021130000}"/>
    <cellStyle name="Акцент3 7" xfId="1455" xr:uid="{00000000-0005-0000-0000-000022130000}"/>
    <cellStyle name="Акцент3 8" xfId="1456" xr:uid="{00000000-0005-0000-0000-000023130000}"/>
    <cellStyle name="Акцент3 9" xfId="1457" xr:uid="{00000000-0005-0000-0000-000024130000}"/>
    <cellStyle name="Акцент4" xfId="1458" builtinId="41" customBuiltin="1"/>
    <cellStyle name="Акцент4 10" xfId="1459" xr:uid="{00000000-0005-0000-0000-000026130000}"/>
    <cellStyle name="Акцент4 11" xfId="1460" xr:uid="{00000000-0005-0000-0000-000027130000}"/>
    <cellStyle name="Акцент4 12" xfId="1461" xr:uid="{00000000-0005-0000-0000-000028130000}"/>
    <cellStyle name="Акцент4 13" xfId="1462" xr:uid="{00000000-0005-0000-0000-000029130000}"/>
    <cellStyle name="Акцент4 14" xfId="1463" xr:uid="{00000000-0005-0000-0000-00002A130000}"/>
    <cellStyle name="Акцент4 15" xfId="1464" xr:uid="{00000000-0005-0000-0000-00002B130000}"/>
    <cellStyle name="Акцент4 16" xfId="1465" xr:uid="{00000000-0005-0000-0000-00002C130000}"/>
    <cellStyle name="Акцент4 17" xfId="1466" xr:uid="{00000000-0005-0000-0000-00002D130000}"/>
    <cellStyle name="Акцент4 18" xfId="1467" xr:uid="{00000000-0005-0000-0000-00002E130000}"/>
    <cellStyle name="Акцент4 19" xfId="1468" xr:uid="{00000000-0005-0000-0000-00002F130000}"/>
    <cellStyle name="Акцент4 2" xfId="1469" xr:uid="{00000000-0005-0000-0000-000030130000}"/>
    <cellStyle name="Акцент4 20" xfId="1470" xr:uid="{00000000-0005-0000-0000-000031130000}"/>
    <cellStyle name="Акцент4 21" xfId="1471" xr:uid="{00000000-0005-0000-0000-000032130000}"/>
    <cellStyle name="Акцент4 22" xfId="1472" xr:uid="{00000000-0005-0000-0000-000033130000}"/>
    <cellStyle name="Акцент4 23" xfId="1473" xr:uid="{00000000-0005-0000-0000-000034130000}"/>
    <cellStyle name="Акцент4 24" xfId="1474" xr:uid="{00000000-0005-0000-0000-000035130000}"/>
    <cellStyle name="Акцент4 25" xfId="1475" xr:uid="{00000000-0005-0000-0000-000036130000}"/>
    <cellStyle name="Акцент4 26" xfId="1476" xr:uid="{00000000-0005-0000-0000-000037130000}"/>
    <cellStyle name="Акцент4 27" xfId="1477" xr:uid="{00000000-0005-0000-0000-000038130000}"/>
    <cellStyle name="Акцент4 28" xfId="1478" xr:uid="{00000000-0005-0000-0000-000039130000}"/>
    <cellStyle name="Акцент4 29" xfId="1479" xr:uid="{00000000-0005-0000-0000-00003A130000}"/>
    <cellStyle name="Акцент4 3" xfId="1480" xr:uid="{00000000-0005-0000-0000-00003B130000}"/>
    <cellStyle name="Акцент4 30" xfId="1481" xr:uid="{00000000-0005-0000-0000-00003C130000}"/>
    <cellStyle name="Акцент4 31" xfId="1482" xr:uid="{00000000-0005-0000-0000-00003D130000}"/>
    <cellStyle name="Акцент4 32" xfId="1483" xr:uid="{00000000-0005-0000-0000-00003E130000}"/>
    <cellStyle name="Акцент4 33" xfId="1484" xr:uid="{00000000-0005-0000-0000-00003F130000}"/>
    <cellStyle name="Акцент4 34" xfId="1485" xr:uid="{00000000-0005-0000-0000-000040130000}"/>
    <cellStyle name="Акцент4 35" xfId="1486" xr:uid="{00000000-0005-0000-0000-000041130000}"/>
    <cellStyle name="Акцент4 36" xfId="1487" xr:uid="{00000000-0005-0000-0000-000042130000}"/>
    <cellStyle name="Акцент4 37" xfId="1488" xr:uid="{00000000-0005-0000-0000-000043130000}"/>
    <cellStyle name="Акцент4 38" xfId="1489" xr:uid="{00000000-0005-0000-0000-000044130000}"/>
    <cellStyle name="Акцент4 39" xfId="1490" xr:uid="{00000000-0005-0000-0000-000045130000}"/>
    <cellStyle name="Акцент4 4" xfId="1491" xr:uid="{00000000-0005-0000-0000-000046130000}"/>
    <cellStyle name="Акцент4 40" xfId="1492" xr:uid="{00000000-0005-0000-0000-000047130000}"/>
    <cellStyle name="Акцент4 41" xfId="1493" xr:uid="{00000000-0005-0000-0000-000048130000}"/>
    <cellStyle name="Акцент4 42" xfId="1494" xr:uid="{00000000-0005-0000-0000-000049130000}"/>
    <cellStyle name="Акцент4 43" xfId="1495" xr:uid="{00000000-0005-0000-0000-00004A130000}"/>
    <cellStyle name="Акцент4 5" xfId="1496" xr:uid="{00000000-0005-0000-0000-00004B130000}"/>
    <cellStyle name="Акцент4 6" xfId="1497" xr:uid="{00000000-0005-0000-0000-00004C130000}"/>
    <cellStyle name="Акцент4 7" xfId="1498" xr:uid="{00000000-0005-0000-0000-00004D130000}"/>
    <cellStyle name="Акцент4 8" xfId="1499" xr:uid="{00000000-0005-0000-0000-00004E130000}"/>
    <cellStyle name="Акцент4 9" xfId="1500" xr:uid="{00000000-0005-0000-0000-00004F130000}"/>
    <cellStyle name="Акцент5" xfId="1501" builtinId="45" customBuiltin="1"/>
    <cellStyle name="Акцент5 10" xfId="1502" xr:uid="{00000000-0005-0000-0000-000051130000}"/>
    <cellStyle name="Акцент5 11" xfId="1503" xr:uid="{00000000-0005-0000-0000-000052130000}"/>
    <cellStyle name="Акцент5 12" xfId="1504" xr:uid="{00000000-0005-0000-0000-000053130000}"/>
    <cellStyle name="Акцент5 13" xfId="1505" xr:uid="{00000000-0005-0000-0000-000054130000}"/>
    <cellStyle name="Акцент5 14" xfId="1506" xr:uid="{00000000-0005-0000-0000-000055130000}"/>
    <cellStyle name="Акцент5 15" xfId="1507" xr:uid="{00000000-0005-0000-0000-000056130000}"/>
    <cellStyle name="Акцент5 16" xfId="1508" xr:uid="{00000000-0005-0000-0000-000057130000}"/>
    <cellStyle name="Акцент5 17" xfId="1509" xr:uid="{00000000-0005-0000-0000-000058130000}"/>
    <cellStyle name="Акцент5 18" xfId="1510" xr:uid="{00000000-0005-0000-0000-000059130000}"/>
    <cellStyle name="Акцент5 19" xfId="1511" xr:uid="{00000000-0005-0000-0000-00005A130000}"/>
    <cellStyle name="Акцент5 2" xfId="1512" xr:uid="{00000000-0005-0000-0000-00005B130000}"/>
    <cellStyle name="Акцент5 20" xfId="1513" xr:uid="{00000000-0005-0000-0000-00005C130000}"/>
    <cellStyle name="Акцент5 21" xfId="1514" xr:uid="{00000000-0005-0000-0000-00005D130000}"/>
    <cellStyle name="Акцент5 22" xfId="1515" xr:uid="{00000000-0005-0000-0000-00005E130000}"/>
    <cellStyle name="Акцент5 23" xfId="1516" xr:uid="{00000000-0005-0000-0000-00005F130000}"/>
    <cellStyle name="Акцент5 24" xfId="1517" xr:uid="{00000000-0005-0000-0000-000060130000}"/>
    <cellStyle name="Акцент5 25" xfId="1518" xr:uid="{00000000-0005-0000-0000-000061130000}"/>
    <cellStyle name="Акцент5 26" xfId="1519" xr:uid="{00000000-0005-0000-0000-000062130000}"/>
    <cellStyle name="Акцент5 27" xfId="1520" xr:uid="{00000000-0005-0000-0000-000063130000}"/>
    <cellStyle name="Акцент5 28" xfId="1521" xr:uid="{00000000-0005-0000-0000-000064130000}"/>
    <cellStyle name="Акцент5 29" xfId="1522" xr:uid="{00000000-0005-0000-0000-000065130000}"/>
    <cellStyle name="Акцент5 3" xfId="1523" xr:uid="{00000000-0005-0000-0000-000066130000}"/>
    <cellStyle name="Акцент5 30" xfId="1524" xr:uid="{00000000-0005-0000-0000-000067130000}"/>
    <cellStyle name="Акцент5 31" xfId="1525" xr:uid="{00000000-0005-0000-0000-000068130000}"/>
    <cellStyle name="Акцент5 32" xfId="1526" xr:uid="{00000000-0005-0000-0000-000069130000}"/>
    <cellStyle name="Акцент5 33" xfId="1527" xr:uid="{00000000-0005-0000-0000-00006A130000}"/>
    <cellStyle name="Акцент5 34" xfId="1528" xr:uid="{00000000-0005-0000-0000-00006B130000}"/>
    <cellStyle name="Акцент5 35" xfId="1529" xr:uid="{00000000-0005-0000-0000-00006C130000}"/>
    <cellStyle name="Акцент5 36" xfId="1530" xr:uid="{00000000-0005-0000-0000-00006D130000}"/>
    <cellStyle name="Акцент5 37" xfId="1531" xr:uid="{00000000-0005-0000-0000-00006E130000}"/>
    <cellStyle name="Акцент5 38" xfId="1532" xr:uid="{00000000-0005-0000-0000-00006F130000}"/>
    <cellStyle name="Акцент5 39" xfId="1533" xr:uid="{00000000-0005-0000-0000-000070130000}"/>
    <cellStyle name="Акцент5 4" xfId="1534" xr:uid="{00000000-0005-0000-0000-000071130000}"/>
    <cellStyle name="Акцент5 40" xfId="1535" xr:uid="{00000000-0005-0000-0000-000072130000}"/>
    <cellStyle name="Акцент5 41" xfId="1536" xr:uid="{00000000-0005-0000-0000-000073130000}"/>
    <cellStyle name="Акцент5 42" xfId="1537" xr:uid="{00000000-0005-0000-0000-000074130000}"/>
    <cellStyle name="Акцент5 43" xfId="1538" xr:uid="{00000000-0005-0000-0000-000075130000}"/>
    <cellStyle name="Акцент5 5" xfId="1539" xr:uid="{00000000-0005-0000-0000-000076130000}"/>
    <cellStyle name="Акцент5 6" xfId="1540" xr:uid="{00000000-0005-0000-0000-000077130000}"/>
    <cellStyle name="Акцент5 7" xfId="1541" xr:uid="{00000000-0005-0000-0000-000078130000}"/>
    <cellStyle name="Акцент5 8" xfId="1542" xr:uid="{00000000-0005-0000-0000-000079130000}"/>
    <cellStyle name="Акцент5 9" xfId="1543" xr:uid="{00000000-0005-0000-0000-00007A130000}"/>
    <cellStyle name="Акцент6" xfId="1544" builtinId="49" customBuiltin="1"/>
    <cellStyle name="Акцент6 10" xfId="1545" xr:uid="{00000000-0005-0000-0000-00007C130000}"/>
    <cellStyle name="Акцент6 11" xfId="1546" xr:uid="{00000000-0005-0000-0000-00007D130000}"/>
    <cellStyle name="Акцент6 12" xfId="1547" xr:uid="{00000000-0005-0000-0000-00007E130000}"/>
    <cellStyle name="Акцент6 13" xfId="1548" xr:uid="{00000000-0005-0000-0000-00007F130000}"/>
    <cellStyle name="Акцент6 14" xfId="1549" xr:uid="{00000000-0005-0000-0000-000080130000}"/>
    <cellStyle name="Акцент6 15" xfId="1550" xr:uid="{00000000-0005-0000-0000-000081130000}"/>
    <cellStyle name="Акцент6 16" xfId="1551" xr:uid="{00000000-0005-0000-0000-000082130000}"/>
    <cellStyle name="Акцент6 17" xfId="1552" xr:uid="{00000000-0005-0000-0000-000083130000}"/>
    <cellStyle name="Акцент6 18" xfId="1553" xr:uid="{00000000-0005-0000-0000-000084130000}"/>
    <cellStyle name="Акцент6 19" xfId="1554" xr:uid="{00000000-0005-0000-0000-000085130000}"/>
    <cellStyle name="Акцент6 2" xfId="1555" xr:uid="{00000000-0005-0000-0000-000086130000}"/>
    <cellStyle name="Акцент6 20" xfId="1556" xr:uid="{00000000-0005-0000-0000-000087130000}"/>
    <cellStyle name="Акцент6 21" xfId="1557" xr:uid="{00000000-0005-0000-0000-000088130000}"/>
    <cellStyle name="Акцент6 22" xfId="1558" xr:uid="{00000000-0005-0000-0000-000089130000}"/>
    <cellStyle name="Акцент6 23" xfId="1559" xr:uid="{00000000-0005-0000-0000-00008A130000}"/>
    <cellStyle name="Акцент6 24" xfId="1560" xr:uid="{00000000-0005-0000-0000-00008B130000}"/>
    <cellStyle name="Акцент6 25" xfId="1561" xr:uid="{00000000-0005-0000-0000-00008C130000}"/>
    <cellStyle name="Акцент6 26" xfId="1562" xr:uid="{00000000-0005-0000-0000-00008D130000}"/>
    <cellStyle name="Акцент6 27" xfId="1563" xr:uid="{00000000-0005-0000-0000-00008E130000}"/>
    <cellStyle name="Акцент6 28" xfId="1564" xr:uid="{00000000-0005-0000-0000-00008F130000}"/>
    <cellStyle name="Акцент6 29" xfId="1565" xr:uid="{00000000-0005-0000-0000-000090130000}"/>
    <cellStyle name="Акцент6 3" xfId="1566" xr:uid="{00000000-0005-0000-0000-000091130000}"/>
    <cellStyle name="Акцент6 30" xfId="1567" xr:uid="{00000000-0005-0000-0000-000092130000}"/>
    <cellStyle name="Акцент6 31" xfId="1568" xr:uid="{00000000-0005-0000-0000-000093130000}"/>
    <cellStyle name="Акцент6 32" xfId="1569" xr:uid="{00000000-0005-0000-0000-000094130000}"/>
    <cellStyle name="Акцент6 33" xfId="1570" xr:uid="{00000000-0005-0000-0000-000095130000}"/>
    <cellStyle name="Акцент6 34" xfId="1571" xr:uid="{00000000-0005-0000-0000-000096130000}"/>
    <cellStyle name="Акцент6 35" xfId="1572" xr:uid="{00000000-0005-0000-0000-000097130000}"/>
    <cellStyle name="Акцент6 36" xfId="1573" xr:uid="{00000000-0005-0000-0000-000098130000}"/>
    <cellStyle name="Акцент6 37" xfId="1574" xr:uid="{00000000-0005-0000-0000-000099130000}"/>
    <cellStyle name="Акцент6 38" xfId="1575" xr:uid="{00000000-0005-0000-0000-00009A130000}"/>
    <cellStyle name="Акцент6 39" xfId="1576" xr:uid="{00000000-0005-0000-0000-00009B130000}"/>
    <cellStyle name="Акцент6 4" xfId="1577" xr:uid="{00000000-0005-0000-0000-00009C130000}"/>
    <cellStyle name="Акцент6 40" xfId="1578" xr:uid="{00000000-0005-0000-0000-00009D130000}"/>
    <cellStyle name="Акцент6 41" xfId="1579" xr:uid="{00000000-0005-0000-0000-00009E130000}"/>
    <cellStyle name="Акцент6 42" xfId="1580" xr:uid="{00000000-0005-0000-0000-00009F130000}"/>
    <cellStyle name="Акцент6 43" xfId="1581" xr:uid="{00000000-0005-0000-0000-0000A0130000}"/>
    <cellStyle name="Акцент6 5" xfId="1582" xr:uid="{00000000-0005-0000-0000-0000A1130000}"/>
    <cellStyle name="Акцент6 6" xfId="1583" xr:uid="{00000000-0005-0000-0000-0000A2130000}"/>
    <cellStyle name="Акцент6 7" xfId="1584" xr:uid="{00000000-0005-0000-0000-0000A3130000}"/>
    <cellStyle name="Акцент6 8" xfId="1585" xr:uid="{00000000-0005-0000-0000-0000A4130000}"/>
    <cellStyle name="Акцент6 9" xfId="1586" xr:uid="{00000000-0005-0000-0000-0000A5130000}"/>
    <cellStyle name="Ввод " xfId="1587" builtinId="20" customBuiltin="1"/>
    <cellStyle name="Ввод  10" xfId="1588" xr:uid="{00000000-0005-0000-0000-0000A7130000}"/>
    <cellStyle name="Ввод  11" xfId="1589" xr:uid="{00000000-0005-0000-0000-0000A8130000}"/>
    <cellStyle name="Ввод  12" xfId="1590" xr:uid="{00000000-0005-0000-0000-0000A9130000}"/>
    <cellStyle name="Ввод  13" xfId="1591" xr:uid="{00000000-0005-0000-0000-0000AA130000}"/>
    <cellStyle name="Ввод  14" xfId="1592" xr:uid="{00000000-0005-0000-0000-0000AB130000}"/>
    <cellStyle name="Ввод  15" xfId="1593" xr:uid="{00000000-0005-0000-0000-0000AC130000}"/>
    <cellStyle name="Ввод  16" xfId="1594" xr:uid="{00000000-0005-0000-0000-0000AD130000}"/>
    <cellStyle name="Ввод  17" xfId="1595" xr:uid="{00000000-0005-0000-0000-0000AE130000}"/>
    <cellStyle name="Ввод  18" xfId="1596" xr:uid="{00000000-0005-0000-0000-0000AF130000}"/>
    <cellStyle name="Ввод  19" xfId="1597" xr:uid="{00000000-0005-0000-0000-0000B0130000}"/>
    <cellStyle name="Ввод  2" xfId="1598" xr:uid="{00000000-0005-0000-0000-0000B1130000}"/>
    <cellStyle name="Ввод  20" xfId="1599" xr:uid="{00000000-0005-0000-0000-0000B2130000}"/>
    <cellStyle name="Ввод  21" xfId="1600" xr:uid="{00000000-0005-0000-0000-0000B3130000}"/>
    <cellStyle name="Ввод  22" xfId="1601" xr:uid="{00000000-0005-0000-0000-0000B4130000}"/>
    <cellStyle name="Ввод  23" xfId="1602" xr:uid="{00000000-0005-0000-0000-0000B5130000}"/>
    <cellStyle name="Ввод  24" xfId="1603" xr:uid="{00000000-0005-0000-0000-0000B6130000}"/>
    <cellStyle name="Ввод  25" xfId="1604" xr:uid="{00000000-0005-0000-0000-0000B7130000}"/>
    <cellStyle name="Ввод  26" xfId="1605" xr:uid="{00000000-0005-0000-0000-0000B8130000}"/>
    <cellStyle name="Ввод  27" xfId="1606" xr:uid="{00000000-0005-0000-0000-0000B9130000}"/>
    <cellStyle name="Ввод  28" xfId="1607" xr:uid="{00000000-0005-0000-0000-0000BA130000}"/>
    <cellStyle name="Ввод  29" xfId="1608" xr:uid="{00000000-0005-0000-0000-0000BB130000}"/>
    <cellStyle name="Ввод  3" xfId="1609" xr:uid="{00000000-0005-0000-0000-0000BC130000}"/>
    <cellStyle name="Ввод  30" xfId="1610" xr:uid="{00000000-0005-0000-0000-0000BD130000}"/>
    <cellStyle name="Ввод  31" xfId="1611" xr:uid="{00000000-0005-0000-0000-0000BE130000}"/>
    <cellStyle name="Ввод  32" xfId="1612" xr:uid="{00000000-0005-0000-0000-0000BF130000}"/>
    <cellStyle name="Ввод  33" xfId="1613" xr:uid="{00000000-0005-0000-0000-0000C0130000}"/>
    <cellStyle name="Ввод  34" xfId="1614" xr:uid="{00000000-0005-0000-0000-0000C1130000}"/>
    <cellStyle name="Ввод  35" xfId="1615" xr:uid="{00000000-0005-0000-0000-0000C2130000}"/>
    <cellStyle name="Ввод  36" xfId="1616" xr:uid="{00000000-0005-0000-0000-0000C3130000}"/>
    <cellStyle name="Ввод  37" xfId="1617" xr:uid="{00000000-0005-0000-0000-0000C4130000}"/>
    <cellStyle name="Ввод  38" xfId="1618" xr:uid="{00000000-0005-0000-0000-0000C5130000}"/>
    <cellStyle name="Ввод  39" xfId="1619" xr:uid="{00000000-0005-0000-0000-0000C6130000}"/>
    <cellStyle name="Ввод  4" xfId="1620" xr:uid="{00000000-0005-0000-0000-0000C7130000}"/>
    <cellStyle name="Ввод  40" xfId="1621" xr:uid="{00000000-0005-0000-0000-0000C8130000}"/>
    <cellStyle name="Ввод  41" xfId="1622" xr:uid="{00000000-0005-0000-0000-0000C9130000}"/>
    <cellStyle name="Ввод  42" xfId="1623" xr:uid="{00000000-0005-0000-0000-0000CA130000}"/>
    <cellStyle name="Ввод  43" xfId="1624" xr:uid="{00000000-0005-0000-0000-0000CB130000}"/>
    <cellStyle name="Ввод  5" xfId="1625" xr:uid="{00000000-0005-0000-0000-0000CC130000}"/>
    <cellStyle name="Ввод  6" xfId="1626" xr:uid="{00000000-0005-0000-0000-0000CD130000}"/>
    <cellStyle name="Ввод  7" xfId="1627" xr:uid="{00000000-0005-0000-0000-0000CE130000}"/>
    <cellStyle name="Ввод  8" xfId="1628" xr:uid="{00000000-0005-0000-0000-0000CF130000}"/>
    <cellStyle name="Ввод  9" xfId="1629" xr:uid="{00000000-0005-0000-0000-0000D0130000}"/>
    <cellStyle name="Вывод" xfId="1630" builtinId="21" customBuiltin="1"/>
    <cellStyle name="Вывод 10" xfId="1631" xr:uid="{00000000-0005-0000-0000-0000D2130000}"/>
    <cellStyle name="Вывод 11" xfId="1632" xr:uid="{00000000-0005-0000-0000-0000D3130000}"/>
    <cellStyle name="Вывод 12" xfId="1633" xr:uid="{00000000-0005-0000-0000-0000D4130000}"/>
    <cellStyle name="Вывод 13" xfId="1634" xr:uid="{00000000-0005-0000-0000-0000D5130000}"/>
    <cellStyle name="Вывод 14" xfId="1635" xr:uid="{00000000-0005-0000-0000-0000D6130000}"/>
    <cellStyle name="Вывод 15" xfId="1636" xr:uid="{00000000-0005-0000-0000-0000D7130000}"/>
    <cellStyle name="Вывод 16" xfId="1637" xr:uid="{00000000-0005-0000-0000-0000D8130000}"/>
    <cellStyle name="Вывод 17" xfId="1638" xr:uid="{00000000-0005-0000-0000-0000D9130000}"/>
    <cellStyle name="Вывод 18" xfId="1639" xr:uid="{00000000-0005-0000-0000-0000DA130000}"/>
    <cellStyle name="Вывод 19" xfId="1640" xr:uid="{00000000-0005-0000-0000-0000DB130000}"/>
    <cellStyle name="Вывод 2" xfId="1641" xr:uid="{00000000-0005-0000-0000-0000DC130000}"/>
    <cellStyle name="Вывод 20" xfId="1642" xr:uid="{00000000-0005-0000-0000-0000DD130000}"/>
    <cellStyle name="Вывод 21" xfId="1643" xr:uid="{00000000-0005-0000-0000-0000DE130000}"/>
    <cellStyle name="Вывод 22" xfId="1644" xr:uid="{00000000-0005-0000-0000-0000DF130000}"/>
    <cellStyle name="Вывод 23" xfId="1645" xr:uid="{00000000-0005-0000-0000-0000E0130000}"/>
    <cellStyle name="Вывод 24" xfId="1646" xr:uid="{00000000-0005-0000-0000-0000E1130000}"/>
    <cellStyle name="Вывод 25" xfId="1647" xr:uid="{00000000-0005-0000-0000-0000E2130000}"/>
    <cellStyle name="Вывод 26" xfId="1648" xr:uid="{00000000-0005-0000-0000-0000E3130000}"/>
    <cellStyle name="Вывод 27" xfId="1649" xr:uid="{00000000-0005-0000-0000-0000E4130000}"/>
    <cellStyle name="Вывод 28" xfId="1650" xr:uid="{00000000-0005-0000-0000-0000E5130000}"/>
    <cellStyle name="Вывод 29" xfId="1651" xr:uid="{00000000-0005-0000-0000-0000E6130000}"/>
    <cellStyle name="Вывод 3" xfId="1652" xr:uid="{00000000-0005-0000-0000-0000E7130000}"/>
    <cellStyle name="Вывод 30" xfId="1653" xr:uid="{00000000-0005-0000-0000-0000E8130000}"/>
    <cellStyle name="Вывод 31" xfId="1654" xr:uid="{00000000-0005-0000-0000-0000E9130000}"/>
    <cellStyle name="Вывод 32" xfId="1655" xr:uid="{00000000-0005-0000-0000-0000EA130000}"/>
    <cellStyle name="Вывод 33" xfId="1656" xr:uid="{00000000-0005-0000-0000-0000EB130000}"/>
    <cellStyle name="Вывод 34" xfId="1657" xr:uid="{00000000-0005-0000-0000-0000EC130000}"/>
    <cellStyle name="Вывод 35" xfId="1658" xr:uid="{00000000-0005-0000-0000-0000ED130000}"/>
    <cellStyle name="Вывод 36" xfId="1659" xr:uid="{00000000-0005-0000-0000-0000EE130000}"/>
    <cellStyle name="Вывод 37" xfId="1660" xr:uid="{00000000-0005-0000-0000-0000EF130000}"/>
    <cellStyle name="Вывод 38" xfId="1661" xr:uid="{00000000-0005-0000-0000-0000F0130000}"/>
    <cellStyle name="Вывод 39" xfId="1662" xr:uid="{00000000-0005-0000-0000-0000F1130000}"/>
    <cellStyle name="Вывод 4" xfId="1663" xr:uid="{00000000-0005-0000-0000-0000F2130000}"/>
    <cellStyle name="Вывод 40" xfId="1664" xr:uid="{00000000-0005-0000-0000-0000F3130000}"/>
    <cellStyle name="Вывод 41" xfId="1665" xr:uid="{00000000-0005-0000-0000-0000F4130000}"/>
    <cellStyle name="Вывод 42" xfId="1666" xr:uid="{00000000-0005-0000-0000-0000F5130000}"/>
    <cellStyle name="Вывод 43" xfId="1667" xr:uid="{00000000-0005-0000-0000-0000F6130000}"/>
    <cellStyle name="Вывод 44" xfId="1668" xr:uid="{00000000-0005-0000-0000-0000F7130000}"/>
    <cellStyle name="Вывод 5" xfId="1669" xr:uid="{00000000-0005-0000-0000-0000F8130000}"/>
    <cellStyle name="Вывод 6" xfId="1670" xr:uid="{00000000-0005-0000-0000-0000F9130000}"/>
    <cellStyle name="Вывод 7" xfId="1671" xr:uid="{00000000-0005-0000-0000-0000FA130000}"/>
    <cellStyle name="Вывод 8" xfId="1672" xr:uid="{00000000-0005-0000-0000-0000FB130000}"/>
    <cellStyle name="Вывод 9" xfId="1673" xr:uid="{00000000-0005-0000-0000-0000FC130000}"/>
    <cellStyle name="Вычисление" xfId="1674" builtinId="22" customBuiltin="1"/>
    <cellStyle name="Вычисление 10" xfId="1675" xr:uid="{00000000-0005-0000-0000-0000FE130000}"/>
    <cellStyle name="Вычисление 11" xfId="1676" xr:uid="{00000000-0005-0000-0000-0000FF130000}"/>
    <cellStyle name="Вычисление 12" xfId="1677" xr:uid="{00000000-0005-0000-0000-000000140000}"/>
    <cellStyle name="Вычисление 13" xfId="1678" xr:uid="{00000000-0005-0000-0000-000001140000}"/>
    <cellStyle name="Вычисление 14" xfId="1679" xr:uid="{00000000-0005-0000-0000-000002140000}"/>
    <cellStyle name="Вычисление 15" xfId="1680" xr:uid="{00000000-0005-0000-0000-000003140000}"/>
    <cellStyle name="Вычисление 16" xfId="1681" xr:uid="{00000000-0005-0000-0000-000004140000}"/>
    <cellStyle name="Вычисление 17" xfId="1682" xr:uid="{00000000-0005-0000-0000-000005140000}"/>
    <cellStyle name="Вычисление 18" xfId="1683" xr:uid="{00000000-0005-0000-0000-000006140000}"/>
    <cellStyle name="Вычисление 19" xfId="1684" xr:uid="{00000000-0005-0000-0000-000007140000}"/>
    <cellStyle name="Вычисление 2" xfId="1685" xr:uid="{00000000-0005-0000-0000-000008140000}"/>
    <cellStyle name="Вычисление 20" xfId="1686" xr:uid="{00000000-0005-0000-0000-000009140000}"/>
    <cellStyle name="Вычисление 21" xfId="1687" xr:uid="{00000000-0005-0000-0000-00000A140000}"/>
    <cellStyle name="Вычисление 22" xfId="1688" xr:uid="{00000000-0005-0000-0000-00000B140000}"/>
    <cellStyle name="Вычисление 23" xfId="1689" xr:uid="{00000000-0005-0000-0000-00000C140000}"/>
    <cellStyle name="Вычисление 24" xfId="1690" xr:uid="{00000000-0005-0000-0000-00000D140000}"/>
    <cellStyle name="Вычисление 25" xfId="1691" xr:uid="{00000000-0005-0000-0000-00000E140000}"/>
    <cellStyle name="Вычисление 26" xfId="1692" xr:uid="{00000000-0005-0000-0000-00000F140000}"/>
    <cellStyle name="Вычисление 27" xfId="1693" xr:uid="{00000000-0005-0000-0000-000010140000}"/>
    <cellStyle name="Вычисление 28" xfId="1694" xr:uid="{00000000-0005-0000-0000-000011140000}"/>
    <cellStyle name="Вычисление 29" xfId="1695" xr:uid="{00000000-0005-0000-0000-000012140000}"/>
    <cellStyle name="Вычисление 3" xfId="1696" xr:uid="{00000000-0005-0000-0000-000013140000}"/>
    <cellStyle name="Вычисление 30" xfId="1697" xr:uid="{00000000-0005-0000-0000-000014140000}"/>
    <cellStyle name="Вычисление 31" xfId="1698" xr:uid="{00000000-0005-0000-0000-000015140000}"/>
    <cellStyle name="Вычисление 32" xfId="1699" xr:uid="{00000000-0005-0000-0000-000016140000}"/>
    <cellStyle name="Вычисление 33" xfId="1700" xr:uid="{00000000-0005-0000-0000-000017140000}"/>
    <cellStyle name="Вычисление 34" xfId="1701" xr:uid="{00000000-0005-0000-0000-000018140000}"/>
    <cellStyle name="Вычисление 35" xfId="1702" xr:uid="{00000000-0005-0000-0000-000019140000}"/>
    <cellStyle name="Вычисление 36" xfId="1703" xr:uid="{00000000-0005-0000-0000-00001A140000}"/>
    <cellStyle name="Вычисление 37" xfId="1704" xr:uid="{00000000-0005-0000-0000-00001B140000}"/>
    <cellStyle name="Вычисление 38" xfId="1705" xr:uid="{00000000-0005-0000-0000-00001C140000}"/>
    <cellStyle name="Вычисление 39" xfId="1706" xr:uid="{00000000-0005-0000-0000-00001D140000}"/>
    <cellStyle name="Вычисление 4" xfId="1707" xr:uid="{00000000-0005-0000-0000-00001E140000}"/>
    <cellStyle name="Вычисление 40" xfId="1708" xr:uid="{00000000-0005-0000-0000-00001F140000}"/>
    <cellStyle name="Вычисление 41" xfId="1709" xr:uid="{00000000-0005-0000-0000-000020140000}"/>
    <cellStyle name="Вычисление 42" xfId="1710" xr:uid="{00000000-0005-0000-0000-000021140000}"/>
    <cellStyle name="Вычисление 43" xfId="1711" xr:uid="{00000000-0005-0000-0000-000022140000}"/>
    <cellStyle name="Вычисление 44" xfId="1712" xr:uid="{00000000-0005-0000-0000-000023140000}"/>
    <cellStyle name="Вычисление 5" xfId="1713" xr:uid="{00000000-0005-0000-0000-000024140000}"/>
    <cellStyle name="Вычисление 6" xfId="1714" xr:uid="{00000000-0005-0000-0000-000025140000}"/>
    <cellStyle name="Вычисление 7" xfId="1715" xr:uid="{00000000-0005-0000-0000-000026140000}"/>
    <cellStyle name="Вычисление 8" xfId="1716" xr:uid="{00000000-0005-0000-0000-000027140000}"/>
    <cellStyle name="Вычисление 9" xfId="1717" xr:uid="{00000000-0005-0000-0000-000028140000}"/>
    <cellStyle name="Заголовок 1" xfId="1718" builtinId="16" customBuiltin="1"/>
    <cellStyle name="Заголовок 1 10" xfId="1719" xr:uid="{00000000-0005-0000-0000-00002A140000}"/>
    <cellStyle name="Заголовок 1 11" xfId="1720" xr:uid="{00000000-0005-0000-0000-00002B140000}"/>
    <cellStyle name="Заголовок 1 12" xfId="1721" xr:uid="{00000000-0005-0000-0000-00002C140000}"/>
    <cellStyle name="Заголовок 1 13" xfId="1722" xr:uid="{00000000-0005-0000-0000-00002D140000}"/>
    <cellStyle name="Заголовок 1 14" xfId="1723" xr:uid="{00000000-0005-0000-0000-00002E140000}"/>
    <cellStyle name="Заголовок 1 15" xfId="1724" xr:uid="{00000000-0005-0000-0000-00002F140000}"/>
    <cellStyle name="Заголовок 1 16" xfId="1725" xr:uid="{00000000-0005-0000-0000-000030140000}"/>
    <cellStyle name="Заголовок 1 17" xfId="1726" xr:uid="{00000000-0005-0000-0000-000031140000}"/>
    <cellStyle name="Заголовок 1 18" xfId="1727" xr:uid="{00000000-0005-0000-0000-000032140000}"/>
    <cellStyle name="Заголовок 1 19" xfId="1728" xr:uid="{00000000-0005-0000-0000-000033140000}"/>
    <cellStyle name="Заголовок 1 2" xfId="1729" xr:uid="{00000000-0005-0000-0000-000034140000}"/>
    <cellStyle name="Заголовок 1 20" xfId="1730" xr:uid="{00000000-0005-0000-0000-000035140000}"/>
    <cellStyle name="Заголовок 1 21" xfId="1731" xr:uid="{00000000-0005-0000-0000-000036140000}"/>
    <cellStyle name="Заголовок 1 22" xfId="1732" xr:uid="{00000000-0005-0000-0000-000037140000}"/>
    <cellStyle name="Заголовок 1 23" xfId="1733" xr:uid="{00000000-0005-0000-0000-000038140000}"/>
    <cellStyle name="Заголовок 1 24" xfId="1734" xr:uid="{00000000-0005-0000-0000-000039140000}"/>
    <cellStyle name="Заголовок 1 25" xfId="1735" xr:uid="{00000000-0005-0000-0000-00003A140000}"/>
    <cellStyle name="Заголовок 1 26" xfId="1736" xr:uid="{00000000-0005-0000-0000-00003B140000}"/>
    <cellStyle name="Заголовок 1 27" xfId="1737" xr:uid="{00000000-0005-0000-0000-00003C140000}"/>
    <cellStyle name="Заголовок 1 28" xfId="1738" xr:uid="{00000000-0005-0000-0000-00003D140000}"/>
    <cellStyle name="Заголовок 1 29" xfId="1739" xr:uid="{00000000-0005-0000-0000-00003E140000}"/>
    <cellStyle name="Заголовок 1 3" xfId="1740" xr:uid="{00000000-0005-0000-0000-00003F140000}"/>
    <cellStyle name="Заголовок 1 30" xfId="1741" xr:uid="{00000000-0005-0000-0000-000040140000}"/>
    <cellStyle name="Заголовок 1 31" xfId="1742" xr:uid="{00000000-0005-0000-0000-000041140000}"/>
    <cellStyle name="Заголовок 1 32" xfId="1743" xr:uid="{00000000-0005-0000-0000-000042140000}"/>
    <cellStyle name="Заголовок 1 33" xfId="1744" xr:uid="{00000000-0005-0000-0000-000043140000}"/>
    <cellStyle name="Заголовок 1 34" xfId="1745" xr:uid="{00000000-0005-0000-0000-000044140000}"/>
    <cellStyle name="Заголовок 1 35" xfId="1746" xr:uid="{00000000-0005-0000-0000-000045140000}"/>
    <cellStyle name="Заголовок 1 36" xfId="1747" xr:uid="{00000000-0005-0000-0000-000046140000}"/>
    <cellStyle name="Заголовок 1 37" xfId="1748" xr:uid="{00000000-0005-0000-0000-000047140000}"/>
    <cellStyle name="Заголовок 1 38" xfId="1749" xr:uid="{00000000-0005-0000-0000-000048140000}"/>
    <cellStyle name="Заголовок 1 39" xfId="1750" xr:uid="{00000000-0005-0000-0000-000049140000}"/>
    <cellStyle name="Заголовок 1 4" xfId="1751" xr:uid="{00000000-0005-0000-0000-00004A140000}"/>
    <cellStyle name="Заголовок 1 40" xfId="1752" xr:uid="{00000000-0005-0000-0000-00004B140000}"/>
    <cellStyle name="Заголовок 1 41" xfId="1753" xr:uid="{00000000-0005-0000-0000-00004C140000}"/>
    <cellStyle name="Заголовок 1 42" xfId="1754" xr:uid="{00000000-0005-0000-0000-00004D140000}"/>
    <cellStyle name="Заголовок 1 43" xfId="1755" xr:uid="{00000000-0005-0000-0000-00004E140000}"/>
    <cellStyle name="Заголовок 1 5" xfId="1756" xr:uid="{00000000-0005-0000-0000-00004F140000}"/>
    <cellStyle name="Заголовок 1 6" xfId="1757" xr:uid="{00000000-0005-0000-0000-000050140000}"/>
    <cellStyle name="Заголовок 1 7" xfId="1758" xr:uid="{00000000-0005-0000-0000-000051140000}"/>
    <cellStyle name="Заголовок 1 8" xfId="1759" xr:uid="{00000000-0005-0000-0000-000052140000}"/>
    <cellStyle name="Заголовок 1 9" xfId="1760" xr:uid="{00000000-0005-0000-0000-000053140000}"/>
    <cellStyle name="Заголовок 2" xfId="1761" builtinId="17" customBuiltin="1"/>
    <cellStyle name="Заголовок 2 10" xfId="1762" xr:uid="{00000000-0005-0000-0000-000055140000}"/>
    <cellStyle name="Заголовок 2 11" xfId="1763" xr:uid="{00000000-0005-0000-0000-000056140000}"/>
    <cellStyle name="Заголовок 2 12" xfId="1764" xr:uid="{00000000-0005-0000-0000-000057140000}"/>
    <cellStyle name="Заголовок 2 13" xfId="1765" xr:uid="{00000000-0005-0000-0000-000058140000}"/>
    <cellStyle name="Заголовок 2 14" xfId="1766" xr:uid="{00000000-0005-0000-0000-000059140000}"/>
    <cellStyle name="Заголовок 2 15" xfId="1767" xr:uid="{00000000-0005-0000-0000-00005A140000}"/>
    <cellStyle name="Заголовок 2 16" xfId="1768" xr:uid="{00000000-0005-0000-0000-00005B140000}"/>
    <cellStyle name="Заголовок 2 17" xfId="1769" xr:uid="{00000000-0005-0000-0000-00005C140000}"/>
    <cellStyle name="Заголовок 2 18" xfId="1770" xr:uid="{00000000-0005-0000-0000-00005D140000}"/>
    <cellStyle name="Заголовок 2 19" xfId="1771" xr:uid="{00000000-0005-0000-0000-00005E140000}"/>
    <cellStyle name="Заголовок 2 2" xfId="1772" xr:uid="{00000000-0005-0000-0000-00005F140000}"/>
    <cellStyle name="Заголовок 2 20" xfId="1773" xr:uid="{00000000-0005-0000-0000-000060140000}"/>
    <cellStyle name="Заголовок 2 21" xfId="1774" xr:uid="{00000000-0005-0000-0000-000061140000}"/>
    <cellStyle name="Заголовок 2 22" xfId="1775" xr:uid="{00000000-0005-0000-0000-000062140000}"/>
    <cellStyle name="Заголовок 2 23" xfId="1776" xr:uid="{00000000-0005-0000-0000-000063140000}"/>
    <cellStyle name="Заголовок 2 24" xfId="1777" xr:uid="{00000000-0005-0000-0000-000064140000}"/>
    <cellStyle name="Заголовок 2 25" xfId="1778" xr:uid="{00000000-0005-0000-0000-000065140000}"/>
    <cellStyle name="Заголовок 2 26" xfId="1779" xr:uid="{00000000-0005-0000-0000-000066140000}"/>
    <cellStyle name="Заголовок 2 27" xfId="1780" xr:uid="{00000000-0005-0000-0000-000067140000}"/>
    <cellStyle name="Заголовок 2 28" xfId="1781" xr:uid="{00000000-0005-0000-0000-000068140000}"/>
    <cellStyle name="Заголовок 2 29" xfId="1782" xr:uid="{00000000-0005-0000-0000-000069140000}"/>
    <cellStyle name="Заголовок 2 3" xfId="1783" xr:uid="{00000000-0005-0000-0000-00006A140000}"/>
    <cellStyle name="Заголовок 2 30" xfId="1784" xr:uid="{00000000-0005-0000-0000-00006B140000}"/>
    <cellStyle name="Заголовок 2 31" xfId="1785" xr:uid="{00000000-0005-0000-0000-00006C140000}"/>
    <cellStyle name="Заголовок 2 32" xfId="1786" xr:uid="{00000000-0005-0000-0000-00006D140000}"/>
    <cellStyle name="Заголовок 2 33" xfId="1787" xr:uid="{00000000-0005-0000-0000-00006E140000}"/>
    <cellStyle name="Заголовок 2 34" xfId="1788" xr:uid="{00000000-0005-0000-0000-00006F140000}"/>
    <cellStyle name="Заголовок 2 35" xfId="1789" xr:uid="{00000000-0005-0000-0000-000070140000}"/>
    <cellStyle name="Заголовок 2 36" xfId="1790" xr:uid="{00000000-0005-0000-0000-000071140000}"/>
    <cellStyle name="Заголовок 2 37" xfId="1791" xr:uid="{00000000-0005-0000-0000-000072140000}"/>
    <cellStyle name="Заголовок 2 38" xfId="1792" xr:uid="{00000000-0005-0000-0000-000073140000}"/>
    <cellStyle name="Заголовок 2 39" xfId="1793" xr:uid="{00000000-0005-0000-0000-000074140000}"/>
    <cellStyle name="Заголовок 2 4" xfId="1794" xr:uid="{00000000-0005-0000-0000-000075140000}"/>
    <cellStyle name="Заголовок 2 40" xfId="1795" xr:uid="{00000000-0005-0000-0000-000076140000}"/>
    <cellStyle name="Заголовок 2 41" xfId="1796" xr:uid="{00000000-0005-0000-0000-000077140000}"/>
    <cellStyle name="Заголовок 2 42" xfId="1797" xr:uid="{00000000-0005-0000-0000-000078140000}"/>
    <cellStyle name="Заголовок 2 43" xfId="1798" xr:uid="{00000000-0005-0000-0000-000079140000}"/>
    <cellStyle name="Заголовок 2 5" xfId="1799" xr:uid="{00000000-0005-0000-0000-00007A140000}"/>
    <cellStyle name="Заголовок 2 6" xfId="1800" xr:uid="{00000000-0005-0000-0000-00007B140000}"/>
    <cellStyle name="Заголовок 2 7" xfId="1801" xr:uid="{00000000-0005-0000-0000-00007C140000}"/>
    <cellStyle name="Заголовок 2 8" xfId="1802" xr:uid="{00000000-0005-0000-0000-00007D140000}"/>
    <cellStyle name="Заголовок 2 9" xfId="1803" xr:uid="{00000000-0005-0000-0000-00007E140000}"/>
    <cellStyle name="Заголовок 3" xfId="1804" builtinId="18" customBuiltin="1"/>
    <cellStyle name="Заголовок 3 10" xfId="1805" xr:uid="{00000000-0005-0000-0000-000080140000}"/>
    <cellStyle name="Заголовок 3 11" xfId="1806" xr:uid="{00000000-0005-0000-0000-000081140000}"/>
    <cellStyle name="Заголовок 3 12" xfId="1807" xr:uid="{00000000-0005-0000-0000-000082140000}"/>
    <cellStyle name="Заголовок 3 13" xfId="1808" xr:uid="{00000000-0005-0000-0000-000083140000}"/>
    <cellStyle name="Заголовок 3 14" xfId="1809" xr:uid="{00000000-0005-0000-0000-000084140000}"/>
    <cellStyle name="Заголовок 3 15" xfId="1810" xr:uid="{00000000-0005-0000-0000-000085140000}"/>
    <cellStyle name="Заголовок 3 16" xfId="1811" xr:uid="{00000000-0005-0000-0000-000086140000}"/>
    <cellStyle name="Заголовок 3 17" xfId="1812" xr:uid="{00000000-0005-0000-0000-000087140000}"/>
    <cellStyle name="Заголовок 3 18" xfId="1813" xr:uid="{00000000-0005-0000-0000-000088140000}"/>
    <cellStyle name="Заголовок 3 19" xfId="1814" xr:uid="{00000000-0005-0000-0000-000089140000}"/>
    <cellStyle name="Заголовок 3 2" xfId="1815" xr:uid="{00000000-0005-0000-0000-00008A140000}"/>
    <cellStyle name="Заголовок 3 20" xfId="1816" xr:uid="{00000000-0005-0000-0000-00008B140000}"/>
    <cellStyle name="Заголовок 3 21" xfId="1817" xr:uid="{00000000-0005-0000-0000-00008C140000}"/>
    <cellStyle name="Заголовок 3 22" xfId="1818" xr:uid="{00000000-0005-0000-0000-00008D140000}"/>
    <cellStyle name="Заголовок 3 23" xfId="1819" xr:uid="{00000000-0005-0000-0000-00008E140000}"/>
    <cellStyle name="Заголовок 3 24" xfId="1820" xr:uid="{00000000-0005-0000-0000-00008F140000}"/>
    <cellStyle name="Заголовок 3 25" xfId="1821" xr:uid="{00000000-0005-0000-0000-000090140000}"/>
    <cellStyle name="Заголовок 3 26" xfId="1822" xr:uid="{00000000-0005-0000-0000-000091140000}"/>
    <cellStyle name="Заголовок 3 27" xfId="1823" xr:uid="{00000000-0005-0000-0000-000092140000}"/>
    <cellStyle name="Заголовок 3 28" xfId="1824" xr:uid="{00000000-0005-0000-0000-000093140000}"/>
    <cellStyle name="Заголовок 3 29" xfId="1825" xr:uid="{00000000-0005-0000-0000-000094140000}"/>
    <cellStyle name="Заголовок 3 3" xfId="1826" xr:uid="{00000000-0005-0000-0000-000095140000}"/>
    <cellStyle name="Заголовок 3 30" xfId="1827" xr:uid="{00000000-0005-0000-0000-000096140000}"/>
    <cellStyle name="Заголовок 3 31" xfId="1828" xr:uid="{00000000-0005-0000-0000-000097140000}"/>
    <cellStyle name="Заголовок 3 32" xfId="1829" xr:uid="{00000000-0005-0000-0000-000098140000}"/>
    <cellStyle name="Заголовок 3 33" xfId="1830" xr:uid="{00000000-0005-0000-0000-000099140000}"/>
    <cellStyle name="Заголовок 3 34" xfId="1831" xr:uid="{00000000-0005-0000-0000-00009A140000}"/>
    <cellStyle name="Заголовок 3 35" xfId="1832" xr:uid="{00000000-0005-0000-0000-00009B140000}"/>
    <cellStyle name="Заголовок 3 36" xfId="1833" xr:uid="{00000000-0005-0000-0000-00009C140000}"/>
    <cellStyle name="Заголовок 3 37" xfId="1834" xr:uid="{00000000-0005-0000-0000-00009D140000}"/>
    <cellStyle name="Заголовок 3 38" xfId="1835" xr:uid="{00000000-0005-0000-0000-00009E140000}"/>
    <cellStyle name="Заголовок 3 39" xfId="1836" xr:uid="{00000000-0005-0000-0000-00009F140000}"/>
    <cellStyle name="Заголовок 3 4" xfId="1837" xr:uid="{00000000-0005-0000-0000-0000A0140000}"/>
    <cellStyle name="Заголовок 3 40" xfId="1838" xr:uid="{00000000-0005-0000-0000-0000A1140000}"/>
    <cellStyle name="Заголовок 3 41" xfId="1839" xr:uid="{00000000-0005-0000-0000-0000A2140000}"/>
    <cellStyle name="Заголовок 3 42" xfId="1840" xr:uid="{00000000-0005-0000-0000-0000A3140000}"/>
    <cellStyle name="Заголовок 3 43" xfId="1841" xr:uid="{00000000-0005-0000-0000-0000A4140000}"/>
    <cellStyle name="Заголовок 3 5" xfId="1842" xr:uid="{00000000-0005-0000-0000-0000A5140000}"/>
    <cellStyle name="Заголовок 3 6" xfId="1843" xr:uid="{00000000-0005-0000-0000-0000A6140000}"/>
    <cellStyle name="Заголовок 3 7" xfId="1844" xr:uid="{00000000-0005-0000-0000-0000A7140000}"/>
    <cellStyle name="Заголовок 3 8" xfId="1845" xr:uid="{00000000-0005-0000-0000-0000A8140000}"/>
    <cellStyle name="Заголовок 3 9" xfId="1846" xr:uid="{00000000-0005-0000-0000-0000A9140000}"/>
    <cellStyle name="Заголовок 4" xfId="1847" builtinId="19" customBuiltin="1"/>
    <cellStyle name="Заголовок 4 10" xfId="1848" xr:uid="{00000000-0005-0000-0000-0000AB140000}"/>
    <cellStyle name="Заголовок 4 11" xfId="1849" xr:uid="{00000000-0005-0000-0000-0000AC140000}"/>
    <cellStyle name="Заголовок 4 12" xfId="1850" xr:uid="{00000000-0005-0000-0000-0000AD140000}"/>
    <cellStyle name="Заголовок 4 13" xfId="1851" xr:uid="{00000000-0005-0000-0000-0000AE140000}"/>
    <cellStyle name="Заголовок 4 14" xfId="1852" xr:uid="{00000000-0005-0000-0000-0000AF140000}"/>
    <cellStyle name="Заголовок 4 15" xfId="1853" xr:uid="{00000000-0005-0000-0000-0000B0140000}"/>
    <cellStyle name="Заголовок 4 16" xfId="1854" xr:uid="{00000000-0005-0000-0000-0000B1140000}"/>
    <cellStyle name="Заголовок 4 17" xfId="1855" xr:uid="{00000000-0005-0000-0000-0000B2140000}"/>
    <cellStyle name="Заголовок 4 18" xfId="1856" xr:uid="{00000000-0005-0000-0000-0000B3140000}"/>
    <cellStyle name="Заголовок 4 19" xfId="1857" xr:uid="{00000000-0005-0000-0000-0000B4140000}"/>
    <cellStyle name="Заголовок 4 2" xfId="1858" xr:uid="{00000000-0005-0000-0000-0000B5140000}"/>
    <cellStyle name="Заголовок 4 20" xfId="1859" xr:uid="{00000000-0005-0000-0000-0000B6140000}"/>
    <cellStyle name="Заголовок 4 21" xfId="1860" xr:uid="{00000000-0005-0000-0000-0000B7140000}"/>
    <cellStyle name="Заголовок 4 22" xfId="1861" xr:uid="{00000000-0005-0000-0000-0000B8140000}"/>
    <cellStyle name="Заголовок 4 23" xfId="1862" xr:uid="{00000000-0005-0000-0000-0000B9140000}"/>
    <cellStyle name="Заголовок 4 24" xfId="1863" xr:uid="{00000000-0005-0000-0000-0000BA140000}"/>
    <cellStyle name="Заголовок 4 25" xfId="1864" xr:uid="{00000000-0005-0000-0000-0000BB140000}"/>
    <cellStyle name="Заголовок 4 26" xfId="1865" xr:uid="{00000000-0005-0000-0000-0000BC140000}"/>
    <cellStyle name="Заголовок 4 27" xfId="1866" xr:uid="{00000000-0005-0000-0000-0000BD140000}"/>
    <cellStyle name="Заголовок 4 28" xfId="1867" xr:uid="{00000000-0005-0000-0000-0000BE140000}"/>
    <cellStyle name="Заголовок 4 29" xfId="1868" xr:uid="{00000000-0005-0000-0000-0000BF140000}"/>
    <cellStyle name="Заголовок 4 3" xfId="1869" xr:uid="{00000000-0005-0000-0000-0000C0140000}"/>
    <cellStyle name="Заголовок 4 30" xfId="1870" xr:uid="{00000000-0005-0000-0000-0000C1140000}"/>
    <cellStyle name="Заголовок 4 31" xfId="1871" xr:uid="{00000000-0005-0000-0000-0000C2140000}"/>
    <cellStyle name="Заголовок 4 32" xfId="1872" xr:uid="{00000000-0005-0000-0000-0000C3140000}"/>
    <cellStyle name="Заголовок 4 33" xfId="1873" xr:uid="{00000000-0005-0000-0000-0000C4140000}"/>
    <cellStyle name="Заголовок 4 34" xfId="1874" xr:uid="{00000000-0005-0000-0000-0000C5140000}"/>
    <cellStyle name="Заголовок 4 35" xfId="1875" xr:uid="{00000000-0005-0000-0000-0000C6140000}"/>
    <cellStyle name="Заголовок 4 36" xfId="1876" xr:uid="{00000000-0005-0000-0000-0000C7140000}"/>
    <cellStyle name="Заголовок 4 37" xfId="1877" xr:uid="{00000000-0005-0000-0000-0000C8140000}"/>
    <cellStyle name="Заголовок 4 38" xfId="1878" xr:uid="{00000000-0005-0000-0000-0000C9140000}"/>
    <cellStyle name="Заголовок 4 39" xfId="1879" xr:uid="{00000000-0005-0000-0000-0000CA140000}"/>
    <cellStyle name="Заголовок 4 4" xfId="1880" xr:uid="{00000000-0005-0000-0000-0000CB140000}"/>
    <cellStyle name="Заголовок 4 40" xfId="1881" xr:uid="{00000000-0005-0000-0000-0000CC140000}"/>
    <cellStyle name="Заголовок 4 41" xfId="1882" xr:uid="{00000000-0005-0000-0000-0000CD140000}"/>
    <cellStyle name="Заголовок 4 42" xfId="1883" xr:uid="{00000000-0005-0000-0000-0000CE140000}"/>
    <cellStyle name="Заголовок 4 43" xfId="1884" xr:uid="{00000000-0005-0000-0000-0000CF140000}"/>
    <cellStyle name="Заголовок 4 5" xfId="1885" xr:uid="{00000000-0005-0000-0000-0000D0140000}"/>
    <cellStyle name="Заголовок 4 6" xfId="1886" xr:uid="{00000000-0005-0000-0000-0000D1140000}"/>
    <cellStyle name="Заголовок 4 7" xfId="1887" xr:uid="{00000000-0005-0000-0000-0000D2140000}"/>
    <cellStyle name="Заголовок 4 8" xfId="1888" xr:uid="{00000000-0005-0000-0000-0000D3140000}"/>
    <cellStyle name="Заголовок 4 9" xfId="1889" xr:uid="{00000000-0005-0000-0000-0000D4140000}"/>
    <cellStyle name="Итог" xfId="1890" builtinId="25" customBuiltin="1"/>
    <cellStyle name="Итог 10" xfId="1891" xr:uid="{00000000-0005-0000-0000-0000D6140000}"/>
    <cellStyle name="Итог 11" xfId="1892" xr:uid="{00000000-0005-0000-0000-0000D7140000}"/>
    <cellStyle name="Итог 12" xfId="1893" xr:uid="{00000000-0005-0000-0000-0000D8140000}"/>
    <cellStyle name="Итог 13" xfId="1894" xr:uid="{00000000-0005-0000-0000-0000D9140000}"/>
    <cellStyle name="Итог 14" xfId="1895" xr:uid="{00000000-0005-0000-0000-0000DA140000}"/>
    <cellStyle name="Итог 15" xfId="1896" xr:uid="{00000000-0005-0000-0000-0000DB140000}"/>
    <cellStyle name="Итог 16" xfId="1897" xr:uid="{00000000-0005-0000-0000-0000DC140000}"/>
    <cellStyle name="Итог 17" xfId="1898" xr:uid="{00000000-0005-0000-0000-0000DD140000}"/>
    <cellStyle name="Итог 18" xfId="1899" xr:uid="{00000000-0005-0000-0000-0000DE140000}"/>
    <cellStyle name="Итог 19" xfId="1900" xr:uid="{00000000-0005-0000-0000-0000DF140000}"/>
    <cellStyle name="Итог 2" xfId="1901" xr:uid="{00000000-0005-0000-0000-0000E0140000}"/>
    <cellStyle name="Итог 20" xfId="1902" xr:uid="{00000000-0005-0000-0000-0000E1140000}"/>
    <cellStyle name="Итог 21" xfId="1903" xr:uid="{00000000-0005-0000-0000-0000E2140000}"/>
    <cellStyle name="Итог 22" xfId="1904" xr:uid="{00000000-0005-0000-0000-0000E3140000}"/>
    <cellStyle name="Итог 23" xfId="1905" xr:uid="{00000000-0005-0000-0000-0000E4140000}"/>
    <cellStyle name="Итог 24" xfId="1906" xr:uid="{00000000-0005-0000-0000-0000E5140000}"/>
    <cellStyle name="Итог 25" xfId="1907" xr:uid="{00000000-0005-0000-0000-0000E6140000}"/>
    <cellStyle name="Итог 26" xfId="1908" xr:uid="{00000000-0005-0000-0000-0000E7140000}"/>
    <cellStyle name="Итог 27" xfId="1909" xr:uid="{00000000-0005-0000-0000-0000E8140000}"/>
    <cellStyle name="Итог 28" xfId="1910" xr:uid="{00000000-0005-0000-0000-0000E9140000}"/>
    <cellStyle name="Итог 29" xfId="1911" xr:uid="{00000000-0005-0000-0000-0000EA140000}"/>
    <cellStyle name="Итог 3" xfId="1912" xr:uid="{00000000-0005-0000-0000-0000EB140000}"/>
    <cellStyle name="Итог 30" xfId="1913" xr:uid="{00000000-0005-0000-0000-0000EC140000}"/>
    <cellStyle name="Итог 31" xfId="1914" xr:uid="{00000000-0005-0000-0000-0000ED140000}"/>
    <cellStyle name="Итог 32" xfId="1915" xr:uid="{00000000-0005-0000-0000-0000EE140000}"/>
    <cellStyle name="Итог 33" xfId="1916" xr:uid="{00000000-0005-0000-0000-0000EF140000}"/>
    <cellStyle name="Итог 34" xfId="1917" xr:uid="{00000000-0005-0000-0000-0000F0140000}"/>
    <cellStyle name="Итог 35" xfId="1918" xr:uid="{00000000-0005-0000-0000-0000F1140000}"/>
    <cellStyle name="Итог 36" xfId="1919" xr:uid="{00000000-0005-0000-0000-0000F2140000}"/>
    <cellStyle name="Итог 37" xfId="1920" xr:uid="{00000000-0005-0000-0000-0000F3140000}"/>
    <cellStyle name="Итог 38" xfId="1921" xr:uid="{00000000-0005-0000-0000-0000F4140000}"/>
    <cellStyle name="Итог 39" xfId="1922" xr:uid="{00000000-0005-0000-0000-0000F5140000}"/>
    <cellStyle name="Итог 4" xfId="1923" xr:uid="{00000000-0005-0000-0000-0000F6140000}"/>
    <cellStyle name="Итог 40" xfId="1924" xr:uid="{00000000-0005-0000-0000-0000F7140000}"/>
    <cellStyle name="Итог 41" xfId="1925" xr:uid="{00000000-0005-0000-0000-0000F8140000}"/>
    <cellStyle name="Итог 42" xfId="1926" xr:uid="{00000000-0005-0000-0000-0000F9140000}"/>
    <cellStyle name="Итог 43" xfId="1927" xr:uid="{00000000-0005-0000-0000-0000FA140000}"/>
    <cellStyle name="Итог 5" xfId="1928" xr:uid="{00000000-0005-0000-0000-0000FB140000}"/>
    <cellStyle name="Итог 6" xfId="1929" xr:uid="{00000000-0005-0000-0000-0000FC140000}"/>
    <cellStyle name="Итог 7" xfId="1930" xr:uid="{00000000-0005-0000-0000-0000FD140000}"/>
    <cellStyle name="Итог 8" xfId="1931" xr:uid="{00000000-0005-0000-0000-0000FE140000}"/>
    <cellStyle name="Итог 9" xfId="1932" xr:uid="{00000000-0005-0000-0000-0000FF140000}"/>
    <cellStyle name="Итоги" xfId="1933" xr:uid="{00000000-0005-0000-0000-000000150000}"/>
    <cellStyle name="ИтогоБИМ" xfId="1934" xr:uid="{00000000-0005-0000-0000-000001150000}"/>
    <cellStyle name="Контрольная ячейка" xfId="1935" builtinId="23" customBuiltin="1"/>
    <cellStyle name="Контрольная ячейка 10" xfId="1936" xr:uid="{00000000-0005-0000-0000-000003150000}"/>
    <cellStyle name="Контрольная ячейка 11" xfId="1937" xr:uid="{00000000-0005-0000-0000-000004150000}"/>
    <cellStyle name="Контрольная ячейка 12" xfId="1938" xr:uid="{00000000-0005-0000-0000-000005150000}"/>
    <cellStyle name="Контрольная ячейка 13" xfId="1939" xr:uid="{00000000-0005-0000-0000-000006150000}"/>
    <cellStyle name="Контрольная ячейка 14" xfId="1940" xr:uid="{00000000-0005-0000-0000-000007150000}"/>
    <cellStyle name="Контрольная ячейка 15" xfId="1941" xr:uid="{00000000-0005-0000-0000-000008150000}"/>
    <cellStyle name="Контрольная ячейка 16" xfId="1942" xr:uid="{00000000-0005-0000-0000-000009150000}"/>
    <cellStyle name="Контрольная ячейка 17" xfId="1943" xr:uid="{00000000-0005-0000-0000-00000A150000}"/>
    <cellStyle name="Контрольная ячейка 18" xfId="1944" xr:uid="{00000000-0005-0000-0000-00000B150000}"/>
    <cellStyle name="Контрольная ячейка 19" xfId="1945" xr:uid="{00000000-0005-0000-0000-00000C150000}"/>
    <cellStyle name="Контрольная ячейка 2" xfId="1946" xr:uid="{00000000-0005-0000-0000-00000D150000}"/>
    <cellStyle name="Контрольная ячейка 20" xfId="1947" xr:uid="{00000000-0005-0000-0000-00000E150000}"/>
    <cellStyle name="Контрольная ячейка 21" xfId="1948" xr:uid="{00000000-0005-0000-0000-00000F150000}"/>
    <cellStyle name="Контрольная ячейка 22" xfId="1949" xr:uid="{00000000-0005-0000-0000-000010150000}"/>
    <cellStyle name="Контрольная ячейка 23" xfId="1950" xr:uid="{00000000-0005-0000-0000-000011150000}"/>
    <cellStyle name="Контрольная ячейка 24" xfId="1951" xr:uid="{00000000-0005-0000-0000-000012150000}"/>
    <cellStyle name="Контрольная ячейка 25" xfId="1952" xr:uid="{00000000-0005-0000-0000-000013150000}"/>
    <cellStyle name="Контрольная ячейка 26" xfId="1953" xr:uid="{00000000-0005-0000-0000-000014150000}"/>
    <cellStyle name="Контрольная ячейка 27" xfId="1954" xr:uid="{00000000-0005-0000-0000-000015150000}"/>
    <cellStyle name="Контрольная ячейка 28" xfId="1955" xr:uid="{00000000-0005-0000-0000-000016150000}"/>
    <cellStyle name="Контрольная ячейка 29" xfId="1956" xr:uid="{00000000-0005-0000-0000-000017150000}"/>
    <cellStyle name="Контрольная ячейка 3" xfId="1957" xr:uid="{00000000-0005-0000-0000-000018150000}"/>
    <cellStyle name="Контрольная ячейка 30" xfId="1958" xr:uid="{00000000-0005-0000-0000-000019150000}"/>
    <cellStyle name="Контрольная ячейка 31" xfId="1959" xr:uid="{00000000-0005-0000-0000-00001A150000}"/>
    <cellStyle name="Контрольная ячейка 32" xfId="1960" xr:uid="{00000000-0005-0000-0000-00001B150000}"/>
    <cellStyle name="Контрольная ячейка 33" xfId="1961" xr:uid="{00000000-0005-0000-0000-00001C150000}"/>
    <cellStyle name="Контрольная ячейка 34" xfId="1962" xr:uid="{00000000-0005-0000-0000-00001D150000}"/>
    <cellStyle name="Контрольная ячейка 35" xfId="1963" xr:uid="{00000000-0005-0000-0000-00001E150000}"/>
    <cellStyle name="Контрольная ячейка 36" xfId="1964" xr:uid="{00000000-0005-0000-0000-00001F150000}"/>
    <cellStyle name="Контрольная ячейка 37" xfId="1965" xr:uid="{00000000-0005-0000-0000-000020150000}"/>
    <cellStyle name="Контрольная ячейка 38" xfId="1966" xr:uid="{00000000-0005-0000-0000-000021150000}"/>
    <cellStyle name="Контрольная ячейка 39" xfId="1967" xr:uid="{00000000-0005-0000-0000-000022150000}"/>
    <cellStyle name="Контрольная ячейка 4" xfId="1968" xr:uid="{00000000-0005-0000-0000-000023150000}"/>
    <cellStyle name="Контрольная ячейка 40" xfId="1969" xr:uid="{00000000-0005-0000-0000-000024150000}"/>
    <cellStyle name="Контрольная ячейка 41" xfId="1970" xr:uid="{00000000-0005-0000-0000-000025150000}"/>
    <cellStyle name="Контрольная ячейка 42" xfId="1971" xr:uid="{00000000-0005-0000-0000-000026150000}"/>
    <cellStyle name="Контрольная ячейка 43" xfId="1972" xr:uid="{00000000-0005-0000-0000-000027150000}"/>
    <cellStyle name="Контрольная ячейка 5" xfId="1973" xr:uid="{00000000-0005-0000-0000-000028150000}"/>
    <cellStyle name="Контрольная ячейка 6" xfId="1974" xr:uid="{00000000-0005-0000-0000-000029150000}"/>
    <cellStyle name="Контрольная ячейка 7" xfId="1975" xr:uid="{00000000-0005-0000-0000-00002A150000}"/>
    <cellStyle name="Контрольная ячейка 8" xfId="1976" xr:uid="{00000000-0005-0000-0000-00002B150000}"/>
    <cellStyle name="Контрольная ячейка 9" xfId="1977" xr:uid="{00000000-0005-0000-0000-00002C150000}"/>
    <cellStyle name="Название" xfId="1978" builtinId="15" customBuiltin="1"/>
    <cellStyle name="Название 10" xfId="1979" xr:uid="{00000000-0005-0000-0000-00002E150000}"/>
    <cellStyle name="Название 11" xfId="1980" xr:uid="{00000000-0005-0000-0000-00002F150000}"/>
    <cellStyle name="Название 12" xfId="1981" xr:uid="{00000000-0005-0000-0000-000030150000}"/>
    <cellStyle name="Название 13" xfId="1982" xr:uid="{00000000-0005-0000-0000-000031150000}"/>
    <cellStyle name="Название 14" xfId="1983" xr:uid="{00000000-0005-0000-0000-000032150000}"/>
    <cellStyle name="Название 15" xfId="1984" xr:uid="{00000000-0005-0000-0000-000033150000}"/>
    <cellStyle name="Название 16" xfId="1985" xr:uid="{00000000-0005-0000-0000-000034150000}"/>
    <cellStyle name="Название 17" xfId="1986" xr:uid="{00000000-0005-0000-0000-000035150000}"/>
    <cellStyle name="Название 18" xfId="1987" xr:uid="{00000000-0005-0000-0000-000036150000}"/>
    <cellStyle name="Название 19" xfId="1988" xr:uid="{00000000-0005-0000-0000-000037150000}"/>
    <cellStyle name="Название 2" xfId="1989" xr:uid="{00000000-0005-0000-0000-000038150000}"/>
    <cellStyle name="Название 20" xfId="1990" xr:uid="{00000000-0005-0000-0000-000039150000}"/>
    <cellStyle name="Название 21" xfId="1991" xr:uid="{00000000-0005-0000-0000-00003A150000}"/>
    <cellStyle name="Название 22" xfId="1992" xr:uid="{00000000-0005-0000-0000-00003B150000}"/>
    <cellStyle name="Название 23" xfId="1993" xr:uid="{00000000-0005-0000-0000-00003C150000}"/>
    <cellStyle name="Название 24" xfId="1994" xr:uid="{00000000-0005-0000-0000-00003D150000}"/>
    <cellStyle name="Название 25" xfId="1995" xr:uid="{00000000-0005-0000-0000-00003E150000}"/>
    <cellStyle name="Название 26" xfId="1996" xr:uid="{00000000-0005-0000-0000-00003F150000}"/>
    <cellStyle name="Название 27" xfId="1997" xr:uid="{00000000-0005-0000-0000-000040150000}"/>
    <cellStyle name="Название 28" xfId="1998" xr:uid="{00000000-0005-0000-0000-000041150000}"/>
    <cellStyle name="Название 29" xfId="1999" xr:uid="{00000000-0005-0000-0000-000042150000}"/>
    <cellStyle name="Название 3" xfId="2000" xr:uid="{00000000-0005-0000-0000-000043150000}"/>
    <cellStyle name="Название 30" xfId="2001" xr:uid="{00000000-0005-0000-0000-000044150000}"/>
    <cellStyle name="Название 31" xfId="2002" xr:uid="{00000000-0005-0000-0000-000045150000}"/>
    <cellStyle name="Название 32" xfId="2003" xr:uid="{00000000-0005-0000-0000-000046150000}"/>
    <cellStyle name="Название 33" xfId="2004" xr:uid="{00000000-0005-0000-0000-000047150000}"/>
    <cellStyle name="Название 34" xfId="2005" xr:uid="{00000000-0005-0000-0000-000048150000}"/>
    <cellStyle name="Название 35" xfId="2006" xr:uid="{00000000-0005-0000-0000-000049150000}"/>
    <cellStyle name="Название 36" xfId="2007" xr:uid="{00000000-0005-0000-0000-00004A150000}"/>
    <cellStyle name="Название 37" xfId="2008" xr:uid="{00000000-0005-0000-0000-00004B150000}"/>
    <cellStyle name="Название 38" xfId="2009" xr:uid="{00000000-0005-0000-0000-00004C150000}"/>
    <cellStyle name="Название 39" xfId="2010" xr:uid="{00000000-0005-0000-0000-00004D150000}"/>
    <cellStyle name="Название 4" xfId="2011" xr:uid="{00000000-0005-0000-0000-00004E150000}"/>
    <cellStyle name="Название 40" xfId="2012" xr:uid="{00000000-0005-0000-0000-00004F150000}"/>
    <cellStyle name="Название 41" xfId="2013" xr:uid="{00000000-0005-0000-0000-000050150000}"/>
    <cellStyle name="Название 42" xfId="2014" xr:uid="{00000000-0005-0000-0000-000051150000}"/>
    <cellStyle name="Название 43" xfId="2015" xr:uid="{00000000-0005-0000-0000-000052150000}"/>
    <cellStyle name="Название 44" xfId="2016" xr:uid="{00000000-0005-0000-0000-000053150000}"/>
    <cellStyle name="Название 45" xfId="2442" xr:uid="{00000000-0005-0000-0000-000054150000}"/>
    <cellStyle name="Название 5" xfId="2017" xr:uid="{00000000-0005-0000-0000-000055150000}"/>
    <cellStyle name="Название 6" xfId="2018" xr:uid="{00000000-0005-0000-0000-000056150000}"/>
    <cellStyle name="Название 7" xfId="2019" xr:uid="{00000000-0005-0000-0000-000057150000}"/>
    <cellStyle name="Название 8" xfId="2020" xr:uid="{00000000-0005-0000-0000-000058150000}"/>
    <cellStyle name="Название 9" xfId="2021" xr:uid="{00000000-0005-0000-0000-000059150000}"/>
    <cellStyle name="Нейтральный" xfId="2022" builtinId="28" customBuiltin="1"/>
    <cellStyle name="Нейтральный 10" xfId="2023" xr:uid="{00000000-0005-0000-0000-00005B150000}"/>
    <cellStyle name="Нейтральный 11" xfId="2024" xr:uid="{00000000-0005-0000-0000-00005C150000}"/>
    <cellStyle name="Нейтральный 12" xfId="2025" xr:uid="{00000000-0005-0000-0000-00005D150000}"/>
    <cellStyle name="Нейтральный 13" xfId="2026" xr:uid="{00000000-0005-0000-0000-00005E150000}"/>
    <cellStyle name="Нейтральный 14" xfId="2027" xr:uid="{00000000-0005-0000-0000-00005F150000}"/>
    <cellStyle name="Нейтральный 15" xfId="2028" xr:uid="{00000000-0005-0000-0000-000060150000}"/>
    <cellStyle name="Нейтральный 16" xfId="2029" xr:uid="{00000000-0005-0000-0000-000061150000}"/>
    <cellStyle name="Нейтральный 17" xfId="2030" xr:uid="{00000000-0005-0000-0000-000062150000}"/>
    <cellStyle name="Нейтральный 18" xfId="2031" xr:uid="{00000000-0005-0000-0000-000063150000}"/>
    <cellStyle name="Нейтральный 19" xfId="2032" xr:uid="{00000000-0005-0000-0000-000064150000}"/>
    <cellStyle name="Нейтральный 2" xfId="2033" xr:uid="{00000000-0005-0000-0000-000065150000}"/>
    <cellStyle name="Нейтральный 20" xfId="2034" xr:uid="{00000000-0005-0000-0000-000066150000}"/>
    <cellStyle name="Нейтральный 21" xfId="2035" xr:uid="{00000000-0005-0000-0000-000067150000}"/>
    <cellStyle name="Нейтральный 22" xfId="2036" xr:uid="{00000000-0005-0000-0000-000068150000}"/>
    <cellStyle name="Нейтральный 23" xfId="2037" xr:uid="{00000000-0005-0000-0000-000069150000}"/>
    <cellStyle name="Нейтральный 24" xfId="2038" xr:uid="{00000000-0005-0000-0000-00006A150000}"/>
    <cellStyle name="Нейтральный 25" xfId="2039" xr:uid="{00000000-0005-0000-0000-00006B150000}"/>
    <cellStyle name="Нейтральный 26" xfId="2040" xr:uid="{00000000-0005-0000-0000-00006C150000}"/>
    <cellStyle name="Нейтральный 27" xfId="2041" xr:uid="{00000000-0005-0000-0000-00006D150000}"/>
    <cellStyle name="Нейтральный 28" xfId="2042" xr:uid="{00000000-0005-0000-0000-00006E150000}"/>
    <cellStyle name="Нейтральный 29" xfId="2043" xr:uid="{00000000-0005-0000-0000-00006F150000}"/>
    <cellStyle name="Нейтральный 3" xfId="2044" xr:uid="{00000000-0005-0000-0000-000070150000}"/>
    <cellStyle name="Нейтральный 30" xfId="2045" xr:uid="{00000000-0005-0000-0000-000071150000}"/>
    <cellStyle name="Нейтральный 31" xfId="2046" xr:uid="{00000000-0005-0000-0000-000072150000}"/>
    <cellStyle name="Нейтральный 32" xfId="2047" xr:uid="{00000000-0005-0000-0000-000073150000}"/>
    <cellStyle name="Нейтральный 33" xfId="2048" xr:uid="{00000000-0005-0000-0000-000074150000}"/>
    <cellStyle name="Нейтральный 34" xfId="2049" xr:uid="{00000000-0005-0000-0000-000075150000}"/>
    <cellStyle name="Нейтральный 35" xfId="2050" xr:uid="{00000000-0005-0000-0000-000076150000}"/>
    <cellStyle name="Нейтральный 36" xfId="2051" xr:uid="{00000000-0005-0000-0000-000077150000}"/>
    <cellStyle name="Нейтральный 37" xfId="2052" xr:uid="{00000000-0005-0000-0000-000078150000}"/>
    <cellStyle name="Нейтральный 38" xfId="2053" xr:uid="{00000000-0005-0000-0000-000079150000}"/>
    <cellStyle name="Нейтральный 39" xfId="2054" xr:uid="{00000000-0005-0000-0000-00007A150000}"/>
    <cellStyle name="Нейтральный 4" xfId="2055" xr:uid="{00000000-0005-0000-0000-00007B150000}"/>
    <cellStyle name="Нейтральный 40" xfId="2056" xr:uid="{00000000-0005-0000-0000-00007C150000}"/>
    <cellStyle name="Нейтральный 41" xfId="2057" xr:uid="{00000000-0005-0000-0000-00007D150000}"/>
    <cellStyle name="Нейтральный 42" xfId="2058" xr:uid="{00000000-0005-0000-0000-00007E150000}"/>
    <cellStyle name="Нейтральный 43" xfId="2059" xr:uid="{00000000-0005-0000-0000-00007F150000}"/>
    <cellStyle name="Нейтральный 5" xfId="2060" xr:uid="{00000000-0005-0000-0000-000080150000}"/>
    <cellStyle name="Нейтральный 6" xfId="2061" xr:uid="{00000000-0005-0000-0000-000081150000}"/>
    <cellStyle name="Нейтральный 7" xfId="2062" xr:uid="{00000000-0005-0000-0000-000082150000}"/>
    <cellStyle name="Нейтральный 8" xfId="2063" xr:uid="{00000000-0005-0000-0000-000083150000}"/>
    <cellStyle name="Нейтральный 9" xfId="2064" xr:uid="{00000000-0005-0000-0000-000084150000}"/>
    <cellStyle name="Обычный" xfId="0" builtinId="0"/>
    <cellStyle name="Обычный 10" xfId="2065" xr:uid="{00000000-0005-0000-0000-000086150000}"/>
    <cellStyle name="Обычный 11" xfId="2066" xr:uid="{00000000-0005-0000-0000-000087150000}"/>
    <cellStyle name="Обычный 12" xfId="2067" xr:uid="{00000000-0005-0000-0000-000088150000}"/>
    <cellStyle name="Обычный 13" xfId="2068" xr:uid="{00000000-0005-0000-0000-000089150000}"/>
    <cellStyle name="Обычный 14" xfId="2069" xr:uid="{00000000-0005-0000-0000-00008A150000}"/>
    <cellStyle name="Обычный 15" xfId="2070" xr:uid="{00000000-0005-0000-0000-00008B150000}"/>
    <cellStyle name="Обычный 16" xfId="2071" xr:uid="{00000000-0005-0000-0000-00008C150000}"/>
    <cellStyle name="Обычный 17" xfId="2072" xr:uid="{00000000-0005-0000-0000-00008D150000}"/>
    <cellStyle name="Обычный 18" xfId="2073" xr:uid="{00000000-0005-0000-0000-00008E150000}"/>
    <cellStyle name="Обычный 19" xfId="2074" xr:uid="{00000000-0005-0000-0000-00008F150000}"/>
    <cellStyle name="Обычный 2" xfId="2075" xr:uid="{00000000-0005-0000-0000-000090150000}"/>
    <cellStyle name="Обычный 2 2" xfId="2076" xr:uid="{00000000-0005-0000-0000-000091150000}"/>
    <cellStyle name="Обычный 2 2 2" xfId="2077" xr:uid="{00000000-0005-0000-0000-000092150000}"/>
    <cellStyle name="Обычный 2 2 3" xfId="2078" xr:uid="{00000000-0005-0000-0000-000093150000}"/>
    <cellStyle name="Обычный 2 2_17.2" xfId="2079" xr:uid="{00000000-0005-0000-0000-000094150000}"/>
    <cellStyle name="Обычный 2_17.1 перечень МКД" xfId="2080" xr:uid="{00000000-0005-0000-0000-000095150000}"/>
    <cellStyle name="Обычный 20" xfId="2081" xr:uid="{00000000-0005-0000-0000-000096150000}"/>
    <cellStyle name="Обычный 21" xfId="2082" xr:uid="{00000000-0005-0000-0000-000097150000}"/>
    <cellStyle name="Обычный 22" xfId="2083" xr:uid="{00000000-0005-0000-0000-000098150000}"/>
    <cellStyle name="Обычный 23" xfId="2084" xr:uid="{00000000-0005-0000-0000-000099150000}"/>
    <cellStyle name="Обычный 24" xfId="2085" xr:uid="{00000000-0005-0000-0000-00009A150000}"/>
    <cellStyle name="Обычный 25" xfId="2086" xr:uid="{00000000-0005-0000-0000-00009B150000}"/>
    <cellStyle name="Обычный 26" xfId="2087" xr:uid="{00000000-0005-0000-0000-00009C150000}"/>
    <cellStyle name="Обычный 27" xfId="2088" xr:uid="{00000000-0005-0000-0000-00009D150000}"/>
    <cellStyle name="Обычный 28" xfId="2089" xr:uid="{00000000-0005-0000-0000-00009E150000}"/>
    <cellStyle name="Обычный 29" xfId="2090" xr:uid="{00000000-0005-0000-0000-00009F150000}"/>
    <cellStyle name="Обычный 3" xfId="2091" xr:uid="{00000000-0005-0000-0000-0000A0150000}"/>
    <cellStyle name="Обычный 3 2" xfId="2092" xr:uid="{00000000-0005-0000-0000-0000A1150000}"/>
    <cellStyle name="Обычный 3 2 2" xfId="2093" xr:uid="{00000000-0005-0000-0000-0000A2150000}"/>
    <cellStyle name="Обычный 3 2_Стоимость" xfId="2094" xr:uid="{00000000-0005-0000-0000-0000A3150000}"/>
    <cellStyle name="Обычный 3 3" xfId="2095" xr:uid="{00000000-0005-0000-0000-0000A4150000}"/>
    <cellStyle name="Обычный 3 3 2" xfId="2096" xr:uid="{00000000-0005-0000-0000-0000A5150000}"/>
    <cellStyle name="Обычный 3 3_Стоимость" xfId="2097" xr:uid="{00000000-0005-0000-0000-0000A6150000}"/>
    <cellStyle name="Обычный 3 4" xfId="2098" xr:uid="{00000000-0005-0000-0000-0000A7150000}"/>
    <cellStyle name="Обычный 3 5" xfId="2099" xr:uid="{00000000-0005-0000-0000-0000A8150000}"/>
    <cellStyle name="Обычный 3 6" xfId="2100" xr:uid="{00000000-0005-0000-0000-0000A9150000}"/>
    <cellStyle name="Обычный 3_17.2" xfId="2101" xr:uid="{00000000-0005-0000-0000-0000AA150000}"/>
    <cellStyle name="Обычный 30" xfId="2102" xr:uid="{00000000-0005-0000-0000-0000AB150000}"/>
    <cellStyle name="Обычный 31" xfId="2103" xr:uid="{00000000-0005-0000-0000-0000AC150000}"/>
    <cellStyle name="Обычный 32" xfId="2104" xr:uid="{00000000-0005-0000-0000-0000AD150000}"/>
    <cellStyle name="Обычный 33" xfId="2105" xr:uid="{00000000-0005-0000-0000-0000AE150000}"/>
    <cellStyle name="Обычный 34" xfId="2106" xr:uid="{00000000-0005-0000-0000-0000AF150000}"/>
    <cellStyle name="Обычный 35" xfId="2107" xr:uid="{00000000-0005-0000-0000-0000B0150000}"/>
    <cellStyle name="Обычный 36" xfId="2108" xr:uid="{00000000-0005-0000-0000-0000B1150000}"/>
    <cellStyle name="Обычный 37" xfId="2109" xr:uid="{00000000-0005-0000-0000-0000B2150000}"/>
    <cellStyle name="Обычный 38" xfId="2110" xr:uid="{00000000-0005-0000-0000-0000B3150000}"/>
    <cellStyle name="Обычный 39" xfId="2111" xr:uid="{00000000-0005-0000-0000-0000B4150000}"/>
    <cellStyle name="Обычный 4" xfId="2112" xr:uid="{00000000-0005-0000-0000-0000B5150000}"/>
    <cellStyle name="Обычный 4 2" xfId="2113" xr:uid="{00000000-0005-0000-0000-0000B6150000}"/>
    <cellStyle name="Обычный 4 2 2" xfId="2114" xr:uid="{00000000-0005-0000-0000-0000B7150000}"/>
    <cellStyle name="Обычный 4 2_Стоимость" xfId="2115" xr:uid="{00000000-0005-0000-0000-0000B8150000}"/>
    <cellStyle name="Обычный 4 3" xfId="2116" xr:uid="{00000000-0005-0000-0000-0000B9150000}"/>
    <cellStyle name="Обычный 4 3 2" xfId="2117" xr:uid="{00000000-0005-0000-0000-0000BA150000}"/>
    <cellStyle name="Обычный 4 3_Стоимость" xfId="2118" xr:uid="{00000000-0005-0000-0000-0000BB150000}"/>
    <cellStyle name="Обычный 4 4" xfId="2119" xr:uid="{00000000-0005-0000-0000-0000BC150000}"/>
    <cellStyle name="Обычный 4 5" xfId="2120" xr:uid="{00000000-0005-0000-0000-0000BD150000}"/>
    <cellStyle name="Обычный 4 6" xfId="2121" xr:uid="{00000000-0005-0000-0000-0000BE150000}"/>
    <cellStyle name="Обычный 4 7" xfId="2122" xr:uid="{00000000-0005-0000-0000-0000BF150000}"/>
    <cellStyle name="Обычный 4_Стоимость" xfId="2123" xr:uid="{00000000-0005-0000-0000-0000C0150000}"/>
    <cellStyle name="Обычный 40" xfId="2124" xr:uid="{00000000-0005-0000-0000-0000C1150000}"/>
    <cellStyle name="Обычный 41" xfId="2125" xr:uid="{00000000-0005-0000-0000-0000C2150000}"/>
    <cellStyle name="Обычный 42" xfId="2126" xr:uid="{00000000-0005-0000-0000-0000C3150000}"/>
    <cellStyle name="Обычный 43" xfId="2127" xr:uid="{00000000-0005-0000-0000-0000C4150000}"/>
    <cellStyle name="Обычный 44" xfId="2128" xr:uid="{00000000-0005-0000-0000-0000C5150000}"/>
    <cellStyle name="Обычный 45" xfId="2129" xr:uid="{00000000-0005-0000-0000-0000C6150000}"/>
    <cellStyle name="Обычный 46" xfId="2130" xr:uid="{00000000-0005-0000-0000-0000C7150000}"/>
    <cellStyle name="Обычный 47" xfId="2131" xr:uid="{00000000-0005-0000-0000-0000C8150000}"/>
    <cellStyle name="Обычный 48" xfId="2132" xr:uid="{00000000-0005-0000-0000-0000C9150000}"/>
    <cellStyle name="Обычный 49" xfId="2133" xr:uid="{00000000-0005-0000-0000-0000CA150000}"/>
    <cellStyle name="Обычный 5" xfId="2134" xr:uid="{00000000-0005-0000-0000-0000CB150000}"/>
    <cellStyle name="Обычный 50" xfId="2135" xr:uid="{00000000-0005-0000-0000-0000CC150000}"/>
    <cellStyle name="Обычный 51" xfId="2136" xr:uid="{00000000-0005-0000-0000-0000CD150000}"/>
    <cellStyle name="Обычный 52" xfId="2137" xr:uid="{00000000-0005-0000-0000-0000CE150000}"/>
    <cellStyle name="Обычный 53" xfId="2138" xr:uid="{00000000-0005-0000-0000-0000CF150000}"/>
    <cellStyle name="Обычный 54" xfId="2139" xr:uid="{00000000-0005-0000-0000-0000D0150000}"/>
    <cellStyle name="Обычный 55" xfId="2140" xr:uid="{00000000-0005-0000-0000-0000D1150000}"/>
    <cellStyle name="Обычный 6" xfId="2141" xr:uid="{00000000-0005-0000-0000-0000D2150000}"/>
    <cellStyle name="Обычный 6 2" xfId="2142" xr:uid="{00000000-0005-0000-0000-0000D3150000}"/>
    <cellStyle name="Обычный 6 2 2" xfId="2143" xr:uid="{00000000-0005-0000-0000-0000D4150000}"/>
    <cellStyle name="Обычный 6 2_Стоимость" xfId="2144" xr:uid="{00000000-0005-0000-0000-0000D5150000}"/>
    <cellStyle name="Обычный 6 3" xfId="2145" xr:uid="{00000000-0005-0000-0000-0000D6150000}"/>
    <cellStyle name="Обычный 6 3 2" xfId="2146" xr:uid="{00000000-0005-0000-0000-0000D7150000}"/>
    <cellStyle name="Обычный 6 3_Стоимость" xfId="2147" xr:uid="{00000000-0005-0000-0000-0000D8150000}"/>
    <cellStyle name="Обычный 6 4" xfId="2148" xr:uid="{00000000-0005-0000-0000-0000D9150000}"/>
    <cellStyle name="Обычный 6 5" xfId="2149" xr:uid="{00000000-0005-0000-0000-0000DA150000}"/>
    <cellStyle name="Обычный 6 6" xfId="2150" xr:uid="{00000000-0005-0000-0000-0000DB150000}"/>
    <cellStyle name="Обычный 6_Стоимость" xfId="2151" xr:uid="{00000000-0005-0000-0000-0000DC150000}"/>
    <cellStyle name="Обычный 7" xfId="2152" xr:uid="{00000000-0005-0000-0000-0000DD150000}"/>
    <cellStyle name="Обычный 7 2" xfId="2153" xr:uid="{00000000-0005-0000-0000-0000DE150000}"/>
    <cellStyle name="Обычный 7 2 2" xfId="2154" xr:uid="{00000000-0005-0000-0000-0000DF150000}"/>
    <cellStyle name="Обычный 7 2_Стоимость" xfId="2155" xr:uid="{00000000-0005-0000-0000-0000E0150000}"/>
    <cellStyle name="Обычный 7 3" xfId="2156" xr:uid="{00000000-0005-0000-0000-0000E1150000}"/>
    <cellStyle name="Обычный 7 3 2" xfId="2157" xr:uid="{00000000-0005-0000-0000-0000E2150000}"/>
    <cellStyle name="Обычный 7 3_Стоимость" xfId="2158" xr:uid="{00000000-0005-0000-0000-0000E3150000}"/>
    <cellStyle name="Обычный 7 4" xfId="2159" xr:uid="{00000000-0005-0000-0000-0000E4150000}"/>
    <cellStyle name="Обычный 7 5" xfId="2160" xr:uid="{00000000-0005-0000-0000-0000E5150000}"/>
    <cellStyle name="Обычный 7_Стоимость" xfId="2161" xr:uid="{00000000-0005-0000-0000-0000E6150000}"/>
    <cellStyle name="Обычный 8" xfId="2162" xr:uid="{00000000-0005-0000-0000-0000E7150000}"/>
    <cellStyle name="Обычный 8 2" xfId="2163" xr:uid="{00000000-0005-0000-0000-0000E8150000}"/>
    <cellStyle name="Обычный 8_Приложение 1" xfId="2164" xr:uid="{00000000-0005-0000-0000-0000E9150000}"/>
    <cellStyle name="Обычный 8_Приложение 1 2" xfId="2444" xr:uid="{00000000-0005-0000-0000-0000EA150000}"/>
    <cellStyle name="Обычный 8_Приложение 1_Приложение 1" xfId="2165" xr:uid="{00000000-0005-0000-0000-0000EB150000}"/>
    <cellStyle name="Обычный 8_Приложение 2" xfId="2166" xr:uid="{00000000-0005-0000-0000-0000EC150000}"/>
    <cellStyle name="Обычный 9" xfId="2167" xr:uid="{00000000-0005-0000-0000-0000ED150000}"/>
    <cellStyle name="Обычный_17.2 виды ремонта" xfId="2168" xr:uid="{00000000-0005-0000-0000-0000EE150000}"/>
    <cellStyle name="Обычный_Лист2" xfId="2169" xr:uid="{00000000-0005-0000-0000-0000EF150000}"/>
    <cellStyle name="Обычный_Приложение 1" xfId="2170" xr:uid="{00000000-0005-0000-0000-0000F0150000}"/>
    <cellStyle name="Обычный_Приложение 1_1" xfId="2171" xr:uid="{00000000-0005-0000-0000-0000F1150000}"/>
    <cellStyle name="Обычный_Приложение 1_2" xfId="2172" xr:uid="{00000000-0005-0000-0000-0000F2150000}"/>
    <cellStyle name="Обычный_Приложение 2" xfId="2173" xr:uid="{00000000-0005-0000-0000-0000F3150000}"/>
    <cellStyle name="Обычный_Приложение 2_1" xfId="2174" xr:uid="{00000000-0005-0000-0000-0000F4150000}"/>
    <cellStyle name="Плохой" xfId="2175" builtinId="27" customBuiltin="1"/>
    <cellStyle name="Плохой 10" xfId="2176" xr:uid="{00000000-0005-0000-0000-0000F6150000}"/>
    <cellStyle name="Плохой 11" xfId="2177" xr:uid="{00000000-0005-0000-0000-0000F7150000}"/>
    <cellStyle name="Плохой 12" xfId="2178" xr:uid="{00000000-0005-0000-0000-0000F8150000}"/>
    <cellStyle name="Плохой 13" xfId="2179" xr:uid="{00000000-0005-0000-0000-0000F9150000}"/>
    <cellStyle name="Плохой 14" xfId="2180" xr:uid="{00000000-0005-0000-0000-0000FA150000}"/>
    <cellStyle name="Плохой 15" xfId="2181" xr:uid="{00000000-0005-0000-0000-0000FB150000}"/>
    <cellStyle name="Плохой 16" xfId="2182" xr:uid="{00000000-0005-0000-0000-0000FC150000}"/>
    <cellStyle name="Плохой 17" xfId="2183" xr:uid="{00000000-0005-0000-0000-0000FD150000}"/>
    <cellStyle name="Плохой 18" xfId="2184" xr:uid="{00000000-0005-0000-0000-0000FE150000}"/>
    <cellStyle name="Плохой 19" xfId="2185" xr:uid="{00000000-0005-0000-0000-0000FF150000}"/>
    <cellStyle name="Плохой 2" xfId="2186" xr:uid="{00000000-0005-0000-0000-000000160000}"/>
    <cellStyle name="Плохой 20" xfId="2187" xr:uid="{00000000-0005-0000-0000-000001160000}"/>
    <cellStyle name="Плохой 21" xfId="2188" xr:uid="{00000000-0005-0000-0000-000002160000}"/>
    <cellStyle name="Плохой 22" xfId="2189" xr:uid="{00000000-0005-0000-0000-000003160000}"/>
    <cellStyle name="Плохой 23" xfId="2190" xr:uid="{00000000-0005-0000-0000-000004160000}"/>
    <cellStyle name="Плохой 24" xfId="2191" xr:uid="{00000000-0005-0000-0000-000005160000}"/>
    <cellStyle name="Плохой 25" xfId="2192" xr:uid="{00000000-0005-0000-0000-000006160000}"/>
    <cellStyle name="Плохой 26" xfId="2193" xr:uid="{00000000-0005-0000-0000-000007160000}"/>
    <cellStyle name="Плохой 27" xfId="2194" xr:uid="{00000000-0005-0000-0000-000008160000}"/>
    <cellStyle name="Плохой 28" xfId="2195" xr:uid="{00000000-0005-0000-0000-000009160000}"/>
    <cellStyle name="Плохой 29" xfId="2196" xr:uid="{00000000-0005-0000-0000-00000A160000}"/>
    <cellStyle name="Плохой 3" xfId="2197" xr:uid="{00000000-0005-0000-0000-00000B160000}"/>
    <cellStyle name="Плохой 30" xfId="2198" xr:uid="{00000000-0005-0000-0000-00000C160000}"/>
    <cellStyle name="Плохой 31" xfId="2199" xr:uid="{00000000-0005-0000-0000-00000D160000}"/>
    <cellStyle name="Плохой 32" xfId="2200" xr:uid="{00000000-0005-0000-0000-00000E160000}"/>
    <cellStyle name="Плохой 33" xfId="2201" xr:uid="{00000000-0005-0000-0000-00000F160000}"/>
    <cellStyle name="Плохой 34" xfId="2202" xr:uid="{00000000-0005-0000-0000-000010160000}"/>
    <cellStyle name="Плохой 35" xfId="2203" xr:uid="{00000000-0005-0000-0000-000011160000}"/>
    <cellStyle name="Плохой 36" xfId="2204" xr:uid="{00000000-0005-0000-0000-000012160000}"/>
    <cellStyle name="Плохой 37" xfId="2205" xr:uid="{00000000-0005-0000-0000-000013160000}"/>
    <cellStyle name="Плохой 38" xfId="2206" xr:uid="{00000000-0005-0000-0000-000014160000}"/>
    <cellStyle name="Плохой 39" xfId="2207" xr:uid="{00000000-0005-0000-0000-000015160000}"/>
    <cellStyle name="Плохой 4" xfId="2208" xr:uid="{00000000-0005-0000-0000-000016160000}"/>
    <cellStyle name="Плохой 40" xfId="2209" xr:uid="{00000000-0005-0000-0000-000017160000}"/>
    <cellStyle name="Плохой 41" xfId="2210" xr:uid="{00000000-0005-0000-0000-000018160000}"/>
    <cellStyle name="Плохой 42" xfId="2211" xr:uid="{00000000-0005-0000-0000-000019160000}"/>
    <cellStyle name="Плохой 43" xfId="2212" xr:uid="{00000000-0005-0000-0000-00001A160000}"/>
    <cellStyle name="Плохой 5" xfId="2213" xr:uid="{00000000-0005-0000-0000-00001B160000}"/>
    <cellStyle name="Плохой 6" xfId="2214" xr:uid="{00000000-0005-0000-0000-00001C160000}"/>
    <cellStyle name="Плохой 7" xfId="2215" xr:uid="{00000000-0005-0000-0000-00001D160000}"/>
    <cellStyle name="Плохой 8" xfId="2216" xr:uid="{00000000-0005-0000-0000-00001E160000}"/>
    <cellStyle name="Плохой 9" xfId="2217" xr:uid="{00000000-0005-0000-0000-00001F160000}"/>
    <cellStyle name="Пояснение" xfId="2218" builtinId="53" customBuiltin="1"/>
    <cellStyle name="Пояснение 10" xfId="2219" xr:uid="{00000000-0005-0000-0000-000021160000}"/>
    <cellStyle name="Пояснение 11" xfId="2220" xr:uid="{00000000-0005-0000-0000-000022160000}"/>
    <cellStyle name="Пояснение 12" xfId="2221" xr:uid="{00000000-0005-0000-0000-000023160000}"/>
    <cellStyle name="Пояснение 13" xfId="2222" xr:uid="{00000000-0005-0000-0000-000024160000}"/>
    <cellStyle name="Пояснение 14" xfId="2223" xr:uid="{00000000-0005-0000-0000-000025160000}"/>
    <cellStyle name="Пояснение 15" xfId="2224" xr:uid="{00000000-0005-0000-0000-000026160000}"/>
    <cellStyle name="Пояснение 16" xfId="2225" xr:uid="{00000000-0005-0000-0000-000027160000}"/>
    <cellStyle name="Пояснение 17" xfId="2226" xr:uid="{00000000-0005-0000-0000-000028160000}"/>
    <cellStyle name="Пояснение 18" xfId="2227" xr:uid="{00000000-0005-0000-0000-000029160000}"/>
    <cellStyle name="Пояснение 19" xfId="2228" xr:uid="{00000000-0005-0000-0000-00002A160000}"/>
    <cellStyle name="Пояснение 2" xfId="2229" xr:uid="{00000000-0005-0000-0000-00002B160000}"/>
    <cellStyle name="Пояснение 20" xfId="2230" xr:uid="{00000000-0005-0000-0000-00002C160000}"/>
    <cellStyle name="Пояснение 21" xfId="2231" xr:uid="{00000000-0005-0000-0000-00002D160000}"/>
    <cellStyle name="Пояснение 22" xfId="2232" xr:uid="{00000000-0005-0000-0000-00002E160000}"/>
    <cellStyle name="Пояснение 23" xfId="2233" xr:uid="{00000000-0005-0000-0000-00002F160000}"/>
    <cellStyle name="Пояснение 24" xfId="2234" xr:uid="{00000000-0005-0000-0000-000030160000}"/>
    <cellStyle name="Пояснение 25" xfId="2235" xr:uid="{00000000-0005-0000-0000-000031160000}"/>
    <cellStyle name="Пояснение 26" xfId="2236" xr:uid="{00000000-0005-0000-0000-000032160000}"/>
    <cellStyle name="Пояснение 27" xfId="2237" xr:uid="{00000000-0005-0000-0000-000033160000}"/>
    <cellStyle name="Пояснение 28" xfId="2238" xr:uid="{00000000-0005-0000-0000-000034160000}"/>
    <cellStyle name="Пояснение 29" xfId="2239" xr:uid="{00000000-0005-0000-0000-000035160000}"/>
    <cellStyle name="Пояснение 3" xfId="2240" xr:uid="{00000000-0005-0000-0000-000036160000}"/>
    <cellStyle name="Пояснение 30" xfId="2241" xr:uid="{00000000-0005-0000-0000-000037160000}"/>
    <cellStyle name="Пояснение 31" xfId="2242" xr:uid="{00000000-0005-0000-0000-000038160000}"/>
    <cellStyle name="Пояснение 32" xfId="2243" xr:uid="{00000000-0005-0000-0000-000039160000}"/>
    <cellStyle name="Пояснение 33" xfId="2244" xr:uid="{00000000-0005-0000-0000-00003A160000}"/>
    <cellStyle name="Пояснение 34" xfId="2245" xr:uid="{00000000-0005-0000-0000-00003B160000}"/>
    <cellStyle name="Пояснение 35" xfId="2246" xr:uid="{00000000-0005-0000-0000-00003C160000}"/>
    <cellStyle name="Пояснение 36" xfId="2247" xr:uid="{00000000-0005-0000-0000-00003D160000}"/>
    <cellStyle name="Пояснение 37" xfId="2248" xr:uid="{00000000-0005-0000-0000-00003E160000}"/>
    <cellStyle name="Пояснение 38" xfId="2249" xr:uid="{00000000-0005-0000-0000-00003F160000}"/>
    <cellStyle name="Пояснение 39" xfId="2250" xr:uid="{00000000-0005-0000-0000-000040160000}"/>
    <cellStyle name="Пояснение 4" xfId="2251" xr:uid="{00000000-0005-0000-0000-000041160000}"/>
    <cellStyle name="Пояснение 40" xfId="2252" xr:uid="{00000000-0005-0000-0000-000042160000}"/>
    <cellStyle name="Пояснение 41" xfId="2253" xr:uid="{00000000-0005-0000-0000-000043160000}"/>
    <cellStyle name="Пояснение 42" xfId="2254" xr:uid="{00000000-0005-0000-0000-000044160000}"/>
    <cellStyle name="Пояснение 43" xfId="2255" xr:uid="{00000000-0005-0000-0000-000045160000}"/>
    <cellStyle name="Пояснение 5" xfId="2256" xr:uid="{00000000-0005-0000-0000-000046160000}"/>
    <cellStyle name="Пояснение 6" xfId="2257" xr:uid="{00000000-0005-0000-0000-000047160000}"/>
    <cellStyle name="Пояснение 7" xfId="2258" xr:uid="{00000000-0005-0000-0000-000048160000}"/>
    <cellStyle name="Пояснение 8" xfId="2259" xr:uid="{00000000-0005-0000-0000-000049160000}"/>
    <cellStyle name="Пояснение 9" xfId="2260" xr:uid="{00000000-0005-0000-0000-00004A160000}"/>
    <cellStyle name="Примечание" xfId="2261" builtinId="10" customBuiltin="1"/>
    <cellStyle name="Примечание 10" xfId="2262" xr:uid="{00000000-0005-0000-0000-00004C160000}"/>
    <cellStyle name="Примечание 10 2" xfId="2937" xr:uid="{00000000-0005-0000-0000-00004D160000}"/>
    <cellStyle name="Примечание 11" xfId="2263" xr:uid="{00000000-0005-0000-0000-00004E160000}"/>
    <cellStyle name="Примечание 11 2" xfId="2938" xr:uid="{00000000-0005-0000-0000-00004F160000}"/>
    <cellStyle name="Примечание 12" xfId="2264" xr:uid="{00000000-0005-0000-0000-000050160000}"/>
    <cellStyle name="Примечание 12 2" xfId="2939" xr:uid="{00000000-0005-0000-0000-000051160000}"/>
    <cellStyle name="Примечание 13" xfId="2265" xr:uid="{00000000-0005-0000-0000-000052160000}"/>
    <cellStyle name="Примечание 13 2" xfId="2940" xr:uid="{00000000-0005-0000-0000-000053160000}"/>
    <cellStyle name="Примечание 14" xfId="2266" xr:uid="{00000000-0005-0000-0000-000054160000}"/>
    <cellStyle name="Примечание 14 2" xfId="2941" xr:uid="{00000000-0005-0000-0000-000055160000}"/>
    <cellStyle name="Примечание 15" xfId="2267" xr:uid="{00000000-0005-0000-0000-000056160000}"/>
    <cellStyle name="Примечание 15 2" xfId="2942" xr:uid="{00000000-0005-0000-0000-000057160000}"/>
    <cellStyle name="Примечание 16" xfId="2268" xr:uid="{00000000-0005-0000-0000-000058160000}"/>
    <cellStyle name="Примечание 16 2" xfId="2943" xr:uid="{00000000-0005-0000-0000-000059160000}"/>
    <cellStyle name="Примечание 17" xfId="2269" xr:uid="{00000000-0005-0000-0000-00005A160000}"/>
    <cellStyle name="Примечание 17 2" xfId="2944" xr:uid="{00000000-0005-0000-0000-00005B160000}"/>
    <cellStyle name="Примечание 18" xfId="2270" xr:uid="{00000000-0005-0000-0000-00005C160000}"/>
    <cellStyle name="Примечание 18 2" xfId="2945" xr:uid="{00000000-0005-0000-0000-00005D160000}"/>
    <cellStyle name="Примечание 19" xfId="2271" xr:uid="{00000000-0005-0000-0000-00005E160000}"/>
    <cellStyle name="Примечание 19 2" xfId="2946" xr:uid="{00000000-0005-0000-0000-00005F160000}"/>
    <cellStyle name="Примечание 2" xfId="2272" xr:uid="{00000000-0005-0000-0000-000060160000}"/>
    <cellStyle name="Примечание 20" xfId="2273" xr:uid="{00000000-0005-0000-0000-000061160000}"/>
    <cellStyle name="Примечание 20 2" xfId="2947" xr:uid="{00000000-0005-0000-0000-000062160000}"/>
    <cellStyle name="Примечание 21" xfId="2274" xr:uid="{00000000-0005-0000-0000-000063160000}"/>
    <cellStyle name="Примечание 21 2" xfId="2948" xr:uid="{00000000-0005-0000-0000-000064160000}"/>
    <cellStyle name="Примечание 22" xfId="2275" xr:uid="{00000000-0005-0000-0000-000065160000}"/>
    <cellStyle name="Примечание 22 2" xfId="2949" xr:uid="{00000000-0005-0000-0000-000066160000}"/>
    <cellStyle name="Примечание 23" xfId="2276" xr:uid="{00000000-0005-0000-0000-000067160000}"/>
    <cellStyle name="Примечание 23 2" xfId="2950" xr:uid="{00000000-0005-0000-0000-000068160000}"/>
    <cellStyle name="Примечание 24" xfId="2277" xr:uid="{00000000-0005-0000-0000-000069160000}"/>
    <cellStyle name="Примечание 24 2" xfId="2951" xr:uid="{00000000-0005-0000-0000-00006A160000}"/>
    <cellStyle name="Примечание 25" xfId="2278" xr:uid="{00000000-0005-0000-0000-00006B160000}"/>
    <cellStyle name="Примечание 25 2" xfId="2952" xr:uid="{00000000-0005-0000-0000-00006C160000}"/>
    <cellStyle name="Примечание 26" xfId="2279" xr:uid="{00000000-0005-0000-0000-00006D160000}"/>
    <cellStyle name="Примечание 26 2" xfId="2953" xr:uid="{00000000-0005-0000-0000-00006E160000}"/>
    <cellStyle name="Примечание 27" xfId="2280" xr:uid="{00000000-0005-0000-0000-00006F160000}"/>
    <cellStyle name="Примечание 27 2" xfId="2954" xr:uid="{00000000-0005-0000-0000-000070160000}"/>
    <cellStyle name="Примечание 28" xfId="2281" xr:uid="{00000000-0005-0000-0000-000071160000}"/>
    <cellStyle name="Примечание 28 2" xfId="2955" xr:uid="{00000000-0005-0000-0000-000072160000}"/>
    <cellStyle name="Примечание 29" xfId="2282" xr:uid="{00000000-0005-0000-0000-000073160000}"/>
    <cellStyle name="Примечание 29 2" xfId="2956" xr:uid="{00000000-0005-0000-0000-000074160000}"/>
    <cellStyle name="Примечание 3" xfId="2283" xr:uid="{00000000-0005-0000-0000-000075160000}"/>
    <cellStyle name="Примечание 30" xfId="2284" xr:uid="{00000000-0005-0000-0000-000076160000}"/>
    <cellStyle name="Примечание 30 2" xfId="2957" xr:uid="{00000000-0005-0000-0000-000077160000}"/>
    <cellStyle name="Примечание 31" xfId="2285" xr:uid="{00000000-0005-0000-0000-000078160000}"/>
    <cellStyle name="Примечание 31 2" xfId="2958" xr:uid="{00000000-0005-0000-0000-000079160000}"/>
    <cellStyle name="Примечание 32" xfId="2286" xr:uid="{00000000-0005-0000-0000-00007A160000}"/>
    <cellStyle name="Примечание 32 2" xfId="2959" xr:uid="{00000000-0005-0000-0000-00007B160000}"/>
    <cellStyle name="Примечание 33" xfId="2287" xr:uid="{00000000-0005-0000-0000-00007C160000}"/>
    <cellStyle name="Примечание 33 2" xfId="2960" xr:uid="{00000000-0005-0000-0000-00007D160000}"/>
    <cellStyle name="Примечание 34" xfId="2288" xr:uid="{00000000-0005-0000-0000-00007E160000}"/>
    <cellStyle name="Примечание 34 2" xfId="2961" xr:uid="{00000000-0005-0000-0000-00007F160000}"/>
    <cellStyle name="Примечание 35" xfId="2289" xr:uid="{00000000-0005-0000-0000-000080160000}"/>
    <cellStyle name="Примечание 35 2" xfId="2962" xr:uid="{00000000-0005-0000-0000-000081160000}"/>
    <cellStyle name="Примечание 36" xfId="2290" xr:uid="{00000000-0005-0000-0000-000082160000}"/>
    <cellStyle name="Примечание 36 2" xfId="2963" xr:uid="{00000000-0005-0000-0000-000083160000}"/>
    <cellStyle name="Примечание 37" xfId="2291" xr:uid="{00000000-0005-0000-0000-000084160000}"/>
    <cellStyle name="Примечание 37 2" xfId="2964" xr:uid="{00000000-0005-0000-0000-000085160000}"/>
    <cellStyle name="Примечание 38" xfId="2292" xr:uid="{00000000-0005-0000-0000-000086160000}"/>
    <cellStyle name="Примечание 38 2" xfId="2965" xr:uid="{00000000-0005-0000-0000-000087160000}"/>
    <cellStyle name="Примечание 39" xfId="2293" xr:uid="{00000000-0005-0000-0000-000088160000}"/>
    <cellStyle name="Примечание 39 2" xfId="2966" xr:uid="{00000000-0005-0000-0000-000089160000}"/>
    <cellStyle name="Примечание 4" xfId="2294" xr:uid="{00000000-0005-0000-0000-00008A160000}"/>
    <cellStyle name="Примечание 4 2" xfId="2967" xr:uid="{00000000-0005-0000-0000-00008B160000}"/>
    <cellStyle name="Примечание 40" xfId="2295" xr:uid="{00000000-0005-0000-0000-00008C160000}"/>
    <cellStyle name="Примечание 40 2" xfId="2968" xr:uid="{00000000-0005-0000-0000-00008D160000}"/>
    <cellStyle name="Примечание 41" xfId="2296" xr:uid="{00000000-0005-0000-0000-00008E160000}"/>
    <cellStyle name="Примечание 41 2" xfId="2969" xr:uid="{00000000-0005-0000-0000-00008F160000}"/>
    <cellStyle name="Примечание 42" xfId="2297" xr:uid="{00000000-0005-0000-0000-000090160000}"/>
    <cellStyle name="Примечание 42 2" xfId="2970" xr:uid="{00000000-0005-0000-0000-000091160000}"/>
    <cellStyle name="Примечание 43" xfId="2298" xr:uid="{00000000-0005-0000-0000-000092160000}"/>
    <cellStyle name="Примечание 43 2" xfId="2971" xr:uid="{00000000-0005-0000-0000-000093160000}"/>
    <cellStyle name="Примечание 44" xfId="2299" xr:uid="{00000000-0005-0000-0000-000094160000}"/>
    <cellStyle name="Примечание 44 2" xfId="2972" xr:uid="{00000000-0005-0000-0000-000095160000}"/>
    <cellStyle name="Примечание 45" xfId="2443" xr:uid="{00000000-0005-0000-0000-000096160000}"/>
    <cellStyle name="Примечание 5" xfId="2300" xr:uid="{00000000-0005-0000-0000-000097160000}"/>
    <cellStyle name="Примечание 5 2" xfId="2973" xr:uid="{00000000-0005-0000-0000-000098160000}"/>
    <cellStyle name="Примечание 6" xfId="2301" xr:uid="{00000000-0005-0000-0000-000099160000}"/>
    <cellStyle name="Примечание 6 2" xfId="2974" xr:uid="{00000000-0005-0000-0000-00009A160000}"/>
    <cellStyle name="Примечание 7" xfId="2302" xr:uid="{00000000-0005-0000-0000-00009B160000}"/>
    <cellStyle name="Примечание 7 2" xfId="2975" xr:uid="{00000000-0005-0000-0000-00009C160000}"/>
    <cellStyle name="Примечание 8" xfId="2303" xr:uid="{00000000-0005-0000-0000-00009D160000}"/>
    <cellStyle name="Примечание 8 2" xfId="2976" xr:uid="{00000000-0005-0000-0000-00009E160000}"/>
    <cellStyle name="Примечание 9" xfId="2304" xr:uid="{00000000-0005-0000-0000-00009F160000}"/>
    <cellStyle name="Примечание 9 2" xfId="2977" xr:uid="{00000000-0005-0000-0000-0000A0160000}"/>
    <cellStyle name="Процентный 2" xfId="2305" xr:uid="{00000000-0005-0000-0000-0000A1160000}"/>
    <cellStyle name="Процентный 2 2" xfId="2306" xr:uid="{00000000-0005-0000-0000-0000A2160000}"/>
    <cellStyle name="Процентный 2_Приложение 1" xfId="2307" xr:uid="{00000000-0005-0000-0000-0000A3160000}"/>
    <cellStyle name="Процентный 3" xfId="2308" xr:uid="{00000000-0005-0000-0000-0000A4160000}"/>
    <cellStyle name="Процентный 3 2" xfId="2309" xr:uid="{00000000-0005-0000-0000-0000A5160000}"/>
    <cellStyle name="Процентный 3_Приложение 1" xfId="2310" xr:uid="{00000000-0005-0000-0000-0000A6160000}"/>
    <cellStyle name="Связанная ячейка" xfId="2311" builtinId="24" customBuiltin="1"/>
    <cellStyle name="Связанная ячейка 10" xfId="2312" xr:uid="{00000000-0005-0000-0000-0000A8160000}"/>
    <cellStyle name="Связанная ячейка 11" xfId="2313" xr:uid="{00000000-0005-0000-0000-0000A9160000}"/>
    <cellStyle name="Связанная ячейка 12" xfId="2314" xr:uid="{00000000-0005-0000-0000-0000AA160000}"/>
    <cellStyle name="Связанная ячейка 13" xfId="2315" xr:uid="{00000000-0005-0000-0000-0000AB160000}"/>
    <cellStyle name="Связанная ячейка 14" xfId="2316" xr:uid="{00000000-0005-0000-0000-0000AC160000}"/>
    <cellStyle name="Связанная ячейка 15" xfId="2317" xr:uid="{00000000-0005-0000-0000-0000AD160000}"/>
    <cellStyle name="Связанная ячейка 16" xfId="2318" xr:uid="{00000000-0005-0000-0000-0000AE160000}"/>
    <cellStyle name="Связанная ячейка 17" xfId="2319" xr:uid="{00000000-0005-0000-0000-0000AF160000}"/>
    <cellStyle name="Связанная ячейка 18" xfId="2320" xr:uid="{00000000-0005-0000-0000-0000B0160000}"/>
    <cellStyle name="Связанная ячейка 19" xfId="2321" xr:uid="{00000000-0005-0000-0000-0000B1160000}"/>
    <cellStyle name="Связанная ячейка 2" xfId="2322" xr:uid="{00000000-0005-0000-0000-0000B2160000}"/>
    <cellStyle name="Связанная ячейка 20" xfId="2323" xr:uid="{00000000-0005-0000-0000-0000B3160000}"/>
    <cellStyle name="Связанная ячейка 21" xfId="2324" xr:uid="{00000000-0005-0000-0000-0000B4160000}"/>
    <cellStyle name="Связанная ячейка 22" xfId="2325" xr:uid="{00000000-0005-0000-0000-0000B5160000}"/>
    <cellStyle name="Связанная ячейка 23" xfId="2326" xr:uid="{00000000-0005-0000-0000-0000B6160000}"/>
    <cellStyle name="Связанная ячейка 24" xfId="2327" xr:uid="{00000000-0005-0000-0000-0000B7160000}"/>
    <cellStyle name="Связанная ячейка 25" xfId="2328" xr:uid="{00000000-0005-0000-0000-0000B8160000}"/>
    <cellStyle name="Связанная ячейка 26" xfId="2329" xr:uid="{00000000-0005-0000-0000-0000B9160000}"/>
    <cellStyle name="Связанная ячейка 27" xfId="2330" xr:uid="{00000000-0005-0000-0000-0000BA160000}"/>
    <cellStyle name="Связанная ячейка 28" xfId="2331" xr:uid="{00000000-0005-0000-0000-0000BB160000}"/>
    <cellStyle name="Связанная ячейка 29" xfId="2332" xr:uid="{00000000-0005-0000-0000-0000BC160000}"/>
    <cellStyle name="Связанная ячейка 3" xfId="2333" xr:uid="{00000000-0005-0000-0000-0000BD160000}"/>
    <cellStyle name="Связанная ячейка 30" xfId="2334" xr:uid="{00000000-0005-0000-0000-0000BE160000}"/>
    <cellStyle name="Связанная ячейка 31" xfId="2335" xr:uid="{00000000-0005-0000-0000-0000BF160000}"/>
    <cellStyle name="Связанная ячейка 32" xfId="2336" xr:uid="{00000000-0005-0000-0000-0000C0160000}"/>
    <cellStyle name="Связанная ячейка 33" xfId="2337" xr:uid="{00000000-0005-0000-0000-0000C1160000}"/>
    <cellStyle name="Связанная ячейка 34" xfId="2338" xr:uid="{00000000-0005-0000-0000-0000C2160000}"/>
    <cellStyle name="Связанная ячейка 35" xfId="2339" xr:uid="{00000000-0005-0000-0000-0000C3160000}"/>
    <cellStyle name="Связанная ячейка 36" xfId="2340" xr:uid="{00000000-0005-0000-0000-0000C4160000}"/>
    <cellStyle name="Связанная ячейка 37" xfId="2341" xr:uid="{00000000-0005-0000-0000-0000C5160000}"/>
    <cellStyle name="Связанная ячейка 38" xfId="2342" xr:uid="{00000000-0005-0000-0000-0000C6160000}"/>
    <cellStyle name="Связанная ячейка 39" xfId="2343" xr:uid="{00000000-0005-0000-0000-0000C7160000}"/>
    <cellStyle name="Связанная ячейка 4" xfId="2344" xr:uid="{00000000-0005-0000-0000-0000C8160000}"/>
    <cellStyle name="Связанная ячейка 40" xfId="2345" xr:uid="{00000000-0005-0000-0000-0000C9160000}"/>
    <cellStyle name="Связанная ячейка 41" xfId="2346" xr:uid="{00000000-0005-0000-0000-0000CA160000}"/>
    <cellStyle name="Связанная ячейка 42" xfId="2347" xr:uid="{00000000-0005-0000-0000-0000CB160000}"/>
    <cellStyle name="Связанная ячейка 43" xfId="2348" xr:uid="{00000000-0005-0000-0000-0000CC160000}"/>
    <cellStyle name="Связанная ячейка 5" xfId="2349" xr:uid="{00000000-0005-0000-0000-0000CD160000}"/>
    <cellStyle name="Связанная ячейка 6" xfId="2350" xr:uid="{00000000-0005-0000-0000-0000CE160000}"/>
    <cellStyle name="Связанная ячейка 7" xfId="2351" xr:uid="{00000000-0005-0000-0000-0000CF160000}"/>
    <cellStyle name="Связанная ячейка 8" xfId="2352" xr:uid="{00000000-0005-0000-0000-0000D0160000}"/>
    <cellStyle name="Связанная ячейка 9" xfId="2353" xr:uid="{00000000-0005-0000-0000-0000D1160000}"/>
    <cellStyle name="Стиль 1" xfId="2354" xr:uid="{00000000-0005-0000-0000-0000D2160000}"/>
    <cellStyle name="Текст предупреждения" xfId="2355" builtinId="11" customBuiltin="1"/>
    <cellStyle name="Текст предупреждения 10" xfId="2356" xr:uid="{00000000-0005-0000-0000-0000D4160000}"/>
    <cellStyle name="Текст предупреждения 11" xfId="2357" xr:uid="{00000000-0005-0000-0000-0000D5160000}"/>
    <cellStyle name="Текст предупреждения 12" xfId="2358" xr:uid="{00000000-0005-0000-0000-0000D6160000}"/>
    <cellStyle name="Текст предупреждения 13" xfId="2359" xr:uid="{00000000-0005-0000-0000-0000D7160000}"/>
    <cellStyle name="Текст предупреждения 14" xfId="2360" xr:uid="{00000000-0005-0000-0000-0000D8160000}"/>
    <cellStyle name="Текст предупреждения 15" xfId="2361" xr:uid="{00000000-0005-0000-0000-0000D9160000}"/>
    <cellStyle name="Текст предупреждения 16" xfId="2362" xr:uid="{00000000-0005-0000-0000-0000DA160000}"/>
    <cellStyle name="Текст предупреждения 17" xfId="2363" xr:uid="{00000000-0005-0000-0000-0000DB160000}"/>
    <cellStyle name="Текст предупреждения 18" xfId="2364" xr:uid="{00000000-0005-0000-0000-0000DC160000}"/>
    <cellStyle name="Текст предупреждения 19" xfId="2365" xr:uid="{00000000-0005-0000-0000-0000DD160000}"/>
    <cellStyle name="Текст предупреждения 2" xfId="2366" xr:uid="{00000000-0005-0000-0000-0000DE160000}"/>
    <cellStyle name="Текст предупреждения 20" xfId="2367" xr:uid="{00000000-0005-0000-0000-0000DF160000}"/>
    <cellStyle name="Текст предупреждения 21" xfId="2368" xr:uid="{00000000-0005-0000-0000-0000E0160000}"/>
    <cellStyle name="Текст предупреждения 22" xfId="2369" xr:uid="{00000000-0005-0000-0000-0000E1160000}"/>
    <cellStyle name="Текст предупреждения 23" xfId="2370" xr:uid="{00000000-0005-0000-0000-0000E2160000}"/>
    <cellStyle name="Текст предупреждения 24" xfId="2371" xr:uid="{00000000-0005-0000-0000-0000E3160000}"/>
    <cellStyle name="Текст предупреждения 25" xfId="2372" xr:uid="{00000000-0005-0000-0000-0000E4160000}"/>
    <cellStyle name="Текст предупреждения 26" xfId="2373" xr:uid="{00000000-0005-0000-0000-0000E5160000}"/>
    <cellStyle name="Текст предупреждения 27" xfId="2374" xr:uid="{00000000-0005-0000-0000-0000E6160000}"/>
    <cellStyle name="Текст предупреждения 28" xfId="2375" xr:uid="{00000000-0005-0000-0000-0000E7160000}"/>
    <cellStyle name="Текст предупреждения 29" xfId="2376" xr:uid="{00000000-0005-0000-0000-0000E8160000}"/>
    <cellStyle name="Текст предупреждения 3" xfId="2377" xr:uid="{00000000-0005-0000-0000-0000E9160000}"/>
    <cellStyle name="Текст предупреждения 30" xfId="2378" xr:uid="{00000000-0005-0000-0000-0000EA160000}"/>
    <cellStyle name="Текст предупреждения 31" xfId="2379" xr:uid="{00000000-0005-0000-0000-0000EB160000}"/>
    <cellStyle name="Текст предупреждения 32" xfId="2380" xr:uid="{00000000-0005-0000-0000-0000EC160000}"/>
    <cellStyle name="Текст предупреждения 33" xfId="2381" xr:uid="{00000000-0005-0000-0000-0000ED160000}"/>
    <cellStyle name="Текст предупреждения 34" xfId="2382" xr:uid="{00000000-0005-0000-0000-0000EE160000}"/>
    <cellStyle name="Текст предупреждения 35" xfId="2383" xr:uid="{00000000-0005-0000-0000-0000EF160000}"/>
    <cellStyle name="Текст предупреждения 36" xfId="2384" xr:uid="{00000000-0005-0000-0000-0000F0160000}"/>
    <cellStyle name="Текст предупреждения 37" xfId="2385" xr:uid="{00000000-0005-0000-0000-0000F1160000}"/>
    <cellStyle name="Текст предупреждения 38" xfId="2386" xr:uid="{00000000-0005-0000-0000-0000F2160000}"/>
    <cellStyle name="Текст предупреждения 39" xfId="2387" xr:uid="{00000000-0005-0000-0000-0000F3160000}"/>
    <cellStyle name="Текст предупреждения 4" xfId="2388" xr:uid="{00000000-0005-0000-0000-0000F4160000}"/>
    <cellStyle name="Текст предупреждения 40" xfId="2389" xr:uid="{00000000-0005-0000-0000-0000F5160000}"/>
    <cellStyle name="Текст предупреждения 41" xfId="2390" xr:uid="{00000000-0005-0000-0000-0000F6160000}"/>
    <cellStyle name="Текст предупреждения 42" xfId="2391" xr:uid="{00000000-0005-0000-0000-0000F7160000}"/>
    <cellStyle name="Текст предупреждения 43" xfId="2392" xr:uid="{00000000-0005-0000-0000-0000F8160000}"/>
    <cellStyle name="Текст предупреждения 5" xfId="2393" xr:uid="{00000000-0005-0000-0000-0000F9160000}"/>
    <cellStyle name="Текст предупреждения 6" xfId="2394" xr:uid="{00000000-0005-0000-0000-0000FA160000}"/>
    <cellStyle name="Текст предупреждения 7" xfId="2395" xr:uid="{00000000-0005-0000-0000-0000FB160000}"/>
    <cellStyle name="Текст предупреждения 8" xfId="2396" xr:uid="{00000000-0005-0000-0000-0000FC160000}"/>
    <cellStyle name="Текст предупреждения 9" xfId="2397" xr:uid="{00000000-0005-0000-0000-0000FD160000}"/>
    <cellStyle name="Финансовый 2" xfId="2398" xr:uid="{00000000-0005-0000-0000-0000FE160000}"/>
    <cellStyle name="Хороший" xfId="2399" builtinId="26" customBuiltin="1"/>
    <cellStyle name="Хороший 10" xfId="2400" xr:uid="{00000000-0005-0000-0000-000000170000}"/>
    <cellStyle name="Хороший 11" xfId="2401" xr:uid="{00000000-0005-0000-0000-000001170000}"/>
    <cellStyle name="Хороший 12" xfId="2402" xr:uid="{00000000-0005-0000-0000-000002170000}"/>
    <cellStyle name="Хороший 13" xfId="2403" xr:uid="{00000000-0005-0000-0000-000003170000}"/>
    <cellStyle name="Хороший 14" xfId="2404" xr:uid="{00000000-0005-0000-0000-000004170000}"/>
    <cellStyle name="Хороший 15" xfId="2405" xr:uid="{00000000-0005-0000-0000-000005170000}"/>
    <cellStyle name="Хороший 16" xfId="2406" xr:uid="{00000000-0005-0000-0000-000006170000}"/>
    <cellStyle name="Хороший 17" xfId="2407" xr:uid="{00000000-0005-0000-0000-000007170000}"/>
    <cellStyle name="Хороший 18" xfId="2408" xr:uid="{00000000-0005-0000-0000-000008170000}"/>
    <cellStyle name="Хороший 19" xfId="2409" xr:uid="{00000000-0005-0000-0000-000009170000}"/>
    <cellStyle name="Хороший 2" xfId="2410" xr:uid="{00000000-0005-0000-0000-00000A170000}"/>
    <cellStyle name="Хороший 20" xfId="2411" xr:uid="{00000000-0005-0000-0000-00000B170000}"/>
    <cellStyle name="Хороший 21" xfId="2412" xr:uid="{00000000-0005-0000-0000-00000C170000}"/>
    <cellStyle name="Хороший 22" xfId="2413" xr:uid="{00000000-0005-0000-0000-00000D170000}"/>
    <cellStyle name="Хороший 23" xfId="2414" xr:uid="{00000000-0005-0000-0000-00000E170000}"/>
    <cellStyle name="Хороший 24" xfId="2415" xr:uid="{00000000-0005-0000-0000-00000F170000}"/>
    <cellStyle name="Хороший 25" xfId="2416" xr:uid="{00000000-0005-0000-0000-000010170000}"/>
    <cellStyle name="Хороший 26" xfId="2417" xr:uid="{00000000-0005-0000-0000-000011170000}"/>
    <cellStyle name="Хороший 27" xfId="2418" xr:uid="{00000000-0005-0000-0000-000012170000}"/>
    <cellStyle name="Хороший 28" xfId="2419" xr:uid="{00000000-0005-0000-0000-000013170000}"/>
    <cellStyle name="Хороший 29" xfId="2420" xr:uid="{00000000-0005-0000-0000-000014170000}"/>
    <cellStyle name="Хороший 3" xfId="2421" xr:uid="{00000000-0005-0000-0000-000015170000}"/>
    <cellStyle name="Хороший 30" xfId="2422" xr:uid="{00000000-0005-0000-0000-000016170000}"/>
    <cellStyle name="Хороший 31" xfId="2423" xr:uid="{00000000-0005-0000-0000-000017170000}"/>
    <cellStyle name="Хороший 32" xfId="2424" xr:uid="{00000000-0005-0000-0000-000018170000}"/>
    <cellStyle name="Хороший 33" xfId="2425" xr:uid="{00000000-0005-0000-0000-000019170000}"/>
    <cellStyle name="Хороший 34" xfId="2426" xr:uid="{00000000-0005-0000-0000-00001A170000}"/>
    <cellStyle name="Хороший 35" xfId="2427" xr:uid="{00000000-0005-0000-0000-00001B170000}"/>
    <cellStyle name="Хороший 36" xfId="2428" xr:uid="{00000000-0005-0000-0000-00001C170000}"/>
    <cellStyle name="Хороший 37" xfId="2429" xr:uid="{00000000-0005-0000-0000-00001D170000}"/>
    <cellStyle name="Хороший 38" xfId="2430" xr:uid="{00000000-0005-0000-0000-00001E170000}"/>
    <cellStyle name="Хороший 39" xfId="2431" xr:uid="{00000000-0005-0000-0000-00001F170000}"/>
    <cellStyle name="Хороший 4" xfId="2432" xr:uid="{00000000-0005-0000-0000-000020170000}"/>
    <cellStyle name="Хороший 40" xfId="2433" xr:uid="{00000000-0005-0000-0000-000021170000}"/>
    <cellStyle name="Хороший 41" xfId="2434" xr:uid="{00000000-0005-0000-0000-000022170000}"/>
    <cellStyle name="Хороший 42" xfId="2435" xr:uid="{00000000-0005-0000-0000-000023170000}"/>
    <cellStyle name="Хороший 43" xfId="2436" xr:uid="{00000000-0005-0000-0000-000024170000}"/>
    <cellStyle name="Хороший 5" xfId="2437" xr:uid="{00000000-0005-0000-0000-000025170000}"/>
    <cellStyle name="Хороший 6" xfId="2438" xr:uid="{00000000-0005-0000-0000-000026170000}"/>
    <cellStyle name="Хороший 7" xfId="2439" xr:uid="{00000000-0005-0000-0000-000027170000}"/>
    <cellStyle name="Хороший 8" xfId="2440" xr:uid="{00000000-0005-0000-0000-000028170000}"/>
    <cellStyle name="Хороший 9" xfId="2441" xr:uid="{00000000-0005-0000-0000-000029170000}"/>
  </cellStyles>
  <dxfs count="0"/>
  <tableStyles count="1" defaultTableStyle="Стиль таблицы 1" defaultPivotStyle="PivotStyleLight16">
    <tableStyle name="Стиль таблицы 1" pivot="0" count="0" xr9:uid="{00000000-0011-0000-FFFF-FFFF00000000}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070"/>
  <sheetViews>
    <sheetView view="pageBreakPreview" topLeftCell="A19" zoomScale="115" zoomScaleNormal="115" zoomScaleSheetLayoutView="115" workbookViewId="0">
      <selection activeCell="Q17" sqref="Q17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16384" width="9.33203125" style="2"/>
  </cols>
  <sheetData>
    <row r="1" spans="1:19" s="284" customFormat="1" ht="45" customHeight="1" x14ac:dyDescent="0.2">
      <c r="B1" s="21"/>
      <c r="C1" s="7"/>
      <c r="D1" s="10"/>
      <c r="E1" s="26"/>
      <c r="F1" s="26"/>
      <c r="G1" s="26"/>
      <c r="H1" s="26"/>
      <c r="I1" s="32"/>
      <c r="J1" s="32"/>
      <c r="K1" s="13"/>
      <c r="L1" s="13"/>
      <c r="M1" s="13"/>
      <c r="N1" s="13"/>
      <c r="O1" s="13"/>
      <c r="P1" s="328" t="s">
        <v>1082</v>
      </c>
      <c r="Q1" s="328"/>
      <c r="R1" s="328"/>
      <c r="S1" s="328"/>
    </row>
    <row r="2" spans="1:19" ht="45.75" customHeight="1" x14ac:dyDescent="0.2">
      <c r="A2" s="284"/>
      <c r="B2" s="42"/>
      <c r="C2" s="26"/>
      <c r="D2" s="26"/>
      <c r="E2" s="26"/>
      <c r="F2" s="26"/>
      <c r="G2" s="26"/>
      <c r="H2" s="328" t="s">
        <v>174</v>
      </c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s="284" customFormat="1" ht="12.75" customHeight="1" x14ac:dyDescent="0.2">
      <c r="A3" s="329" t="s">
        <v>176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pans="1:19" s="284" customFormat="1" ht="12" customHeight="1" x14ac:dyDescent="0.2">
      <c r="A4" s="22"/>
      <c r="B4" s="33"/>
      <c r="C4" s="15"/>
      <c r="D4" s="22"/>
      <c r="E4" s="22"/>
      <c r="F4" s="22"/>
      <c r="G4" s="22"/>
      <c r="H4" s="22"/>
      <c r="I4" s="33"/>
      <c r="J4" s="33"/>
      <c r="K4" s="22"/>
      <c r="L4" s="22"/>
      <c r="M4" s="22"/>
      <c r="N4" s="22"/>
      <c r="O4" s="22"/>
      <c r="P4" s="22"/>
      <c r="Q4" s="22"/>
      <c r="R4" s="22"/>
      <c r="S4" s="22"/>
    </row>
    <row r="5" spans="1:19" s="284" customFormat="1" ht="15.75" customHeight="1" x14ac:dyDescent="0.2">
      <c r="A5" s="331" t="s">
        <v>345</v>
      </c>
      <c r="B5" s="332" t="s">
        <v>258</v>
      </c>
      <c r="C5" s="326" t="s">
        <v>365</v>
      </c>
      <c r="D5" s="336" t="s">
        <v>364</v>
      </c>
      <c r="E5" s="336" t="s">
        <v>363</v>
      </c>
      <c r="F5" s="336" t="s">
        <v>303</v>
      </c>
      <c r="G5" s="336" t="s">
        <v>304</v>
      </c>
      <c r="H5" s="336" t="s">
        <v>305</v>
      </c>
      <c r="I5" s="335" t="s">
        <v>259</v>
      </c>
      <c r="J5" s="335" t="s">
        <v>362</v>
      </c>
      <c r="K5" s="337" t="s">
        <v>306</v>
      </c>
      <c r="L5" s="327" t="s">
        <v>260</v>
      </c>
      <c r="M5" s="327"/>
      <c r="N5" s="327"/>
      <c r="O5" s="327"/>
      <c r="P5" s="327"/>
      <c r="Q5" s="327"/>
      <c r="R5" s="327"/>
      <c r="S5" s="326" t="s">
        <v>307</v>
      </c>
    </row>
    <row r="6" spans="1:19" s="284" customFormat="1" ht="18.75" customHeight="1" x14ac:dyDescent="0.2">
      <c r="A6" s="331"/>
      <c r="B6" s="333"/>
      <c r="C6" s="326"/>
      <c r="D6" s="336"/>
      <c r="E6" s="336"/>
      <c r="F6" s="336"/>
      <c r="G6" s="336"/>
      <c r="H6" s="336"/>
      <c r="I6" s="335"/>
      <c r="J6" s="335"/>
      <c r="K6" s="337"/>
      <c r="L6" s="335" t="s">
        <v>327</v>
      </c>
      <c r="M6" s="327" t="s">
        <v>333</v>
      </c>
      <c r="N6" s="327"/>
      <c r="O6" s="327"/>
      <c r="P6" s="327"/>
      <c r="Q6" s="327"/>
      <c r="R6" s="327"/>
      <c r="S6" s="326"/>
    </row>
    <row r="7" spans="1:19" s="284" customFormat="1" ht="96.75" customHeight="1" x14ac:dyDescent="0.2">
      <c r="A7" s="331"/>
      <c r="B7" s="333"/>
      <c r="C7" s="326"/>
      <c r="D7" s="336"/>
      <c r="E7" s="336"/>
      <c r="F7" s="336"/>
      <c r="G7" s="336"/>
      <c r="H7" s="336"/>
      <c r="I7" s="335"/>
      <c r="J7" s="335"/>
      <c r="K7" s="337"/>
      <c r="L7" s="335"/>
      <c r="M7" s="335" t="s">
        <v>361</v>
      </c>
      <c r="N7" s="335" t="s">
        <v>331</v>
      </c>
      <c r="O7" s="335" t="s">
        <v>332</v>
      </c>
      <c r="P7" s="335" t="s">
        <v>334</v>
      </c>
      <c r="Q7" s="335"/>
      <c r="R7" s="335" t="s">
        <v>360</v>
      </c>
      <c r="S7" s="326"/>
    </row>
    <row r="8" spans="1:19" s="284" customFormat="1" ht="102.75" customHeight="1" x14ac:dyDescent="0.2">
      <c r="A8" s="331"/>
      <c r="B8" s="333"/>
      <c r="C8" s="326"/>
      <c r="D8" s="336"/>
      <c r="E8" s="336"/>
      <c r="F8" s="336"/>
      <c r="G8" s="336"/>
      <c r="H8" s="336"/>
      <c r="I8" s="335"/>
      <c r="J8" s="335"/>
      <c r="K8" s="337"/>
      <c r="L8" s="335"/>
      <c r="M8" s="335"/>
      <c r="N8" s="335"/>
      <c r="O8" s="335"/>
      <c r="P8" s="298" t="s">
        <v>359</v>
      </c>
      <c r="Q8" s="298" t="s">
        <v>358</v>
      </c>
      <c r="R8" s="335"/>
      <c r="S8" s="326"/>
    </row>
    <row r="9" spans="1:19" s="284" customFormat="1" ht="15" customHeight="1" x14ac:dyDescent="0.2">
      <c r="A9" s="331"/>
      <c r="B9" s="334"/>
      <c r="C9" s="326"/>
      <c r="D9" s="336"/>
      <c r="E9" s="336"/>
      <c r="F9" s="336"/>
      <c r="G9" s="336"/>
      <c r="H9" s="336"/>
      <c r="I9" s="299" t="s">
        <v>261</v>
      </c>
      <c r="J9" s="299" t="s">
        <v>261</v>
      </c>
      <c r="K9" s="285" t="s">
        <v>262</v>
      </c>
      <c r="L9" s="299" t="s">
        <v>263</v>
      </c>
      <c r="M9" s="299" t="s">
        <v>263</v>
      </c>
      <c r="N9" s="299" t="s">
        <v>263</v>
      </c>
      <c r="O9" s="299" t="s">
        <v>263</v>
      </c>
      <c r="P9" s="299" t="s">
        <v>263</v>
      </c>
      <c r="Q9" s="299" t="s">
        <v>263</v>
      </c>
      <c r="R9" s="299" t="s">
        <v>263</v>
      </c>
      <c r="S9" s="326"/>
    </row>
    <row r="10" spans="1:19" s="284" customFormat="1" ht="9" customHeight="1" x14ac:dyDescent="0.2">
      <c r="A10" s="285">
        <v>1</v>
      </c>
      <c r="B10" s="285">
        <v>2</v>
      </c>
      <c r="C10" s="16">
        <v>3</v>
      </c>
      <c r="D10" s="285">
        <v>4</v>
      </c>
      <c r="E10" s="285">
        <v>5</v>
      </c>
      <c r="F10" s="285">
        <v>6</v>
      </c>
      <c r="G10" s="285">
        <v>7</v>
      </c>
      <c r="H10" s="285">
        <v>8</v>
      </c>
      <c r="I10" s="30">
        <v>9</v>
      </c>
      <c r="J10" s="30">
        <v>10</v>
      </c>
      <c r="K10" s="285">
        <v>11</v>
      </c>
      <c r="L10" s="285">
        <v>12</v>
      </c>
      <c r="M10" s="285">
        <v>13</v>
      </c>
      <c r="N10" s="285">
        <v>14</v>
      </c>
      <c r="O10" s="285">
        <v>15</v>
      </c>
      <c r="P10" s="285">
        <v>16</v>
      </c>
      <c r="Q10" s="285">
        <v>17</v>
      </c>
      <c r="R10" s="285">
        <v>18</v>
      </c>
      <c r="S10" s="285">
        <v>19</v>
      </c>
    </row>
    <row r="11" spans="1:19" s="284" customFormat="1" ht="13.5" customHeight="1" x14ac:dyDescent="0.2">
      <c r="A11" s="338" t="s">
        <v>388</v>
      </c>
      <c r="B11" s="338"/>
      <c r="C11" s="16"/>
      <c r="D11" s="285"/>
      <c r="E11" s="6" t="s">
        <v>308</v>
      </c>
      <c r="F11" s="6" t="s">
        <v>308</v>
      </c>
      <c r="G11" s="6" t="s">
        <v>308</v>
      </c>
      <c r="H11" s="6" t="s">
        <v>308</v>
      </c>
      <c r="I11" s="299">
        <v>2395783.2200000007</v>
      </c>
      <c r="J11" s="299">
        <v>2016109.83</v>
      </c>
      <c r="K11" s="31">
        <v>86787</v>
      </c>
      <c r="L11" s="299">
        <v>3359884024.9699998</v>
      </c>
      <c r="M11" s="299">
        <v>0</v>
      </c>
      <c r="N11" s="299">
        <v>0</v>
      </c>
      <c r="O11" s="299">
        <v>400000</v>
      </c>
      <c r="P11" s="299">
        <v>3359484024.9699998</v>
      </c>
      <c r="Q11" s="299">
        <v>0</v>
      </c>
      <c r="R11" s="299">
        <v>0</v>
      </c>
      <c r="S11" s="285"/>
    </row>
    <row r="12" spans="1:19" s="284" customFormat="1" ht="10.5" customHeight="1" x14ac:dyDescent="0.2">
      <c r="A12" s="339" t="s">
        <v>390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1"/>
    </row>
    <row r="13" spans="1:19" s="284" customFormat="1" ht="9" customHeight="1" x14ac:dyDescent="0.2">
      <c r="A13" s="338" t="s">
        <v>389</v>
      </c>
      <c r="B13" s="338"/>
      <c r="C13" s="292"/>
      <c r="D13" s="297" t="s">
        <v>343</v>
      </c>
      <c r="E13" s="6" t="s">
        <v>308</v>
      </c>
      <c r="F13" s="6" t="s">
        <v>308</v>
      </c>
      <c r="G13" s="6" t="s">
        <v>308</v>
      </c>
      <c r="H13" s="6" t="s">
        <v>308</v>
      </c>
      <c r="I13" s="293">
        <v>993795.87000000011</v>
      </c>
      <c r="J13" s="293">
        <v>843621.52999999991</v>
      </c>
      <c r="K13" s="133">
        <v>36828</v>
      </c>
      <c r="L13" s="293">
        <v>879694771.70999992</v>
      </c>
      <c r="M13" s="293">
        <v>0</v>
      </c>
      <c r="N13" s="293">
        <v>0</v>
      </c>
      <c r="O13" s="293">
        <v>200000</v>
      </c>
      <c r="P13" s="293">
        <v>879494771.70999992</v>
      </c>
      <c r="Q13" s="293">
        <v>0</v>
      </c>
      <c r="R13" s="293">
        <v>0</v>
      </c>
      <c r="S13" s="295"/>
    </row>
    <row r="14" spans="1:19" s="284" customFormat="1" ht="9" customHeight="1" x14ac:dyDescent="0.2">
      <c r="A14" s="342" t="s">
        <v>279</v>
      </c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</row>
    <row r="15" spans="1:19" s="284" customFormat="1" ht="9" customHeight="1" x14ac:dyDescent="0.2">
      <c r="A15" s="300">
        <v>1</v>
      </c>
      <c r="B15" s="43" t="s">
        <v>391</v>
      </c>
      <c r="C15" s="44" t="s">
        <v>376</v>
      </c>
      <c r="D15" s="45" t="s">
        <v>375</v>
      </c>
      <c r="E15" s="46">
        <v>1963</v>
      </c>
      <c r="F15" s="47" t="s">
        <v>267</v>
      </c>
      <c r="G15" s="48">
        <v>5</v>
      </c>
      <c r="H15" s="48">
        <v>3</v>
      </c>
      <c r="I15" s="294">
        <v>2866.5</v>
      </c>
      <c r="J15" s="294">
        <v>2561.5</v>
      </c>
      <c r="K15" s="48">
        <v>124</v>
      </c>
      <c r="L15" s="294">
        <v>2470626.23</v>
      </c>
      <c r="M15" s="295">
        <v>0</v>
      </c>
      <c r="N15" s="295">
        <v>0</v>
      </c>
      <c r="O15" s="295">
        <v>0</v>
      </c>
      <c r="P15" s="295">
        <v>2470626.23</v>
      </c>
      <c r="Q15" s="295">
        <v>0</v>
      </c>
      <c r="R15" s="295">
        <v>0</v>
      </c>
      <c r="S15" s="292" t="s">
        <v>406</v>
      </c>
    </row>
    <row r="16" spans="1:19" s="284" customFormat="1" ht="9" customHeight="1" x14ac:dyDescent="0.2">
      <c r="A16" s="300">
        <v>2</v>
      </c>
      <c r="B16" s="49" t="s">
        <v>504</v>
      </c>
      <c r="C16" s="50" t="s">
        <v>376</v>
      </c>
      <c r="D16" s="288" t="s">
        <v>375</v>
      </c>
      <c r="E16" s="51">
        <v>1966</v>
      </c>
      <c r="F16" s="52" t="s">
        <v>266</v>
      </c>
      <c r="G16" s="53">
        <v>5</v>
      </c>
      <c r="H16" s="53">
        <v>2</v>
      </c>
      <c r="I16" s="54">
        <v>1210</v>
      </c>
      <c r="J16" s="54">
        <v>1054</v>
      </c>
      <c r="K16" s="53">
        <v>66</v>
      </c>
      <c r="L16" s="294">
        <v>2393668.38</v>
      </c>
      <c r="M16" s="295">
        <v>0</v>
      </c>
      <c r="N16" s="295">
        <v>0</v>
      </c>
      <c r="O16" s="295">
        <v>0</v>
      </c>
      <c r="P16" s="295">
        <v>2393668.38</v>
      </c>
      <c r="Q16" s="295">
        <v>0</v>
      </c>
      <c r="R16" s="295">
        <v>0</v>
      </c>
      <c r="S16" s="292" t="s">
        <v>406</v>
      </c>
    </row>
    <row r="17" spans="1:19" s="284" customFormat="1" ht="9" customHeight="1" x14ac:dyDescent="0.2">
      <c r="A17" s="300">
        <v>3</v>
      </c>
      <c r="B17" s="49" t="s">
        <v>501</v>
      </c>
      <c r="C17" s="50" t="s">
        <v>377</v>
      </c>
      <c r="D17" s="288" t="s">
        <v>375</v>
      </c>
      <c r="E17" s="51">
        <v>1960</v>
      </c>
      <c r="F17" s="52" t="s">
        <v>266</v>
      </c>
      <c r="G17" s="53">
        <v>4</v>
      </c>
      <c r="H17" s="53">
        <v>4</v>
      </c>
      <c r="I17" s="54">
        <v>3471.6</v>
      </c>
      <c r="J17" s="54">
        <v>2524.3000000000002</v>
      </c>
      <c r="K17" s="53">
        <v>190</v>
      </c>
      <c r="L17" s="294">
        <v>5177320.05</v>
      </c>
      <c r="M17" s="295">
        <v>0</v>
      </c>
      <c r="N17" s="295">
        <v>0</v>
      </c>
      <c r="O17" s="295">
        <v>0</v>
      </c>
      <c r="P17" s="295">
        <v>5177320.05</v>
      </c>
      <c r="Q17" s="295">
        <v>0</v>
      </c>
      <c r="R17" s="295">
        <v>0</v>
      </c>
      <c r="S17" s="292" t="s">
        <v>406</v>
      </c>
    </row>
    <row r="18" spans="1:19" s="284" customFormat="1" ht="9" customHeight="1" x14ac:dyDescent="0.2">
      <c r="A18" s="300">
        <v>4</v>
      </c>
      <c r="B18" s="49" t="s">
        <v>502</v>
      </c>
      <c r="C18" s="50" t="s">
        <v>376</v>
      </c>
      <c r="D18" s="288" t="s">
        <v>375</v>
      </c>
      <c r="E18" s="51">
        <v>1960</v>
      </c>
      <c r="F18" s="52" t="s">
        <v>266</v>
      </c>
      <c r="G18" s="53">
        <v>3</v>
      </c>
      <c r="H18" s="53">
        <v>3</v>
      </c>
      <c r="I18" s="54">
        <v>1632.9</v>
      </c>
      <c r="J18" s="54">
        <v>1522.8</v>
      </c>
      <c r="K18" s="53">
        <v>65</v>
      </c>
      <c r="L18" s="294">
        <v>2989114.17</v>
      </c>
      <c r="M18" s="295">
        <v>0</v>
      </c>
      <c r="N18" s="295">
        <v>0</v>
      </c>
      <c r="O18" s="295">
        <v>0</v>
      </c>
      <c r="P18" s="295">
        <v>2989114.17</v>
      </c>
      <c r="Q18" s="295">
        <v>0</v>
      </c>
      <c r="R18" s="295">
        <v>0</v>
      </c>
      <c r="S18" s="292" t="s">
        <v>406</v>
      </c>
    </row>
    <row r="19" spans="1:19" s="284" customFormat="1" ht="9" customHeight="1" x14ac:dyDescent="0.2">
      <c r="A19" s="300">
        <v>5</v>
      </c>
      <c r="B19" s="49" t="s">
        <v>503</v>
      </c>
      <c r="C19" s="50" t="s">
        <v>376</v>
      </c>
      <c r="D19" s="288" t="s">
        <v>375</v>
      </c>
      <c r="E19" s="51">
        <v>1961</v>
      </c>
      <c r="F19" s="52" t="s">
        <v>266</v>
      </c>
      <c r="G19" s="53">
        <v>3</v>
      </c>
      <c r="H19" s="53">
        <v>3</v>
      </c>
      <c r="I19" s="54">
        <v>1543.2</v>
      </c>
      <c r="J19" s="54">
        <v>1446.6</v>
      </c>
      <c r="K19" s="53">
        <v>57</v>
      </c>
      <c r="L19" s="294">
        <v>2982550.72</v>
      </c>
      <c r="M19" s="295">
        <v>0</v>
      </c>
      <c r="N19" s="295">
        <v>0</v>
      </c>
      <c r="O19" s="295">
        <v>0</v>
      </c>
      <c r="P19" s="295">
        <v>2982550.72</v>
      </c>
      <c r="Q19" s="295">
        <v>0</v>
      </c>
      <c r="R19" s="295">
        <v>0</v>
      </c>
      <c r="S19" s="292" t="s">
        <v>406</v>
      </c>
    </row>
    <row r="20" spans="1:19" s="284" customFormat="1" ht="9" customHeight="1" x14ac:dyDescent="0.2">
      <c r="A20" s="300">
        <v>6</v>
      </c>
      <c r="B20" s="49" t="s">
        <v>505</v>
      </c>
      <c r="C20" s="50" t="s">
        <v>376</v>
      </c>
      <c r="D20" s="288" t="s">
        <v>375</v>
      </c>
      <c r="E20" s="51">
        <v>1962</v>
      </c>
      <c r="F20" s="52" t="s">
        <v>266</v>
      </c>
      <c r="G20" s="53">
        <v>4</v>
      </c>
      <c r="H20" s="53">
        <v>2</v>
      </c>
      <c r="I20" s="54">
        <v>1405.3</v>
      </c>
      <c r="J20" s="54">
        <v>1057.9000000000001</v>
      </c>
      <c r="K20" s="53">
        <v>44</v>
      </c>
      <c r="L20" s="294">
        <v>1948858.87</v>
      </c>
      <c r="M20" s="295">
        <v>0</v>
      </c>
      <c r="N20" s="295">
        <v>0</v>
      </c>
      <c r="O20" s="295">
        <v>0</v>
      </c>
      <c r="P20" s="295">
        <v>1948858.87</v>
      </c>
      <c r="Q20" s="295">
        <v>0</v>
      </c>
      <c r="R20" s="295">
        <v>0</v>
      </c>
      <c r="S20" s="292" t="s">
        <v>406</v>
      </c>
    </row>
    <row r="21" spans="1:19" s="284" customFormat="1" ht="9" customHeight="1" x14ac:dyDescent="0.2">
      <c r="A21" s="300">
        <v>7</v>
      </c>
      <c r="B21" s="43" t="s">
        <v>393</v>
      </c>
      <c r="C21" s="44" t="s">
        <v>376</v>
      </c>
      <c r="D21" s="45" t="s">
        <v>375</v>
      </c>
      <c r="E21" s="46">
        <v>1961</v>
      </c>
      <c r="F21" s="47" t="s">
        <v>266</v>
      </c>
      <c r="G21" s="48">
        <v>4</v>
      </c>
      <c r="H21" s="48">
        <v>3</v>
      </c>
      <c r="I21" s="294">
        <v>2149.6</v>
      </c>
      <c r="J21" s="294">
        <v>2002.6</v>
      </c>
      <c r="K21" s="48">
        <v>101</v>
      </c>
      <c r="L21" s="294">
        <v>3081320.07</v>
      </c>
      <c r="M21" s="295">
        <v>0</v>
      </c>
      <c r="N21" s="295">
        <v>0</v>
      </c>
      <c r="O21" s="295">
        <v>0</v>
      </c>
      <c r="P21" s="295">
        <v>3081320.07</v>
      </c>
      <c r="Q21" s="295">
        <v>0</v>
      </c>
      <c r="R21" s="295">
        <v>0</v>
      </c>
      <c r="S21" s="292" t="s">
        <v>406</v>
      </c>
    </row>
    <row r="22" spans="1:19" s="284" customFormat="1" ht="9" customHeight="1" x14ac:dyDescent="0.2">
      <c r="A22" s="300">
        <v>8</v>
      </c>
      <c r="B22" s="43" t="s">
        <v>394</v>
      </c>
      <c r="C22" s="44" t="s">
        <v>376</v>
      </c>
      <c r="D22" s="45" t="s">
        <v>375</v>
      </c>
      <c r="E22" s="46">
        <v>1965</v>
      </c>
      <c r="F22" s="47" t="s">
        <v>267</v>
      </c>
      <c r="G22" s="48">
        <v>5</v>
      </c>
      <c r="H22" s="48">
        <v>4</v>
      </c>
      <c r="I22" s="294">
        <v>3840</v>
      </c>
      <c r="J22" s="294">
        <v>3534</v>
      </c>
      <c r="K22" s="48">
        <v>161</v>
      </c>
      <c r="L22" s="294">
        <v>3213431.7</v>
      </c>
      <c r="M22" s="295">
        <v>0</v>
      </c>
      <c r="N22" s="295">
        <v>0</v>
      </c>
      <c r="O22" s="295">
        <v>0</v>
      </c>
      <c r="P22" s="295">
        <v>3213431.7</v>
      </c>
      <c r="Q22" s="295">
        <v>0</v>
      </c>
      <c r="R22" s="295">
        <v>0</v>
      </c>
      <c r="S22" s="292" t="s">
        <v>406</v>
      </c>
    </row>
    <row r="23" spans="1:19" s="284" customFormat="1" ht="9" customHeight="1" x14ac:dyDescent="0.2">
      <c r="A23" s="300">
        <v>9</v>
      </c>
      <c r="B23" s="43" t="s">
        <v>395</v>
      </c>
      <c r="C23" s="44" t="s">
        <v>376</v>
      </c>
      <c r="D23" s="45" t="s">
        <v>375</v>
      </c>
      <c r="E23" s="46">
        <v>1969</v>
      </c>
      <c r="F23" s="47" t="s">
        <v>267</v>
      </c>
      <c r="G23" s="48">
        <v>5</v>
      </c>
      <c r="H23" s="48">
        <v>4</v>
      </c>
      <c r="I23" s="294">
        <v>4190.8</v>
      </c>
      <c r="J23" s="294">
        <v>3884.8</v>
      </c>
      <c r="K23" s="48">
        <v>220</v>
      </c>
      <c r="L23" s="294">
        <v>7028641.25</v>
      </c>
      <c r="M23" s="295">
        <v>0</v>
      </c>
      <c r="N23" s="295">
        <v>0</v>
      </c>
      <c r="O23" s="295">
        <v>0</v>
      </c>
      <c r="P23" s="295">
        <v>7028641.25</v>
      </c>
      <c r="Q23" s="295">
        <v>0</v>
      </c>
      <c r="R23" s="295">
        <v>0</v>
      </c>
      <c r="S23" s="292" t="s">
        <v>406</v>
      </c>
    </row>
    <row r="24" spans="1:19" s="284" customFormat="1" ht="9" customHeight="1" x14ac:dyDescent="0.2">
      <c r="A24" s="300">
        <v>10</v>
      </c>
      <c r="B24" s="43" t="s">
        <v>396</v>
      </c>
      <c r="C24" s="44" t="s">
        <v>376</v>
      </c>
      <c r="D24" s="45" t="s">
        <v>375</v>
      </c>
      <c r="E24" s="46">
        <v>1980</v>
      </c>
      <c r="F24" s="47" t="s">
        <v>266</v>
      </c>
      <c r="G24" s="48">
        <v>5</v>
      </c>
      <c r="H24" s="48">
        <v>5</v>
      </c>
      <c r="I24" s="294">
        <v>4893.7</v>
      </c>
      <c r="J24" s="294">
        <v>4311.7</v>
      </c>
      <c r="K24" s="48">
        <v>178</v>
      </c>
      <c r="L24" s="294">
        <v>3430580.8</v>
      </c>
      <c r="M24" s="295">
        <v>0</v>
      </c>
      <c r="N24" s="295">
        <v>0</v>
      </c>
      <c r="O24" s="295">
        <v>0</v>
      </c>
      <c r="P24" s="295">
        <v>3430580.8</v>
      </c>
      <c r="Q24" s="295">
        <v>0</v>
      </c>
      <c r="R24" s="295">
        <v>0</v>
      </c>
      <c r="S24" s="292" t="s">
        <v>406</v>
      </c>
    </row>
    <row r="25" spans="1:19" s="284" customFormat="1" ht="9" customHeight="1" x14ac:dyDescent="0.2">
      <c r="A25" s="300">
        <v>11</v>
      </c>
      <c r="B25" s="43" t="s">
        <v>398</v>
      </c>
      <c r="C25" s="44" t="s">
        <v>376</v>
      </c>
      <c r="D25" s="45" t="s">
        <v>375</v>
      </c>
      <c r="E25" s="46">
        <v>1931</v>
      </c>
      <c r="F25" s="47" t="s">
        <v>266</v>
      </c>
      <c r="G25" s="48">
        <v>3</v>
      </c>
      <c r="H25" s="48">
        <v>9</v>
      </c>
      <c r="I25" s="294">
        <v>4416.3</v>
      </c>
      <c r="J25" s="294">
        <v>4090.6</v>
      </c>
      <c r="K25" s="48">
        <v>140</v>
      </c>
      <c r="L25" s="294">
        <v>10932072.77</v>
      </c>
      <c r="M25" s="295">
        <v>0</v>
      </c>
      <c r="N25" s="295">
        <v>0</v>
      </c>
      <c r="O25" s="295">
        <v>0</v>
      </c>
      <c r="P25" s="295">
        <v>10932072.77</v>
      </c>
      <c r="Q25" s="295">
        <v>0</v>
      </c>
      <c r="R25" s="295">
        <v>0</v>
      </c>
      <c r="S25" s="292" t="s">
        <v>406</v>
      </c>
    </row>
    <row r="26" spans="1:19" s="284" customFormat="1" ht="9" customHeight="1" x14ac:dyDescent="0.2">
      <c r="A26" s="300">
        <v>12</v>
      </c>
      <c r="B26" s="43" t="s">
        <v>400</v>
      </c>
      <c r="C26" s="44" t="s">
        <v>376</v>
      </c>
      <c r="D26" s="45" t="s">
        <v>375</v>
      </c>
      <c r="E26" s="46">
        <v>1964</v>
      </c>
      <c r="F26" s="47" t="s">
        <v>266</v>
      </c>
      <c r="G26" s="48">
        <v>5</v>
      </c>
      <c r="H26" s="48">
        <v>4</v>
      </c>
      <c r="I26" s="294">
        <v>2794.7</v>
      </c>
      <c r="J26" s="294">
        <v>2540</v>
      </c>
      <c r="K26" s="48">
        <v>119</v>
      </c>
      <c r="L26" s="294">
        <v>3607348.72</v>
      </c>
      <c r="M26" s="295">
        <v>0</v>
      </c>
      <c r="N26" s="295">
        <v>0</v>
      </c>
      <c r="O26" s="295">
        <v>0</v>
      </c>
      <c r="P26" s="295">
        <v>3607348.72</v>
      </c>
      <c r="Q26" s="295">
        <v>0</v>
      </c>
      <c r="R26" s="295">
        <v>0</v>
      </c>
      <c r="S26" s="292" t="s">
        <v>406</v>
      </c>
    </row>
    <row r="27" spans="1:19" s="284" customFormat="1" ht="9" customHeight="1" x14ac:dyDescent="0.2">
      <c r="A27" s="300">
        <v>13</v>
      </c>
      <c r="B27" s="43" t="s">
        <v>401</v>
      </c>
      <c r="C27" s="44" t="s">
        <v>376</v>
      </c>
      <c r="D27" s="45" t="s">
        <v>375</v>
      </c>
      <c r="E27" s="46">
        <v>1959</v>
      </c>
      <c r="F27" s="47" t="s">
        <v>266</v>
      </c>
      <c r="G27" s="48">
        <v>4</v>
      </c>
      <c r="H27" s="48">
        <v>2</v>
      </c>
      <c r="I27" s="294">
        <v>1364.2</v>
      </c>
      <c r="J27" s="294">
        <v>1152.5999999999999</v>
      </c>
      <c r="K27" s="48">
        <v>60</v>
      </c>
      <c r="L27" s="294">
        <v>2423994.7799999998</v>
      </c>
      <c r="M27" s="295">
        <v>0</v>
      </c>
      <c r="N27" s="295">
        <v>0</v>
      </c>
      <c r="O27" s="295">
        <v>0</v>
      </c>
      <c r="P27" s="295">
        <v>2423994.7799999998</v>
      </c>
      <c r="Q27" s="295">
        <v>0</v>
      </c>
      <c r="R27" s="295">
        <v>0</v>
      </c>
      <c r="S27" s="292" t="s">
        <v>406</v>
      </c>
    </row>
    <row r="28" spans="1:19" s="284" customFormat="1" ht="9" customHeight="1" x14ac:dyDescent="0.2">
      <c r="A28" s="300">
        <v>14</v>
      </c>
      <c r="B28" s="43" t="s">
        <v>402</v>
      </c>
      <c r="C28" s="44" t="s">
        <v>376</v>
      </c>
      <c r="D28" s="45" t="s">
        <v>375</v>
      </c>
      <c r="E28" s="46">
        <v>1989</v>
      </c>
      <c r="F28" s="47" t="s">
        <v>266</v>
      </c>
      <c r="G28" s="48">
        <v>10</v>
      </c>
      <c r="H28" s="48">
        <v>9</v>
      </c>
      <c r="I28" s="294">
        <v>22442.97</v>
      </c>
      <c r="J28" s="294">
        <v>19538.37</v>
      </c>
      <c r="K28" s="48">
        <v>800</v>
      </c>
      <c r="L28" s="294">
        <v>16517045.24</v>
      </c>
      <c r="M28" s="295">
        <v>0</v>
      </c>
      <c r="N28" s="295">
        <v>0</v>
      </c>
      <c r="O28" s="295">
        <v>0</v>
      </c>
      <c r="P28" s="295">
        <v>16517045.24</v>
      </c>
      <c r="Q28" s="295">
        <v>0</v>
      </c>
      <c r="R28" s="295">
        <v>0</v>
      </c>
      <c r="S28" s="292" t="s">
        <v>406</v>
      </c>
    </row>
    <row r="29" spans="1:19" s="284" customFormat="1" ht="9" customHeight="1" x14ac:dyDescent="0.2">
      <c r="A29" s="300">
        <v>15</v>
      </c>
      <c r="B29" s="43" t="s">
        <v>403</v>
      </c>
      <c r="C29" s="44" t="s">
        <v>376</v>
      </c>
      <c r="D29" s="45" t="s">
        <v>375</v>
      </c>
      <c r="E29" s="46">
        <v>1961</v>
      </c>
      <c r="F29" s="47" t="s">
        <v>266</v>
      </c>
      <c r="G29" s="48">
        <v>4</v>
      </c>
      <c r="H29" s="48">
        <v>4</v>
      </c>
      <c r="I29" s="294">
        <v>2927.4</v>
      </c>
      <c r="J29" s="294">
        <v>2226</v>
      </c>
      <c r="K29" s="48">
        <v>110</v>
      </c>
      <c r="L29" s="294">
        <v>4414504.84</v>
      </c>
      <c r="M29" s="295">
        <v>0</v>
      </c>
      <c r="N29" s="295">
        <v>0</v>
      </c>
      <c r="O29" s="295">
        <v>0</v>
      </c>
      <c r="P29" s="295">
        <v>4414504.84</v>
      </c>
      <c r="Q29" s="295">
        <v>0</v>
      </c>
      <c r="R29" s="295">
        <v>0</v>
      </c>
      <c r="S29" s="292" t="s">
        <v>406</v>
      </c>
    </row>
    <row r="30" spans="1:19" s="284" customFormat="1" ht="9" customHeight="1" x14ac:dyDescent="0.2">
      <c r="A30" s="300">
        <v>16</v>
      </c>
      <c r="B30" s="43" t="s">
        <v>404</v>
      </c>
      <c r="C30" s="44" t="s">
        <v>376</v>
      </c>
      <c r="D30" s="45" t="s">
        <v>375</v>
      </c>
      <c r="E30" s="46">
        <v>1960</v>
      </c>
      <c r="F30" s="47" t="s">
        <v>266</v>
      </c>
      <c r="G30" s="48">
        <v>4</v>
      </c>
      <c r="H30" s="48">
        <v>2</v>
      </c>
      <c r="I30" s="294">
        <v>1812.9</v>
      </c>
      <c r="J30" s="294">
        <v>1134.5999999999999</v>
      </c>
      <c r="K30" s="48">
        <v>55</v>
      </c>
      <c r="L30" s="294">
        <v>2004960.87</v>
      </c>
      <c r="M30" s="295">
        <v>0</v>
      </c>
      <c r="N30" s="295">
        <v>0</v>
      </c>
      <c r="O30" s="295">
        <v>0</v>
      </c>
      <c r="P30" s="295">
        <v>2004960.87</v>
      </c>
      <c r="Q30" s="295">
        <v>0</v>
      </c>
      <c r="R30" s="295">
        <v>0</v>
      </c>
      <c r="S30" s="292" t="s">
        <v>406</v>
      </c>
    </row>
    <row r="31" spans="1:19" s="284" customFormat="1" ht="9" customHeight="1" x14ac:dyDescent="0.2">
      <c r="A31" s="300">
        <v>17</v>
      </c>
      <c r="B31" s="49" t="s">
        <v>507</v>
      </c>
      <c r="C31" s="50" t="s">
        <v>376</v>
      </c>
      <c r="D31" s="288" t="s">
        <v>375</v>
      </c>
      <c r="E31" s="51">
        <v>1933</v>
      </c>
      <c r="F31" s="52" t="s">
        <v>266</v>
      </c>
      <c r="G31" s="53">
        <v>4</v>
      </c>
      <c r="H31" s="53">
        <v>6</v>
      </c>
      <c r="I31" s="54">
        <v>5404.7</v>
      </c>
      <c r="J31" s="54">
        <v>3534.4</v>
      </c>
      <c r="K31" s="53">
        <v>119</v>
      </c>
      <c r="L31" s="294">
        <v>7224914.9100000001</v>
      </c>
      <c r="M31" s="295">
        <v>0</v>
      </c>
      <c r="N31" s="295">
        <v>0</v>
      </c>
      <c r="O31" s="295">
        <v>0</v>
      </c>
      <c r="P31" s="295">
        <v>7224914.9100000001</v>
      </c>
      <c r="Q31" s="295">
        <v>0</v>
      </c>
      <c r="R31" s="295">
        <v>0</v>
      </c>
      <c r="S31" s="292" t="s">
        <v>406</v>
      </c>
    </row>
    <row r="32" spans="1:19" s="284" customFormat="1" ht="9" customHeight="1" x14ac:dyDescent="0.2">
      <c r="A32" s="300">
        <v>18</v>
      </c>
      <c r="B32" s="49" t="s">
        <v>509</v>
      </c>
      <c r="C32" s="50" t="s">
        <v>376</v>
      </c>
      <c r="D32" s="288" t="s">
        <v>375</v>
      </c>
      <c r="E32" s="51">
        <v>1962</v>
      </c>
      <c r="F32" s="52" t="s">
        <v>266</v>
      </c>
      <c r="G32" s="53">
        <v>4</v>
      </c>
      <c r="H32" s="53">
        <v>1</v>
      </c>
      <c r="I32" s="54">
        <v>2025.1</v>
      </c>
      <c r="J32" s="54">
        <v>1526</v>
      </c>
      <c r="K32" s="53">
        <v>144</v>
      </c>
      <c r="L32" s="294">
        <v>2369196.34</v>
      </c>
      <c r="M32" s="295">
        <v>0</v>
      </c>
      <c r="N32" s="295">
        <v>0</v>
      </c>
      <c r="O32" s="295">
        <v>0</v>
      </c>
      <c r="P32" s="295">
        <v>2369196.34</v>
      </c>
      <c r="Q32" s="295">
        <v>0</v>
      </c>
      <c r="R32" s="295">
        <v>0</v>
      </c>
      <c r="S32" s="292" t="s">
        <v>406</v>
      </c>
    </row>
    <row r="33" spans="1:19" s="284" customFormat="1" ht="9" customHeight="1" x14ac:dyDescent="0.2">
      <c r="A33" s="300">
        <v>19</v>
      </c>
      <c r="B33" s="49" t="s">
        <v>511</v>
      </c>
      <c r="C33" s="50" t="s">
        <v>376</v>
      </c>
      <c r="D33" s="288" t="s">
        <v>375</v>
      </c>
      <c r="E33" s="51">
        <v>1976</v>
      </c>
      <c r="F33" s="52" t="s">
        <v>266</v>
      </c>
      <c r="G33" s="53">
        <v>5</v>
      </c>
      <c r="H33" s="53">
        <v>6</v>
      </c>
      <c r="I33" s="54">
        <v>4885.2</v>
      </c>
      <c r="J33" s="54">
        <v>4399.3</v>
      </c>
      <c r="K33" s="53">
        <v>227</v>
      </c>
      <c r="L33" s="294">
        <v>4788650.16</v>
      </c>
      <c r="M33" s="295">
        <v>0</v>
      </c>
      <c r="N33" s="295">
        <v>0</v>
      </c>
      <c r="O33" s="295">
        <v>0</v>
      </c>
      <c r="P33" s="295">
        <v>4788650.16</v>
      </c>
      <c r="Q33" s="295">
        <v>0</v>
      </c>
      <c r="R33" s="295">
        <v>0</v>
      </c>
      <c r="S33" s="292" t="s">
        <v>406</v>
      </c>
    </row>
    <row r="34" spans="1:19" s="284" customFormat="1" ht="9" customHeight="1" x14ac:dyDescent="0.2">
      <c r="A34" s="300">
        <v>20</v>
      </c>
      <c r="B34" s="49" t="s">
        <v>512</v>
      </c>
      <c r="C34" s="50" t="s">
        <v>376</v>
      </c>
      <c r="D34" s="288" t="s">
        <v>375</v>
      </c>
      <c r="E34" s="51">
        <v>1973</v>
      </c>
      <c r="F34" s="52" t="s">
        <v>266</v>
      </c>
      <c r="G34" s="53">
        <v>5</v>
      </c>
      <c r="H34" s="53">
        <v>4</v>
      </c>
      <c r="I34" s="54">
        <v>3674.4</v>
      </c>
      <c r="J34" s="54">
        <v>3332.9</v>
      </c>
      <c r="K34" s="53">
        <v>156</v>
      </c>
      <c r="L34" s="294">
        <v>3453917.57</v>
      </c>
      <c r="M34" s="295">
        <v>0</v>
      </c>
      <c r="N34" s="295">
        <v>0</v>
      </c>
      <c r="O34" s="295">
        <v>0</v>
      </c>
      <c r="P34" s="295">
        <v>3453917.57</v>
      </c>
      <c r="Q34" s="295">
        <v>0</v>
      </c>
      <c r="R34" s="295">
        <v>0</v>
      </c>
      <c r="S34" s="292" t="s">
        <v>406</v>
      </c>
    </row>
    <row r="35" spans="1:19" s="284" customFormat="1" ht="9" customHeight="1" x14ac:dyDescent="0.2">
      <c r="A35" s="300">
        <v>21</v>
      </c>
      <c r="B35" s="49" t="s">
        <v>513</v>
      </c>
      <c r="C35" s="50" t="s">
        <v>376</v>
      </c>
      <c r="D35" s="288" t="s">
        <v>375</v>
      </c>
      <c r="E35" s="51">
        <v>1973</v>
      </c>
      <c r="F35" s="52" t="s">
        <v>266</v>
      </c>
      <c r="G35" s="53">
        <v>5</v>
      </c>
      <c r="H35" s="53">
        <v>4</v>
      </c>
      <c r="I35" s="54">
        <v>3982.8</v>
      </c>
      <c r="J35" s="54">
        <v>2881.4</v>
      </c>
      <c r="K35" s="53">
        <v>128</v>
      </c>
      <c r="L35" s="294">
        <v>3469416.48</v>
      </c>
      <c r="M35" s="295">
        <v>0</v>
      </c>
      <c r="N35" s="295">
        <v>0</v>
      </c>
      <c r="O35" s="295">
        <v>0</v>
      </c>
      <c r="P35" s="295">
        <v>3469416.48</v>
      </c>
      <c r="Q35" s="295">
        <v>0</v>
      </c>
      <c r="R35" s="295">
        <v>0</v>
      </c>
      <c r="S35" s="292" t="s">
        <v>406</v>
      </c>
    </row>
    <row r="36" spans="1:19" s="284" customFormat="1" ht="9" customHeight="1" x14ac:dyDescent="0.2">
      <c r="A36" s="300">
        <v>22</v>
      </c>
      <c r="B36" s="49" t="s">
        <v>514</v>
      </c>
      <c r="C36" s="50" t="s">
        <v>376</v>
      </c>
      <c r="D36" s="288" t="s">
        <v>375</v>
      </c>
      <c r="E36" s="51">
        <v>1972</v>
      </c>
      <c r="F36" s="52" t="s">
        <v>267</v>
      </c>
      <c r="G36" s="53">
        <v>5</v>
      </c>
      <c r="H36" s="53">
        <v>4</v>
      </c>
      <c r="I36" s="54">
        <v>3462</v>
      </c>
      <c r="J36" s="54">
        <v>3298</v>
      </c>
      <c r="K36" s="53">
        <v>141</v>
      </c>
      <c r="L36" s="294">
        <v>3650141.73</v>
      </c>
      <c r="M36" s="295">
        <v>0</v>
      </c>
      <c r="N36" s="295">
        <v>0</v>
      </c>
      <c r="O36" s="295">
        <v>0</v>
      </c>
      <c r="P36" s="295">
        <v>3650141.73</v>
      </c>
      <c r="Q36" s="295">
        <v>0</v>
      </c>
      <c r="R36" s="295">
        <v>0</v>
      </c>
      <c r="S36" s="292" t="s">
        <v>406</v>
      </c>
    </row>
    <row r="37" spans="1:19" s="284" customFormat="1" ht="9" customHeight="1" x14ac:dyDescent="0.2">
      <c r="A37" s="300">
        <v>23</v>
      </c>
      <c r="B37" s="49" t="s">
        <v>515</v>
      </c>
      <c r="C37" s="50" t="s">
        <v>376</v>
      </c>
      <c r="D37" s="288" t="s">
        <v>375</v>
      </c>
      <c r="E37" s="51">
        <v>1984</v>
      </c>
      <c r="F37" s="52" t="s">
        <v>267</v>
      </c>
      <c r="G37" s="53">
        <v>5</v>
      </c>
      <c r="H37" s="53">
        <v>11</v>
      </c>
      <c r="I37" s="54">
        <v>9043.4</v>
      </c>
      <c r="J37" s="54">
        <v>7977.5</v>
      </c>
      <c r="K37" s="53">
        <v>370</v>
      </c>
      <c r="L37" s="294">
        <v>7251788.7800000003</v>
      </c>
      <c r="M37" s="295">
        <v>0</v>
      </c>
      <c r="N37" s="295">
        <v>0</v>
      </c>
      <c r="O37" s="295">
        <v>0</v>
      </c>
      <c r="P37" s="295">
        <v>7251788.7800000003</v>
      </c>
      <c r="Q37" s="295">
        <v>0</v>
      </c>
      <c r="R37" s="295">
        <v>0</v>
      </c>
      <c r="S37" s="292" t="s">
        <v>406</v>
      </c>
    </row>
    <row r="38" spans="1:19" s="284" customFormat="1" ht="9" customHeight="1" x14ac:dyDescent="0.2">
      <c r="A38" s="300">
        <v>24</v>
      </c>
      <c r="B38" s="49" t="s">
        <v>519</v>
      </c>
      <c r="C38" s="50" t="s">
        <v>376</v>
      </c>
      <c r="D38" s="288" t="s">
        <v>375</v>
      </c>
      <c r="E38" s="51">
        <v>1977</v>
      </c>
      <c r="F38" s="52" t="s">
        <v>266</v>
      </c>
      <c r="G38" s="53">
        <v>5</v>
      </c>
      <c r="H38" s="53">
        <v>4</v>
      </c>
      <c r="I38" s="54">
        <v>3595</v>
      </c>
      <c r="J38" s="54">
        <v>3355</v>
      </c>
      <c r="K38" s="53">
        <v>184</v>
      </c>
      <c r="L38" s="294">
        <v>1088595.6000000001</v>
      </c>
      <c r="M38" s="295">
        <v>0</v>
      </c>
      <c r="N38" s="295">
        <v>0</v>
      </c>
      <c r="O38" s="295">
        <v>0</v>
      </c>
      <c r="P38" s="295">
        <v>1088595.6000000001</v>
      </c>
      <c r="Q38" s="295">
        <v>0</v>
      </c>
      <c r="R38" s="295">
        <v>0</v>
      </c>
      <c r="S38" s="292" t="s">
        <v>406</v>
      </c>
    </row>
    <row r="39" spans="1:19" s="284" customFormat="1" ht="9" customHeight="1" x14ac:dyDescent="0.2">
      <c r="A39" s="300">
        <v>25</v>
      </c>
      <c r="B39" s="49" t="s">
        <v>529</v>
      </c>
      <c r="C39" s="50" t="s">
        <v>376</v>
      </c>
      <c r="D39" s="288" t="s">
        <v>375</v>
      </c>
      <c r="E39" s="51">
        <v>1968</v>
      </c>
      <c r="F39" s="52" t="s">
        <v>267</v>
      </c>
      <c r="G39" s="53">
        <v>5</v>
      </c>
      <c r="H39" s="53">
        <v>4</v>
      </c>
      <c r="I39" s="54">
        <v>2873</v>
      </c>
      <c r="J39" s="54">
        <v>2553.5</v>
      </c>
      <c r="K39" s="53">
        <v>118</v>
      </c>
      <c r="L39" s="294">
        <v>2446322.9500000002</v>
      </c>
      <c r="M39" s="295">
        <v>0</v>
      </c>
      <c r="N39" s="295">
        <v>0</v>
      </c>
      <c r="O39" s="295">
        <v>0</v>
      </c>
      <c r="P39" s="295">
        <v>2446322.9500000002</v>
      </c>
      <c r="Q39" s="295">
        <v>0</v>
      </c>
      <c r="R39" s="295">
        <v>0</v>
      </c>
      <c r="S39" s="292" t="s">
        <v>406</v>
      </c>
    </row>
    <row r="40" spans="1:19" s="284" customFormat="1" ht="9" customHeight="1" x14ac:dyDescent="0.2">
      <c r="A40" s="300">
        <v>26</v>
      </c>
      <c r="B40" s="49" t="s">
        <v>530</v>
      </c>
      <c r="C40" s="50" t="s">
        <v>376</v>
      </c>
      <c r="D40" s="288" t="s">
        <v>375</v>
      </c>
      <c r="E40" s="51">
        <v>1970</v>
      </c>
      <c r="F40" s="52" t="s">
        <v>267</v>
      </c>
      <c r="G40" s="53">
        <v>5</v>
      </c>
      <c r="H40" s="53">
        <v>4</v>
      </c>
      <c r="I40" s="54">
        <v>2941.8</v>
      </c>
      <c r="J40" s="54">
        <v>2655.8</v>
      </c>
      <c r="K40" s="53">
        <v>148</v>
      </c>
      <c r="L40" s="294">
        <v>2760293.45</v>
      </c>
      <c r="M40" s="295">
        <v>0</v>
      </c>
      <c r="N40" s="295">
        <v>0</v>
      </c>
      <c r="O40" s="295">
        <v>0</v>
      </c>
      <c r="P40" s="295">
        <v>2760293.45</v>
      </c>
      <c r="Q40" s="295">
        <v>0</v>
      </c>
      <c r="R40" s="295">
        <v>0</v>
      </c>
      <c r="S40" s="292" t="s">
        <v>406</v>
      </c>
    </row>
    <row r="41" spans="1:19" s="284" customFormat="1" ht="9" customHeight="1" x14ac:dyDescent="0.2">
      <c r="A41" s="300">
        <v>27</v>
      </c>
      <c r="B41" s="49" t="s">
        <v>533</v>
      </c>
      <c r="C41" s="50" t="s">
        <v>376</v>
      </c>
      <c r="D41" s="288" t="s">
        <v>375</v>
      </c>
      <c r="E41" s="51">
        <v>1986</v>
      </c>
      <c r="F41" s="52" t="s">
        <v>267</v>
      </c>
      <c r="G41" s="53">
        <v>5</v>
      </c>
      <c r="H41" s="53">
        <v>9</v>
      </c>
      <c r="I41" s="54">
        <v>7336</v>
      </c>
      <c r="J41" s="54">
        <v>6668</v>
      </c>
      <c r="K41" s="53">
        <v>290</v>
      </c>
      <c r="L41" s="294">
        <v>6450229.1900000004</v>
      </c>
      <c r="M41" s="295">
        <v>0</v>
      </c>
      <c r="N41" s="295">
        <v>0</v>
      </c>
      <c r="O41" s="295">
        <v>0</v>
      </c>
      <c r="P41" s="295">
        <v>6450229.1900000004</v>
      </c>
      <c r="Q41" s="295">
        <v>0</v>
      </c>
      <c r="R41" s="295">
        <v>0</v>
      </c>
      <c r="S41" s="292" t="s">
        <v>406</v>
      </c>
    </row>
    <row r="42" spans="1:19" s="284" customFormat="1" ht="9" customHeight="1" x14ac:dyDescent="0.2">
      <c r="A42" s="300">
        <v>28</v>
      </c>
      <c r="B42" s="49" t="s">
        <v>534</v>
      </c>
      <c r="C42" s="50" t="s">
        <v>376</v>
      </c>
      <c r="D42" s="288" t="s">
        <v>375</v>
      </c>
      <c r="E42" s="51">
        <v>1986</v>
      </c>
      <c r="F42" s="52" t="s">
        <v>267</v>
      </c>
      <c r="G42" s="53">
        <v>5</v>
      </c>
      <c r="H42" s="53">
        <v>4</v>
      </c>
      <c r="I42" s="54">
        <v>3131.4</v>
      </c>
      <c r="J42" s="54">
        <v>2789.21</v>
      </c>
      <c r="K42" s="53">
        <v>135</v>
      </c>
      <c r="L42" s="294">
        <v>3115824.43</v>
      </c>
      <c r="M42" s="295">
        <v>0</v>
      </c>
      <c r="N42" s="295">
        <v>0</v>
      </c>
      <c r="O42" s="295">
        <v>0</v>
      </c>
      <c r="P42" s="295">
        <v>3115824.43</v>
      </c>
      <c r="Q42" s="295">
        <v>0</v>
      </c>
      <c r="R42" s="295">
        <v>0</v>
      </c>
      <c r="S42" s="292" t="s">
        <v>406</v>
      </c>
    </row>
    <row r="43" spans="1:19" s="284" customFormat="1" ht="9" customHeight="1" x14ac:dyDescent="0.2">
      <c r="A43" s="300">
        <v>29</v>
      </c>
      <c r="B43" s="49" t="s">
        <v>639</v>
      </c>
      <c r="C43" s="50" t="s">
        <v>376</v>
      </c>
      <c r="D43" s="288" t="s">
        <v>375</v>
      </c>
      <c r="E43" s="51">
        <v>1970</v>
      </c>
      <c r="F43" s="52" t="s">
        <v>267</v>
      </c>
      <c r="G43" s="53">
        <v>5</v>
      </c>
      <c r="H43" s="53">
        <v>6</v>
      </c>
      <c r="I43" s="54">
        <v>7713.4</v>
      </c>
      <c r="J43" s="54">
        <v>5645.4</v>
      </c>
      <c r="K43" s="53">
        <v>224</v>
      </c>
      <c r="L43" s="294">
        <v>5678711.6799999997</v>
      </c>
      <c r="M43" s="295">
        <v>0</v>
      </c>
      <c r="N43" s="295">
        <v>0</v>
      </c>
      <c r="O43" s="295">
        <v>0</v>
      </c>
      <c r="P43" s="295">
        <v>5678711.6799999997</v>
      </c>
      <c r="Q43" s="295">
        <v>0</v>
      </c>
      <c r="R43" s="295">
        <v>0</v>
      </c>
      <c r="S43" s="292" t="s">
        <v>406</v>
      </c>
    </row>
    <row r="44" spans="1:19" s="284" customFormat="1" ht="9" customHeight="1" x14ac:dyDescent="0.2">
      <c r="A44" s="300">
        <v>30</v>
      </c>
      <c r="B44" s="49" t="s">
        <v>538</v>
      </c>
      <c r="C44" s="50" t="s">
        <v>376</v>
      </c>
      <c r="D44" s="288" t="s">
        <v>375</v>
      </c>
      <c r="E44" s="51">
        <v>1966</v>
      </c>
      <c r="F44" s="52" t="s">
        <v>266</v>
      </c>
      <c r="G44" s="53">
        <v>5</v>
      </c>
      <c r="H44" s="53">
        <v>2</v>
      </c>
      <c r="I44" s="54">
        <v>1639.2</v>
      </c>
      <c r="J44" s="54">
        <v>1287.9000000000001</v>
      </c>
      <c r="K44" s="53">
        <v>57</v>
      </c>
      <c r="L44" s="294">
        <v>5604375.2999999998</v>
      </c>
      <c r="M44" s="295">
        <v>0</v>
      </c>
      <c r="N44" s="295">
        <v>0</v>
      </c>
      <c r="O44" s="295">
        <v>0</v>
      </c>
      <c r="P44" s="295">
        <v>5604375.2999999998</v>
      </c>
      <c r="Q44" s="295">
        <v>0</v>
      </c>
      <c r="R44" s="295">
        <v>0</v>
      </c>
      <c r="S44" s="292" t="s">
        <v>406</v>
      </c>
    </row>
    <row r="45" spans="1:19" s="284" customFormat="1" ht="9" customHeight="1" x14ac:dyDescent="0.2">
      <c r="A45" s="300">
        <v>31</v>
      </c>
      <c r="B45" s="49" t="s">
        <v>540</v>
      </c>
      <c r="C45" s="50" t="s">
        <v>376</v>
      </c>
      <c r="D45" s="288" t="s">
        <v>375</v>
      </c>
      <c r="E45" s="51">
        <v>1970</v>
      </c>
      <c r="F45" s="52" t="s">
        <v>266</v>
      </c>
      <c r="G45" s="53">
        <v>5</v>
      </c>
      <c r="H45" s="53">
        <v>2</v>
      </c>
      <c r="I45" s="54">
        <v>1738.9</v>
      </c>
      <c r="J45" s="54">
        <v>1514</v>
      </c>
      <c r="K45" s="53">
        <v>79</v>
      </c>
      <c r="L45" s="294">
        <v>2012193.76</v>
      </c>
      <c r="M45" s="295">
        <v>0</v>
      </c>
      <c r="N45" s="295">
        <v>0</v>
      </c>
      <c r="O45" s="295">
        <v>0</v>
      </c>
      <c r="P45" s="295">
        <v>2012193.76</v>
      </c>
      <c r="Q45" s="295">
        <v>0</v>
      </c>
      <c r="R45" s="295">
        <v>0</v>
      </c>
      <c r="S45" s="292" t="s">
        <v>406</v>
      </c>
    </row>
    <row r="46" spans="1:19" s="284" customFormat="1" ht="9" customHeight="1" x14ac:dyDescent="0.2">
      <c r="A46" s="300">
        <v>32</v>
      </c>
      <c r="B46" s="49" t="s">
        <v>541</v>
      </c>
      <c r="C46" s="50" t="s">
        <v>376</v>
      </c>
      <c r="D46" s="288" t="s">
        <v>375</v>
      </c>
      <c r="E46" s="51">
        <v>1966</v>
      </c>
      <c r="F46" s="52" t="s">
        <v>266</v>
      </c>
      <c r="G46" s="53">
        <v>5</v>
      </c>
      <c r="H46" s="53">
        <v>2</v>
      </c>
      <c r="I46" s="54">
        <v>1783.2</v>
      </c>
      <c r="J46" s="54">
        <v>1418.2</v>
      </c>
      <c r="K46" s="53">
        <v>63</v>
      </c>
      <c r="L46" s="294">
        <v>2159535.46</v>
      </c>
      <c r="M46" s="295">
        <v>0</v>
      </c>
      <c r="N46" s="295">
        <v>0</v>
      </c>
      <c r="O46" s="295">
        <v>0</v>
      </c>
      <c r="P46" s="295">
        <v>2159535.46</v>
      </c>
      <c r="Q46" s="295">
        <v>0</v>
      </c>
      <c r="R46" s="295">
        <v>0</v>
      </c>
      <c r="S46" s="292" t="s">
        <v>406</v>
      </c>
    </row>
    <row r="47" spans="1:19" s="284" customFormat="1" ht="9" customHeight="1" x14ac:dyDescent="0.2">
      <c r="A47" s="300">
        <v>33</v>
      </c>
      <c r="B47" s="49" t="s">
        <v>679</v>
      </c>
      <c r="C47" s="50" t="s">
        <v>376</v>
      </c>
      <c r="D47" s="288" t="s">
        <v>375</v>
      </c>
      <c r="E47" s="51">
        <v>1966</v>
      </c>
      <c r="F47" s="52" t="s">
        <v>267</v>
      </c>
      <c r="G47" s="53">
        <v>5</v>
      </c>
      <c r="H47" s="53">
        <v>2</v>
      </c>
      <c r="I47" s="54">
        <v>1758.6</v>
      </c>
      <c r="J47" s="54">
        <v>1608.6</v>
      </c>
      <c r="K47" s="53">
        <v>74</v>
      </c>
      <c r="L47" s="294">
        <v>2068434.79</v>
      </c>
      <c r="M47" s="295">
        <v>0</v>
      </c>
      <c r="N47" s="295">
        <v>0</v>
      </c>
      <c r="O47" s="295">
        <v>0</v>
      </c>
      <c r="P47" s="295">
        <v>2068434.79</v>
      </c>
      <c r="Q47" s="295">
        <v>0</v>
      </c>
      <c r="R47" s="295">
        <v>0</v>
      </c>
      <c r="S47" s="292" t="s">
        <v>406</v>
      </c>
    </row>
    <row r="48" spans="1:19" s="284" customFormat="1" ht="9" customHeight="1" x14ac:dyDescent="0.2">
      <c r="A48" s="300">
        <v>34</v>
      </c>
      <c r="B48" s="49" t="s">
        <v>537</v>
      </c>
      <c r="C48" s="50" t="s">
        <v>376</v>
      </c>
      <c r="D48" s="288" t="s">
        <v>375</v>
      </c>
      <c r="E48" s="51">
        <v>1965</v>
      </c>
      <c r="F48" s="52" t="s">
        <v>267</v>
      </c>
      <c r="G48" s="53">
        <v>5</v>
      </c>
      <c r="H48" s="53">
        <v>4</v>
      </c>
      <c r="I48" s="54">
        <v>3786.3</v>
      </c>
      <c r="J48" s="54">
        <v>3451.8</v>
      </c>
      <c r="K48" s="53">
        <v>147</v>
      </c>
      <c r="L48" s="294">
        <v>3394360.37</v>
      </c>
      <c r="M48" s="295">
        <v>0</v>
      </c>
      <c r="N48" s="295">
        <v>0</v>
      </c>
      <c r="O48" s="295">
        <v>0</v>
      </c>
      <c r="P48" s="295">
        <v>3394360.37</v>
      </c>
      <c r="Q48" s="295">
        <v>0</v>
      </c>
      <c r="R48" s="295">
        <v>0</v>
      </c>
      <c r="S48" s="292" t="s">
        <v>406</v>
      </c>
    </row>
    <row r="49" spans="1:19" s="284" customFormat="1" ht="9" customHeight="1" x14ac:dyDescent="0.2">
      <c r="A49" s="300">
        <v>35</v>
      </c>
      <c r="B49" s="49" t="s">
        <v>542</v>
      </c>
      <c r="C49" s="50" t="s">
        <v>376</v>
      </c>
      <c r="D49" s="288" t="s">
        <v>375</v>
      </c>
      <c r="E49" s="51">
        <v>1963</v>
      </c>
      <c r="F49" s="52" t="s">
        <v>267</v>
      </c>
      <c r="G49" s="53">
        <v>5</v>
      </c>
      <c r="H49" s="53">
        <v>4</v>
      </c>
      <c r="I49" s="54">
        <v>3963.7</v>
      </c>
      <c r="J49" s="54">
        <v>3695.7</v>
      </c>
      <c r="K49" s="53">
        <v>152</v>
      </c>
      <c r="L49" s="294">
        <v>2831404.13</v>
      </c>
      <c r="M49" s="295">
        <v>0</v>
      </c>
      <c r="N49" s="295">
        <v>0</v>
      </c>
      <c r="O49" s="295">
        <v>0</v>
      </c>
      <c r="P49" s="295">
        <v>2831404.13</v>
      </c>
      <c r="Q49" s="295">
        <v>0</v>
      </c>
      <c r="R49" s="295">
        <v>0</v>
      </c>
      <c r="S49" s="292" t="s">
        <v>406</v>
      </c>
    </row>
    <row r="50" spans="1:19" s="284" customFormat="1" ht="9" customHeight="1" x14ac:dyDescent="0.2">
      <c r="A50" s="300">
        <v>36</v>
      </c>
      <c r="B50" s="49" t="s">
        <v>543</v>
      </c>
      <c r="C50" s="50" t="s">
        <v>376</v>
      </c>
      <c r="D50" s="288" t="s">
        <v>375</v>
      </c>
      <c r="E50" s="51">
        <v>1970</v>
      </c>
      <c r="F50" s="52" t="s">
        <v>267</v>
      </c>
      <c r="G50" s="53">
        <v>5</v>
      </c>
      <c r="H50" s="53">
        <v>6</v>
      </c>
      <c r="I50" s="54">
        <v>6341.2</v>
      </c>
      <c r="J50" s="54">
        <v>5572.3</v>
      </c>
      <c r="K50" s="53">
        <v>262</v>
      </c>
      <c r="L50" s="294">
        <v>5358754.67</v>
      </c>
      <c r="M50" s="295">
        <v>0</v>
      </c>
      <c r="N50" s="295">
        <v>0</v>
      </c>
      <c r="O50" s="295">
        <v>0</v>
      </c>
      <c r="P50" s="295">
        <v>5358754.67</v>
      </c>
      <c r="Q50" s="295">
        <v>0</v>
      </c>
      <c r="R50" s="295">
        <v>0</v>
      </c>
      <c r="S50" s="292" t="s">
        <v>406</v>
      </c>
    </row>
    <row r="51" spans="1:19" s="284" customFormat="1" ht="9" customHeight="1" x14ac:dyDescent="0.2">
      <c r="A51" s="300">
        <v>37</v>
      </c>
      <c r="B51" s="49" t="s">
        <v>544</v>
      </c>
      <c r="C51" s="50" t="s">
        <v>376</v>
      </c>
      <c r="D51" s="288" t="s">
        <v>375</v>
      </c>
      <c r="E51" s="51">
        <v>1977</v>
      </c>
      <c r="F51" s="52" t="s">
        <v>266</v>
      </c>
      <c r="G51" s="53">
        <v>4</v>
      </c>
      <c r="H51" s="53">
        <v>2</v>
      </c>
      <c r="I51" s="54">
        <v>1281.0999999999999</v>
      </c>
      <c r="J51" s="54">
        <v>1155.5999999999999</v>
      </c>
      <c r="K51" s="53">
        <v>64</v>
      </c>
      <c r="L51" s="294">
        <v>1681188.07</v>
      </c>
      <c r="M51" s="295">
        <v>0</v>
      </c>
      <c r="N51" s="295">
        <v>0</v>
      </c>
      <c r="O51" s="295">
        <v>0</v>
      </c>
      <c r="P51" s="295">
        <v>1681188.07</v>
      </c>
      <c r="Q51" s="295">
        <v>0</v>
      </c>
      <c r="R51" s="295">
        <v>0</v>
      </c>
      <c r="S51" s="292" t="s">
        <v>406</v>
      </c>
    </row>
    <row r="52" spans="1:19" s="284" customFormat="1" ht="9" customHeight="1" x14ac:dyDescent="0.2">
      <c r="A52" s="300">
        <v>38</v>
      </c>
      <c r="B52" s="49" t="s">
        <v>545</v>
      </c>
      <c r="C52" s="50" t="s">
        <v>376</v>
      </c>
      <c r="D52" s="288" t="s">
        <v>375</v>
      </c>
      <c r="E52" s="51">
        <v>1965</v>
      </c>
      <c r="F52" s="52" t="s">
        <v>266</v>
      </c>
      <c r="G52" s="53">
        <v>4</v>
      </c>
      <c r="H52" s="53">
        <v>2</v>
      </c>
      <c r="I52" s="54">
        <v>1341.3</v>
      </c>
      <c r="J52" s="54">
        <v>1206.4000000000001</v>
      </c>
      <c r="K52" s="53">
        <v>51</v>
      </c>
      <c r="L52" s="294">
        <v>2149395.44</v>
      </c>
      <c r="M52" s="295">
        <v>0</v>
      </c>
      <c r="N52" s="295">
        <v>0</v>
      </c>
      <c r="O52" s="295">
        <v>0</v>
      </c>
      <c r="P52" s="295">
        <v>2149395.44</v>
      </c>
      <c r="Q52" s="295">
        <v>0</v>
      </c>
      <c r="R52" s="295">
        <v>0</v>
      </c>
      <c r="S52" s="292" t="s">
        <v>406</v>
      </c>
    </row>
    <row r="53" spans="1:19" s="284" customFormat="1" ht="9" customHeight="1" x14ac:dyDescent="0.2">
      <c r="A53" s="300">
        <v>39</v>
      </c>
      <c r="B53" s="49" t="s">
        <v>547</v>
      </c>
      <c r="C53" s="50" t="s">
        <v>376</v>
      </c>
      <c r="D53" s="288" t="s">
        <v>375</v>
      </c>
      <c r="E53" s="51">
        <v>1983</v>
      </c>
      <c r="F53" s="52" t="s">
        <v>837</v>
      </c>
      <c r="G53" s="53">
        <v>5</v>
      </c>
      <c r="H53" s="53">
        <v>8</v>
      </c>
      <c r="I53" s="54">
        <v>6808.5</v>
      </c>
      <c r="J53" s="54">
        <v>5919.5</v>
      </c>
      <c r="K53" s="53">
        <v>291</v>
      </c>
      <c r="L53" s="294">
        <v>6242708.1500000004</v>
      </c>
      <c r="M53" s="295">
        <v>0</v>
      </c>
      <c r="N53" s="295">
        <v>0</v>
      </c>
      <c r="O53" s="295">
        <v>0</v>
      </c>
      <c r="P53" s="295">
        <v>6242708.1500000004</v>
      </c>
      <c r="Q53" s="295">
        <v>0</v>
      </c>
      <c r="R53" s="295">
        <v>0</v>
      </c>
      <c r="S53" s="292" t="s">
        <v>406</v>
      </c>
    </row>
    <row r="54" spans="1:19" s="284" customFormat="1" ht="9" customHeight="1" x14ac:dyDescent="0.2">
      <c r="A54" s="300">
        <v>40</v>
      </c>
      <c r="B54" s="49" t="s">
        <v>546</v>
      </c>
      <c r="C54" s="50" t="s">
        <v>376</v>
      </c>
      <c r="D54" s="288" t="s">
        <v>375</v>
      </c>
      <c r="E54" s="51">
        <v>1965</v>
      </c>
      <c r="F54" s="52" t="s">
        <v>267</v>
      </c>
      <c r="G54" s="53">
        <v>5</v>
      </c>
      <c r="H54" s="53">
        <v>4</v>
      </c>
      <c r="I54" s="54">
        <v>2978.7</v>
      </c>
      <c r="J54" s="54">
        <v>2628.2</v>
      </c>
      <c r="K54" s="53">
        <v>121</v>
      </c>
      <c r="L54" s="294">
        <v>3523627.87</v>
      </c>
      <c r="M54" s="295">
        <v>0</v>
      </c>
      <c r="N54" s="295">
        <v>0</v>
      </c>
      <c r="O54" s="295">
        <v>0</v>
      </c>
      <c r="P54" s="295">
        <v>3523627.87</v>
      </c>
      <c r="Q54" s="295">
        <v>0</v>
      </c>
      <c r="R54" s="295">
        <v>0</v>
      </c>
      <c r="S54" s="292" t="s">
        <v>406</v>
      </c>
    </row>
    <row r="55" spans="1:19" s="284" customFormat="1" ht="9" customHeight="1" x14ac:dyDescent="0.2">
      <c r="A55" s="300">
        <v>41</v>
      </c>
      <c r="B55" s="49" t="s">
        <v>550</v>
      </c>
      <c r="C55" s="50" t="s">
        <v>376</v>
      </c>
      <c r="D55" s="288" t="s">
        <v>375</v>
      </c>
      <c r="E55" s="51">
        <v>1966</v>
      </c>
      <c r="F55" s="52" t="s">
        <v>267</v>
      </c>
      <c r="G55" s="53">
        <v>5</v>
      </c>
      <c r="H55" s="53">
        <v>4</v>
      </c>
      <c r="I55" s="54">
        <v>3859</v>
      </c>
      <c r="J55" s="54">
        <v>3507</v>
      </c>
      <c r="K55" s="53">
        <v>169</v>
      </c>
      <c r="L55" s="294">
        <v>3915168.88</v>
      </c>
      <c r="M55" s="295">
        <v>0</v>
      </c>
      <c r="N55" s="295">
        <v>0</v>
      </c>
      <c r="O55" s="295">
        <v>0</v>
      </c>
      <c r="P55" s="295">
        <v>3915168.88</v>
      </c>
      <c r="Q55" s="295">
        <v>0</v>
      </c>
      <c r="R55" s="295">
        <v>0</v>
      </c>
      <c r="S55" s="292" t="s">
        <v>406</v>
      </c>
    </row>
    <row r="56" spans="1:19" s="284" customFormat="1" ht="9" customHeight="1" x14ac:dyDescent="0.2">
      <c r="A56" s="300">
        <v>42</v>
      </c>
      <c r="B56" s="49" t="s">
        <v>551</v>
      </c>
      <c r="C56" s="50" t="s">
        <v>376</v>
      </c>
      <c r="D56" s="288" t="s">
        <v>375</v>
      </c>
      <c r="E56" s="51">
        <v>1979</v>
      </c>
      <c r="F56" s="52" t="s">
        <v>266</v>
      </c>
      <c r="G56" s="53">
        <v>5</v>
      </c>
      <c r="H56" s="53">
        <v>9</v>
      </c>
      <c r="I56" s="54">
        <v>6461.3</v>
      </c>
      <c r="J56" s="54">
        <v>5816</v>
      </c>
      <c r="K56" s="53">
        <v>300</v>
      </c>
      <c r="L56" s="294">
        <v>9956883.1799999997</v>
      </c>
      <c r="M56" s="295">
        <v>0</v>
      </c>
      <c r="N56" s="295">
        <v>0</v>
      </c>
      <c r="O56" s="295">
        <v>0</v>
      </c>
      <c r="P56" s="295">
        <v>9956883.1799999997</v>
      </c>
      <c r="Q56" s="295">
        <v>0</v>
      </c>
      <c r="R56" s="295">
        <v>0</v>
      </c>
      <c r="S56" s="292" t="s">
        <v>406</v>
      </c>
    </row>
    <row r="57" spans="1:19" s="284" customFormat="1" ht="9" customHeight="1" x14ac:dyDescent="0.2">
      <c r="A57" s="300">
        <v>43</v>
      </c>
      <c r="B57" s="49" t="s">
        <v>552</v>
      </c>
      <c r="C57" s="50" t="s">
        <v>376</v>
      </c>
      <c r="D57" s="288" t="s">
        <v>375</v>
      </c>
      <c r="E57" s="51">
        <v>1982</v>
      </c>
      <c r="F57" s="52" t="s">
        <v>266</v>
      </c>
      <c r="G57" s="53">
        <v>9</v>
      </c>
      <c r="H57" s="53">
        <v>4</v>
      </c>
      <c r="I57" s="54">
        <v>9337.2000000000007</v>
      </c>
      <c r="J57" s="54">
        <v>8173.99</v>
      </c>
      <c r="K57" s="53">
        <v>389</v>
      </c>
      <c r="L57" s="294">
        <v>4608906.49</v>
      </c>
      <c r="M57" s="295">
        <v>0</v>
      </c>
      <c r="N57" s="295">
        <v>0</v>
      </c>
      <c r="O57" s="295">
        <v>0</v>
      </c>
      <c r="P57" s="295">
        <v>4608906.49</v>
      </c>
      <c r="Q57" s="295">
        <v>0</v>
      </c>
      <c r="R57" s="295">
        <v>0</v>
      </c>
      <c r="S57" s="292" t="s">
        <v>406</v>
      </c>
    </row>
    <row r="58" spans="1:19" s="284" customFormat="1" ht="9" customHeight="1" x14ac:dyDescent="0.2">
      <c r="A58" s="300">
        <v>44</v>
      </c>
      <c r="B58" s="49" t="s">
        <v>554</v>
      </c>
      <c r="C58" s="50" t="s">
        <v>376</v>
      </c>
      <c r="D58" s="288" t="s">
        <v>375</v>
      </c>
      <c r="E58" s="51">
        <v>1979</v>
      </c>
      <c r="F58" s="52" t="s">
        <v>266</v>
      </c>
      <c r="G58" s="53">
        <v>9</v>
      </c>
      <c r="H58" s="53">
        <v>8</v>
      </c>
      <c r="I58" s="54">
        <v>17007.5</v>
      </c>
      <c r="J58" s="54">
        <v>14971.9</v>
      </c>
      <c r="K58" s="53">
        <v>693</v>
      </c>
      <c r="L58" s="294">
        <v>14046179.039999999</v>
      </c>
      <c r="M58" s="295">
        <v>0</v>
      </c>
      <c r="N58" s="295">
        <v>0</v>
      </c>
      <c r="O58" s="295">
        <v>0</v>
      </c>
      <c r="P58" s="295">
        <v>14046179.039999999</v>
      </c>
      <c r="Q58" s="295">
        <v>0</v>
      </c>
      <c r="R58" s="295">
        <v>0</v>
      </c>
      <c r="S58" s="292" t="s">
        <v>406</v>
      </c>
    </row>
    <row r="59" spans="1:19" s="284" customFormat="1" ht="9" customHeight="1" x14ac:dyDescent="0.2">
      <c r="A59" s="300">
        <v>45</v>
      </c>
      <c r="B59" s="49" t="s">
        <v>553</v>
      </c>
      <c r="C59" s="50" t="s">
        <v>376</v>
      </c>
      <c r="D59" s="288" t="s">
        <v>375</v>
      </c>
      <c r="E59" s="51">
        <v>1984</v>
      </c>
      <c r="F59" s="52" t="s">
        <v>266</v>
      </c>
      <c r="G59" s="53">
        <v>5</v>
      </c>
      <c r="H59" s="53">
        <v>2</v>
      </c>
      <c r="I59" s="54">
        <v>1643.1</v>
      </c>
      <c r="J59" s="54">
        <v>1385.5</v>
      </c>
      <c r="K59" s="53">
        <v>66</v>
      </c>
      <c r="L59" s="294">
        <v>948875.59</v>
      </c>
      <c r="M59" s="295">
        <v>0</v>
      </c>
      <c r="N59" s="295">
        <v>0</v>
      </c>
      <c r="O59" s="295">
        <v>0</v>
      </c>
      <c r="P59" s="295">
        <v>948875.59</v>
      </c>
      <c r="Q59" s="295">
        <v>0</v>
      </c>
      <c r="R59" s="295">
        <v>0</v>
      </c>
      <c r="S59" s="292" t="s">
        <v>406</v>
      </c>
    </row>
    <row r="60" spans="1:19" s="284" customFormat="1" ht="9" customHeight="1" x14ac:dyDescent="0.2">
      <c r="A60" s="300">
        <v>46</v>
      </c>
      <c r="B60" s="49" t="s">
        <v>556</v>
      </c>
      <c r="C60" s="50" t="s">
        <v>376</v>
      </c>
      <c r="D60" s="288" t="s">
        <v>375</v>
      </c>
      <c r="E60" s="51">
        <v>1981</v>
      </c>
      <c r="F60" s="52" t="s">
        <v>267</v>
      </c>
      <c r="G60" s="53">
        <v>5</v>
      </c>
      <c r="H60" s="53">
        <v>5</v>
      </c>
      <c r="I60" s="54">
        <v>4071</v>
      </c>
      <c r="J60" s="54">
        <v>3460</v>
      </c>
      <c r="K60" s="53">
        <v>179</v>
      </c>
      <c r="L60" s="294">
        <v>2336962.29</v>
      </c>
      <c r="M60" s="295">
        <v>0</v>
      </c>
      <c r="N60" s="295">
        <v>0</v>
      </c>
      <c r="O60" s="295">
        <v>0</v>
      </c>
      <c r="P60" s="295">
        <v>2336962.29</v>
      </c>
      <c r="Q60" s="295">
        <v>0</v>
      </c>
      <c r="R60" s="295">
        <v>0</v>
      </c>
      <c r="S60" s="292" t="s">
        <v>406</v>
      </c>
    </row>
    <row r="61" spans="1:19" s="284" customFormat="1" ht="9" customHeight="1" x14ac:dyDescent="0.2">
      <c r="A61" s="300">
        <v>47</v>
      </c>
      <c r="B61" s="49" t="s">
        <v>558</v>
      </c>
      <c r="C61" s="50" t="s">
        <v>376</v>
      </c>
      <c r="D61" s="288" t="s">
        <v>375</v>
      </c>
      <c r="E61" s="51">
        <v>1982</v>
      </c>
      <c r="F61" s="52" t="s">
        <v>267</v>
      </c>
      <c r="G61" s="53">
        <v>5</v>
      </c>
      <c r="H61" s="53">
        <v>5</v>
      </c>
      <c r="I61" s="54">
        <v>4058.9</v>
      </c>
      <c r="J61" s="54">
        <v>3385</v>
      </c>
      <c r="K61" s="53">
        <v>154</v>
      </c>
      <c r="L61" s="294">
        <v>1931727.84</v>
      </c>
      <c r="M61" s="295">
        <v>0</v>
      </c>
      <c r="N61" s="295">
        <v>0</v>
      </c>
      <c r="O61" s="295">
        <v>0</v>
      </c>
      <c r="P61" s="295">
        <v>1931727.84</v>
      </c>
      <c r="Q61" s="295">
        <v>0</v>
      </c>
      <c r="R61" s="295">
        <v>0</v>
      </c>
      <c r="S61" s="292" t="s">
        <v>406</v>
      </c>
    </row>
    <row r="62" spans="1:19" s="284" customFormat="1" ht="9" customHeight="1" x14ac:dyDescent="0.2">
      <c r="A62" s="300">
        <v>48</v>
      </c>
      <c r="B62" s="49" t="s">
        <v>745</v>
      </c>
      <c r="C62" s="50" t="s">
        <v>376</v>
      </c>
      <c r="D62" s="288" t="s">
        <v>375</v>
      </c>
      <c r="E62" s="51">
        <v>1969</v>
      </c>
      <c r="F62" s="52" t="s">
        <v>267</v>
      </c>
      <c r="G62" s="53">
        <v>5</v>
      </c>
      <c r="H62" s="53">
        <v>6</v>
      </c>
      <c r="I62" s="54">
        <v>6248.1</v>
      </c>
      <c r="J62" s="54">
        <v>5542.6</v>
      </c>
      <c r="K62" s="53">
        <v>281</v>
      </c>
      <c r="L62" s="294">
        <v>4235512.51</v>
      </c>
      <c r="M62" s="295">
        <v>0</v>
      </c>
      <c r="N62" s="295">
        <v>0</v>
      </c>
      <c r="O62" s="295">
        <v>0</v>
      </c>
      <c r="P62" s="295">
        <v>4235512.51</v>
      </c>
      <c r="Q62" s="295">
        <v>0</v>
      </c>
      <c r="R62" s="295">
        <v>0</v>
      </c>
      <c r="S62" s="292" t="s">
        <v>406</v>
      </c>
    </row>
    <row r="63" spans="1:19" s="284" customFormat="1" ht="9" customHeight="1" x14ac:dyDescent="0.2">
      <c r="A63" s="300">
        <v>49</v>
      </c>
      <c r="B63" s="49" t="s">
        <v>560</v>
      </c>
      <c r="C63" s="50" t="s">
        <v>376</v>
      </c>
      <c r="D63" s="288" t="s">
        <v>375</v>
      </c>
      <c r="E63" s="51">
        <v>1963</v>
      </c>
      <c r="F63" s="52" t="s">
        <v>266</v>
      </c>
      <c r="G63" s="53">
        <v>4</v>
      </c>
      <c r="H63" s="53">
        <v>4</v>
      </c>
      <c r="I63" s="54">
        <v>2745.4</v>
      </c>
      <c r="J63" s="54">
        <v>2473</v>
      </c>
      <c r="K63" s="53">
        <v>127</v>
      </c>
      <c r="L63" s="294">
        <v>3441801.2</v>
      </c>
      <c r="M63" s="295">
        <v>0</v>
      </c>
      <c r="N63" s="295">
        <v>0</v>
      </c>
      <c r="O63" s="295">
        <v>0</v>
      </c>
      <c r="P63" s="295">
        <v>3441801.2</v>
      </c>
      <c r="Q63" s="295">
        <v>0</v>
      </c>
      <c r="R63" s="295">
        <v>0</v>
      </c>
      <c r="S63" s="292" t="s">
        <v>406</v>
      </c>
    </row>
    <row r="64" spans="1:19" s="284" customFormat="1" ht="9" customHeight="1" x14ac:dyDescent="0.2">
      <c r="A64" s="300">
        <v>50</v>
      </c>
      <c r="B64" s="49" t="s">
        <v>562</v>
      </c>
      <c r="C64" s="50" t="s">
        <v>376</v>
      </c>
      <c r="D64" s="288" t="s">
        <v>375</v>
      </c>
      <c r="E64" s="51">
        <v>1963</v>
      </c>
      <c r="F64" s="52" t="s">
        <v>266</v>
      </c>
      <c r="G64" s="53">
        <v>4</v>
      </c>
      <c r="H64" s="53">
        <v>4</v>
      </c>
      <c r="I64" s="54">
        <v>2721</v>
      </c>
      <c r="J64" s="54">
        <v>2425.9</v>
      </c>
      <c r="K64" s="53">
        <v>130</v>
      </c>
      <c r="L64" s="294">
        <v>4079375.36</v>
      </c>
      <c r="M64" s="295">
        <v>0</v>
      </c>
      <c r="N64" s="295">
        <v>0</v>
      </c>
      <c r="O64" s="295">
        <v>0</v>
      </c>
      <c r="P64" s="295">
        <v>4079375.36</v>
      </c>
      <c r="Q64" s="295">
        <v>0</v>
      </c>
      <c r="R64" s="295">
        <v>0</v>
      </c>
      <c r="S64" s="292" t="s">
        <v>406</v>
      </c>
    </row>
    <row r="65" spans="1:19" s="284" customFormat="1" ht="9" customHeight="1" x14ac:dyDescent="0.2">
      <c r="A65" s="300">
        <v>51</v>
      </c>
      <c r="B65" s="49" t="s">
        <v>564</v>
      </c>
      <c r="C65" s="50" t="s">
        <v>376</v>
      </c>
      <c r="D65" s="288" t="s">
        <v>375</v>
      </c>
      <c r="E65" s="51">
        <v>1964</v>
      </c>
      <c r="F65" s="52" t="s">
        <v>266</v>
      </c>
      <c r="G65" s="53">
        <v>4</v>
      </c>
      <c r="H65" s="53">
        <v>4</v>
      </c>
      <c r="I65" s="54">
        <v>2718.5</v>
      </c>
      <c r="J65" s="54">
        <v>2289.6999999999998</v>
      </c>
      <c r="K65" s="53">
        <v>112</v>
      </c>
      <c r="L65" s="294">
        <v>4828842.62</v>
      </c>
      <c r="M65" s="295">
        <v>0</v>
      </c>
      <c r="N65" s="295">
        <v>0</v>
      </c>
      <c r="O65" s="295">
        <v>0</v>
      </c>
      <c r="P65" s="295">
        <v>4828842.62</v>
      </c>
      <c r="Q65" s="295">
        <v>0</v>
      </c>
      <c r="R65" s="295">
        <v>0</v>
      </c>
      <c r="S65" s="292" t="s">
        <v>406</v>
      </c>
    </row>
    <row r="66" spans="1:19" s="284" customFormat="1" ht="9" customHeight="1" x14ac:dyDescent="0.2">
      <c r="A66" s="300">
        <v>52</v>
      </c>
      <c r="B66" s="49" t="s">
        <v>565</v>
      </c>
      <c r="C66" s="50" t="s">
        <v>376</v>
      </c>
      <c r="D66" s="288" t="s">
        <v>375</v>
      </c>
      <c r="E66" s="51">
        <v>1978</v>
      </c>
      <c r="F66" s="52" t="s">
        <v>267</v>
      </c>
      <c r="G66" s="53">
        <v>5</v>
      </c>
      <c r="H66" s="53">
        <v>6</v>
      </c>
      <c r="I66" s="54">
        <v>4854.3</v>
      </c>
      <c r="J66" s="54">
        <v>4362.3</v>
      </c>
      <c r="K66" s="53">
        <v>179</v>
      </c>
      <c r="L66" s="294">
        <v>4376675.1399999997</v>
      </c>
      <c r="M66" s="295">
        <v>0</v>
      </c>
      <c r="N66" s="295">
        <v>0</v>
      </c>
      <c r="O66" s="295">
        <v>0</v>
      </c>
      <c r="P66" s="295">
        <v>4376675.1399999997</v>
      </c>
      <c r="Q66" s="295">
        <v>0</v>
      </c>
      <c r="R66" s="295">
        <v>0</v>
      </c>
      <c r="S66" s="292" t="s">
        <v>406</v>
      </c>
    </row>
    <row r="67" spans="1:19" s="284" customFormat="1" ht="9" customHeight="1" x14ac:dyDescent="0.2">
      <c r="A67" s="300">
        <v>53</v>
      </c>
      <c r="B67" s="49" t="s">
        <v>566</v>
      </c>
      <c r="C67" s="50" t="s">
        <v>376</v>
      </c>
      <c r="D67" s="288" t="s">
        <v>375</v>
      </c>
      <c r="E67" s="51">
        <v>1978</v>
      </c>
      <c r="F67" s="52" t="s">
        <v>267</v>
      </c>
      <c r="G67" s="53">
        <v>5</v>
      </c>
      <c r="H67" s="53">
        <v>8</v>
      </c>
      <c r="I67" s="54">
        <v>6309.7</v>
      </c>
      <c r="J67" s="54">
        <v>5613.4</v>
      </c>
      <c r="K67" s="53">
        <v>246</v>
      </c>
      <c r="L67" s="294">
        <v>4653926.46</v>
      </c>
      <c r="M67" s="295">
        <v>0</v>
      </c>
      <c r="N67" s="295">
        <v>0</v>
      </c>
      <c r="O67" s="295">
        <v>0</v>
      </c>
      <c r="P67" s="295">
        <v>4653926.46</v>
      </c>
      <c r="Q67" s="295">
        <v>0</v>
      </c>
      <c r="R67" s="295">
        <v>0</v>
      </c>
      <c r="S67" s="292" t="s">
        <v>406</v>
      </c>
    </row>
    <row r="68" spans="1:19" s="284" customFormat="1" ht="9" customHeight="1" x14ac:dyDescent="0.2">
      <c r="A68" s="300">
        <v>54</v>
      </c>
      <c r="B68" s="49" t="s">
        <v>567</v>
      </c>
      <c r="C68" s="50" t="s">
        <v>376</v>
      </c>
      <c r="D68" s="288" t="s">
        <v>375</v>
      </c>
      <c r="E68" s="51">
        <v>1976</v>
      </c>
      <c r="F68" s="52" t="s">
        <v>267</v>
      </c>
      <c r="G68" s="53">
        <v>5</v>
      </c>
      <c r="H68" s="53">
        <v>4</v>
      </c>
      <c r="I68" s="54">
        <v>3671</v>
      </c>
      <c r="J68" s="54">
        <v>3129.5</v>
      </c>
      <c r="K68" s="53">
        <v>156</v>
      </c>
      <c r="L68" s="294">
        <v>2817902.16</v>
      </c>
      <c r="M68" s="295">
        <v>0</v>
      </c>
      <c r="N68" s="295">
        <v>0</v>
      </c>
      <c r="O68" s="295">
        <v>0</v>
      </c>
      <c r="P68" s="295">
        <v>2817902.16</v>
      </c>
      <c r="Q68" s="295">
        <v>0</v>
      </c>
      <c r="R68" s="295">
        <v>0</v>
      </c>
      <c r="S68" s="292" t="s">
        <v>406</v>
      </c>
    </row>
    <row r="69" spans="1:19" s="284" customFormat="1" ht="9" customHeight="1" x14ac:dyDescent="0.2">
      <c r="A69" s="300">
        <v>55</v>
      </c>
      <c r="B69" s="49" t="s">
        <v>569</v>
      </c>
      <c r="C69" s="50" t="s">
        <v>376</v>
      </c>
      <c r="D69" s="288" t="s">
        <v>375</v>
      </c>
      <c r="E69" s="51">
        <v>1977</v>
      </c>
      <c r="F69" s="52" t="s">
        <v>267</v>
      </c>
      <c r="G69" s="53">
        <v>5</v>
      </c>
      <c r="H69" s="53">
        <v>4</v>
      </c>
      <c r="I69" s="54">
        <v>3648.2</v>
      </c>
      <c r="J69" s="54">
        <v>3320.2</v>
      </c>
      <c r="K69" s="53">
        <v>152</v>
      </c>
      <c r="L69" s="294">
        <v>2830016.73</v>
      </c>
      <c r="M69" s="295">
        <v>0</v>
      </c>
      <c r="N69" s="295">
        <v>0</v>
      </c>
      <c r="O69" s="295">
        <v>0</v>
      </c>
      <c r="P69" s="295">
        <v>2830016.73</v>
      </c>
      <c r="Q69" s="295">
        <v>0</v>
      </c>
      <c r="R69" s="295">
        <v>0</v>
      </c>
      <c r="S69" s="292" t="s">
        <v>406</v>
      </c>
    </row>
    <row r="70" spans="1:19" s="284" customFormat="1" ht="9" customHeight="1" x14ac:dyDescent="0.2">
      <c r="A70" s="300">
        <v>56</v>
      </c>
      <c r="B70" s="49" t="s">
        <v>573</v>
      </c>
      <c r="C70" s="50" t="s">
        <v>376</v>
      </c>
      <c r="D70" s="288" t="s">
        <v>375</v>
      </c>
      <c r="E70" s="51">
        <v>1982</v>
      </c>
      <c r="F70" s="52" t="s">
        <v>266</v>
      </c>
      <c r="G70" s="53">
        <v>5</v>
      </c>
      <c r="H70" s="53">
        <v>3</v>
      </c>
      <c r="I70" s="54">
        <v>2258.6999999999998</v>
      </c>
      <c r="J70" s="54">
        <v>2076.3000000000002</v>
      </c>
      <c r="K70" s="53">
        <v>90</v>
      </c>
      <c r="L70" s="294">
        <v>1554639.38</v>
      </c>
      <c r="M70" s="295">
        <v>0</v>
      </c>
      <c r="N70" s="295">
        <v>0</v>
      </c>
      <c r="O70" s="295">
        <v>0</v>
      </c>
      <c r="P70" s="295">
        <v>1554639.38</v>
      </c>
      <c r="Q70" s="295">
        <v>0</v>
      </c>
      <c r="R70" s="295">
        <v>0</v>
      </c>
      <c r="S70" s="292" t="s">
        <v>406</v>
      </c>
    </row>
    <row r="71" spans="1:19" s="284" customFormat="1" ht="9" customHeight="1" x14ac:dyDescent="0.2">
      <c r="A71" s="300">
        <v>57</v>
      </c>
      <c r="B71" s="49" t="s">
        <v>572</v>
      </c>
      <c r="C71" s="50" t="s">
        <v>376</v>
      </c>
      <c r="D71" s="288" t="s">
        <v>375</v>
      </c>
      <c r="E71" s="51">
        <v>1975</v>
      </c>
      <c r="F71" s="52" t="s">
        <v>266</v>
      </c>
      <c r="G71" s="53">
        <v>5</v>
      </c>
      <c r="H71" s="53">
        <v>1</v>
      </c>
      <c r="I71" s="54">
        <v>955.7</v>
      </c>
      <c r="J71" s="54">
        <v>359.7</v>
      </c>
      <c r="K71" s="53">
        <v>27</v>
      </c>
      <c r="L71" s="294">
        <v>664927.94999999995</v>
      </c>
      <c r="M71" s="295">
        <v>0</v>
      </c>
      <c r="N71" s="295">
        <v>0</v>
      </c>
      <c r="O71" s="295">
        <v>0</v>
      </c>
      <c r="P71" s="295">
        <v>664927.94999999995</v>
      </c>
      <c r="Q71" s="295">
        <v>0</v>
      </c>
      <c r="R71" s="295">
        <v>0</v>
      </c>
      <c r="S71" s="292" t="s">
        <v>406</v>
      </c>
    </row>
    <row r="72" spans="1:19" s="284" customFormat="1" ht="9" customHeight="1" x14ac:dyDescent="0.2">
      <c r="A72" s="300">
        <v>58</v>
      </c>
      <c r="B72" s="49" t="s">
        <v>575</v>
      </c>
      <c r="C72" s="50" t="s">
        <v>376</v>
      </c>
      <c r="D72" s="288" t="s">
        <v>375</v>
      </c>
      <c r="E72" s="51">
        <v>1965</v>
      </c>
      <c r="F72" s="52" t="s">
        <v>266</v>
      </c>
      <c r="G72" s="53">
        <v>5</v>
      </c>
      <c r="H72" s="53">
        <v>2</v>
      </c>
      <c r="I72" s="54">
        <v>3294.1</v>
      </c>
      <c r="J72" s="54">
        <v>1657.7</v>
      </c>
      <c r="K72" s="53">
        <v>59</v>
      </c>
      <c r="L72" s="294">
        <v>3065203.02</v>
      </c>
      <c r="M72" s="295">
        <v>0</v>
      </c>
      <c r="N72" s="295">
        <v>0</v>
      </c>
      <c r="O72" s="295">
        <v>0</v>
      </c>
      <c r="P72" s="295">
        <v>3065203.02</v>
      </c>
      <c r="Q72" s="295">
        <v>0</v>
      </c>
      <c r="R72" s="295">
        <v>0</v>
      </c>
      <c r="S72" s="292" t="s">
        <v>406</v>
      </c>
    </row>
    <row r="73" spans="1:19" s="284" customFormat="1" ht="9" customHeight="1" x14ac:dyDescent="0.2">
      <c r="A73" s="300">
        <v>59</v>
      </c>
      <c r="B73" s="49" t="s">
        <v>577</v>
      </c>
      <c r="C73" s="50" t="s">
        <v>376</v>
      </c>
      <c r="D73" s="288" t="s">
        <v>375</v>
      </c>
      <c r="E73" s="51">
        <v>1983</v>
      </c>
      <c r="F73" s="52" t="s">
        <v>267</v>
      </c>
      <c r="G73" s="53">
        <v>5</v>
      </c>
      <c r="H73" s="53">
        <v>4</v>
      </c>
      <c r="I73" s="54">
        <v>3083</v>
      </c>
      <c r="J73" s="54">
        <v>2834.8</v>
      </c>
      <c r="K73" s="53">
        <v>114</v>
      </c>
      <c r="L73" s="294">
        <v>2901883.28</v>
      </c>
      <c r="M73" s="295">
        <v>0</v>
      </c>
      <c r="N73" s="295">
        <v>0</v>
      </c>
      <c r="O73" s="295">
        <v>0</v>
      </c>
      <c r="P73" s="295">
        <v>2901883.28</v>
      </c>
      <c r="Q73" s="295">
        <v>0</v>
      </c>
      <c r="R73" s="295">
        <v>0</v>
      </c>
      <c r="S73" s="292" t="s">
        <v>406</v>
      </c>
    </row>
    <row r="74" spans="1:19" s="284" customFormat="1" ht="9" customHeight="1" x14ac:dyDescent="0.2">
      <c r="A74" s="300">
        <v>60</v>
      </c>
      <c r="B74" s="49" t="s">
        <v>574</v>
      </c>
      <c r="C74" s="50" t="s">
        <v>376</v>
      </c>
      <c r="D74" s="288" t="s">
        <v>375</v>
      </c>
      <c r="E74" s="51">
        <v>1971</v>
      </c>
      <c r="F74" s="52" t="s">
        <v>267</v>
      </c>
      <c r="G74" s="53">
        <v>5</v>
      </c>
      <c r="H74" s="53">
        <v>2</v>
      </c>
      <c r="I74" s="54">
        <v>1860.2</v>
      </c>
      <c r="J74" s="54">
        <v>1617.1</v>
      </c>
      <c r="K74" s="53">
        <v>97</v>
      </c>
      <c r="L74" s="294">
        <v>1833615.78</v>
      </c>
      <c r="M74" s="295">
        <v>0</v>
      </c>
      <c r="N74" s="295">
        <v>0</v>
      </c>
      <c r="O74" s="295">
        <v>0</v>
      </c>
      <c r="P74" s="295">
        <v>1833615.78</v>
      </c>
      <c r="Q74" s="295">
        <v>0</v>
      </c>
      <c r="R74" s="295">
        <v>0</v>
      </c>
      <c r="S74" s="292" t="s">
        <v>406</v>
      </c>
    </row>
    <row r="75" spans="1:19" s="284" customFormat="1" ht="9" customHeight="1" x14ac:dyDescent="0.2">
      <c r="A75" s="300">
        <v>61</v>
      </c>
      <c r="B75" s="49" t="s">
        <v>580</v>
      </c>
      <c r="C75" s="50" t="s">
        <v>376</v>
      </c>
      <c r="D75" s="288" t="s">
        <v>375</v>
      </c>
      <c r="E75" s="51">
        <v>1970</v>
      </c>
      <c r="F75" s="52" t="s">
        <v>267</v>
      </c>
      <c r="G75" s="53">
        <v>5</v>
      </c>
      <c r="H75" s="53">
        <v>6</v>
      </c>
      <c r="I75" s="54">
        <v>6117.2</v>
      </c>
      <c r="J75" s="54">
        <v>5444.9</v>
      </c>
      <c r="K75" s="53">
        <v>302</v>
      </c>
      <c r="L75" s="294">
        <v>6062059.4400000004</v>
      </c>
      <c r="M75" s="295">
        <v>0</v>
      </c>
      <c r="N75" s="295">
        <v>0</v>
      </c>
      <c r="O75" s="295">
        <v>0</v>
      </c>
      <c r="P75" s="295">
        <v>6062059.4400000004</v>
      </c>
      <c r="Q75" s="295">
        <v>0</v>
      </c>
      <c r="R75" s="295">
        <v>0</v>
      </c>
      <c r="S75" s="292" t="s">
        <v>406</v>
      </c>
    </row>
    <row r="76" spans="1:19" s="284" customFormat="1" ht="9" customHeight="1" x14ac:dyDescent="0.2">
      <c r="A76" s="300">
        <v>62</v>
      </c>
      <c r="B76" s="49" t="s">
        <v>581</v>
      </c>
      <c r="C76" s="50" t="s">
        <v>376</v>
      </c>
      <c r="D76" s="288" t="s">
        <v>375</v>
      </c>
      <c r="E76" s="51">
        <v>1969</v>
      </c>
      <c r="F76" s="52" t="s">
        <v>267</v>
      </c>
      <c r="G76" s="53">
        <v>5</v>
      </c>
      <c r="H76" s="53">
        <v>4</v>
      </c>
      <c r="I76" s="54">
        <v>4106.2</v>
      </c>
      <c r="J76" s="54">
        <v>3573</v>
      </c>
      <c r="K76" s="53">
        <v>189</v>
      </c>
      <c r="L76" s="294">
        <v>3938253.15</v>
      </c>
      <c r="M76" s="295">
        <v>0</v>
      </c>
      <c r="N76" s="295">
        <v>0</v>
      </c>
      <c r="O76" s="295">
        <v>0</v>
      </c>
      <c r="P76" s="295">
        <v>3938253.15</v>
      </c>
      <c r="Q76" s="295">
        <v>0</v>
      </c>
      <c r="R76" s="295">
        <v>0</v>
      </c>
      <c r="S76" s="292" t="s">
        <v>406</v>
      </c>
    </row>
    <row r="77" spans="1:19" s="284" customFormat="1" ht="9" customHeight="1" x14ac:dyDescent="0.2">
      <c r="A77" s="300">
        <v>63</v>
      </c>
      <c r="B77" s="49" t="s">
        <v>578</v>
      </c>
      <c r="C77" s="50" t="s">
        <v>376</v>
      </c>
      <c r="D77" s="288" t="s">
        <v>375</v>
      </c>
      <c r="E77" s="51">
        <v>1980</v>
      </c>
      <c r="F77" s="52" t="s">
        <v>266</v>
      </c>
      <c r="G77" s="53">
        <v>5</v>
      </c>
      <c r="H77" s="53">
        <v>4</v>
      </c>
      <c r="I77" s="54">
        <v>3033.4</v>
      </c>
      <c r="J77" s="54">
        <v>2734</v>
      </c>
      <c r="K77" s="53">
        <v>131</v>
      </c>
      <c r="L77" s="294">
        <v>4981437.96</v>
      </c>
      <c r="M77" s="295">
        <v>0</v>
      </c>
      <c r="N77" s="295">
        <v>0</v>
      </c>
      <c r="O77" s="295">
        <v>0</v>
      </c>
      <c r="P77" s="295">
        <v>4981437.96</v>
      </c>
      <c r="Q77" s="295">
        <v>0</v>
      </c>
      <c r="R77" s="295">
        <v>0</v>
      </c>
      <c r="S77" s="292" t="s">
        <v>406</v>
      </c>
    </row>
    <row r="78" spans="1:19" s="284" customFormat="1" ht="9" customHeight="1" x14ac:dyDescent="0.2">
      <c r="A78" s="300">
        <v>64</v>
      </c>
      <c r="B78" s="49" t="s">
        <v>579</v>
      </c>
      <c r="C78" s="50" t="s">
        <v>376</v>
      </c>
      <c r="D78" s="288" t="s">
        <v>375</v>
      </c>
      <c r="E78" s="51">
        <v>1967</v>
      </c>
      <c r="F78" s="52" t="s">
        <v>266</v>
      </c>
      <c r="G78" s="53">
        <v>5</v>
      </c>
      <c r="H78" s="53">
        <v>4</v>
      </c>
      <c r="I78" s="54">
        <v>3518.7</v>
      </c>
      <c r="J78" s="54">
        <v>2562.4</v>
      </c>
      <c r="K78" s="53">
        <v>130</v>
      </c>
      <c r="L78" s="294">
        <v>4411797.57</v>
      </c>
      <c r="M78" s="295">
        <v>0</v>
      </c>
      <c r="N78" s="295">
        <v>0</v>
      </c>
      <c r="O78" s="295">
        <v>0</v>
      </c>
      <c r="P78" s="295">
        <v>4411797.57</v>
      </c>
      <c r="Q78" s="295">
        <v>0</v>
      </c>
      <c r="R78" s="295">
        <v>0</v>
      </c>
      <c r="S78" s="292" t="s">
        <v>406</v>
      </c>
    </row>
    <row r="79" spans="1:19" s="284" customFormat="1" ht="9" customHeight="1" x14ac:dyDescent="0.2">
      <c r="A79" s="300">
        <v>65</v>
      </c>
      <c r="B79" s="49" t="s">
        <v>582</v>
      </c>
      <c r="C79" s="50" t="s">
        <v>376</v>
      </c>
      <c r="D79" s="288" t="s">
        <v>375</v>
      </c>
      <c r="E79" s="51">
        <v>1966</v>
      </c>
      <c r="F79" s="52" t="s">
        <v>266</v>
      </c>
      <c r="G79" s="53">
        <v>5</v>
      </c>
      <c r="H79" s="53">
        <v>4</v>
      </c>
      <c r="I79" s="54">
        <v>3707.2</v>
      </c>
      <c r="J79" s="54">
        <v>3321.2</v>
      </c>
      <c r="K79" s="53">
        <v>153</v>
      </c>
      <c r="L79" s="294">
        <v>3404511.99</v>
      </c>
      <c r="M79" s="295">
        <v>0</v>
      </c>
      <c r="N79" s="295">
        <v>0</v>
      </c>
      <c r="O79" s="295">
        <v>0</v>
      </c>
      <c r="P79" s="295">
        <v>3404511.99</v>
      </c>
      <c r="Q79" s="295">
        <v>0</v>
      </c>
      <c r="R79" s="295">
        <v>0</v>
      </c>
      <c r="S79" s="292" t="s">
        <v>406</v>
      </c>
    </row>
    <row r="80" spans="1:19" s="284" customFormat="1" ht="9" customHeight="1" x14ac:dyDescent="0.2">
      <c r="A80" s="300">
        <v>66</v>
      </c>
      <c r="B80" s="49" t="s">
        <v>583</v>
      </c>
      <c r="C80" s="50" t="s">
        <v>376</v>
      </c>
      <c r="D80" s="288" t="s">
        <v>375</v>
      </c>
      <c r="E80" s="51">
        <v>1966</v>
      </c>
      <c r="F80" s="52" t="s">
        <v>266</v>
      </c>
      <c r="G80" s="53">
        <v>5</v>
      </c>
      <c r="H80" s="53">
        <v>4</v>
      </c>
      <c r="I80" s="54">
        <v>2906</v>
      </c>
      <c r="J80" s="54">
        <v>2636</v>
      </c>
      <c r="K80" s="53">
        <v>99</v>
      </c>
      <c r="L80" s="294">
        <v>3786631.18</v>
      </c>
      <c r="M80" s="295">
        <v>0</v>
      </c>
      <c r="N80" s="295">
        <v>0</v>
      </c>
      <c r="O80" s="295">
        <v>0</v>
      </c>
      <c r="P80" s="295">
        <v>3786631.18</v>
      </c>
      <c r="Q80" s="295">
        <v>0</v>
      </c>
      <c r="R80" s="295">
        <v>0</v>
      </c>
      <c r="S80" s="292" t="s">
        <v>406</v>
      </c>
    </row>
    <row r="81" spans="1:19" s="284" customFormat="1" ht="9" customHeight="1" x14ac:dyDescent="0.2">
      <c r="A81" s="300">
        <v>67</v>
      </c>
      <c r="B81" s="49" t="s">
        <v>584</v>
      </c>
      <c r="C81" s="50" t="s">
        <v>376</v>
      </c>
      <c r="D81" s="288" t="s">
        <v>375</v>
      </c>
      <c r="E81" s="51">
        <v>1964</v>
      </c>
      <c r="F81" s="52" t="s">
        <v>267</v>
      </c>
      <c r="G81" s="53">
        <v>5</v>
      </c>
      <c r="H81" s="53">
        <v>4</v>
      </c>
      <c r="I81" s="54">
        <v>3653.34</v>
      </c>
      <c r="J81" s="54">
        <v>3521.34</v>
      </c>
      <c r="K81" s="53">
        <v>145</v>
      </c>
      <c r="L81" s="294">
        <v>1675394.27</v>
      </c>
      <c r="M81" s="295">
        <v>0</v>
      </c>
      <c r="N81" s="295">
        <v>0</v>
      </c>
      <c r="O81" s="295">
        <v>0</v>
      </c>
      <c r="P81" s="295">
        <v>1675394.27</v>
      </c>
      <c r="Q81" s="295">
        <v>0</v>
      </c>
      <c r="R81" s="295">
        <v>0</v>
      </c>
      <c r="S81" s="292" t="s">
        <v>406</v>
      </c>
    </row>
    <row r="82" spans="1:19" s="284" customFormat="1" ht="9" customHeight="1" x14ac:dyDescent="0.2">
      <c r="A82" s="300">
        <v>68</v>
      </c>
      <c r="B82" s="49" t="s">
        <v>586</v>
      </c>
      <c r="C82" s="50" t="s">
        <v>376</v>
      </c>
      <c r="D82" s="288" t="s">
        <v>375</v>
      </c>
      <c r="E82" s="51">
        <v>1981</v>
      </c>
      <c r="F82" s="52" t="s">
        <v>267</v>
      </c>
      <c r="G82" s="53">
        <v>5</v>
      </c>
      <c r="H82" s="53">
        <v>12</v>
      </c>
      <c r="I82" s="54">
        <v>9602.9</v>
      </c>
      <c r="J82" s="54">
        <v>8708.2000000000007</v>
      </c>
      <c r="K82" s="53">
        <v>420</v>
      </c>
      <c r="L82" s="294">
        <v>8080301.9199999999</v>
      </c>
      <c r="M82" s="295">
        <v>0</v>
      </c>
      <c r="N82" s="295">
        <v>0</v>
      </c>
      <c r="O82" s="295">
        <v>0</v>
      </c>
      <c r="P82" s="295">
        <v>8080301.9199999999</v>
      </c>
      <c r="Q82" s="295">
        <v>0</v>
      </c>
      <c r="R82" s="295">
        <v>0</v>
      </c>
      <c r="S82" s="292" t="s">
        <v>406</v>
      </c>
    </row>
    <row r="83" spans="1:19" s="284" customFormat="1" ht="9" customHeight="1" x14ac:dyDescent="0.2">
      <c r="A83" s="300">
        <v>69</v>
      </c>
      <c r="B83" s="49" t="s">
        <v>587</v>
      </c>
      <c r="C83" s="50" t="s">
        <v>376</v>
      </c>
      <c r="D83" s="288" t="s">
        <v>375</v>
      </c>
      <c r="E83" s="51">
        <v>1969</v>
      </c>
      <c r="F83" s="52" t="s">
        <v>266</v>
      </c>
      <c r="G83" s="53">
        <v>5</v>
      </c>
      <c r="H83" s="53">
        <v>2</v>
      </c>
      <c r="I83" s="54">
        <v>1949</v>
      </c>
      <c r="J83" s="54">
        <v>1799</v>
      </c>
      <c r="K83" s="53">
        <v>86</v>
      </c>
      <c r="L83" s="294">
        <v>3011095.33</v>
      </c>
      <c r="M83" s="295">
        <v>0</v>
      </c>
      <c r="N83" s="295">
        <v>0</v>
      </c>
      <c r="O83" s="295">
        <v>0</v>
      </c>
      <c r="P83" s="295">
        <v>3011095.33</v>
      </c>
      <c r="Q83" s="295">
        <v>0</v>
      </c>
      <c r="R83" s="295">
        <v>0</v>
      </c>
      <c r="S83" s="292" t="s">
        <v>406</v>
      </c>
    </row>
    <row r="84" spans="1:19" s="284" customFormat="1" ht="9" customHeight="1" x14ac:dyDescent="0.2">
      <c r="A84" s="300">
        <v>70</v>
      </c>
      <c r="B84" s="49" t="s">
        <v>590</v>
      </c>
      <c r="C84" s="50" t="s">
        <v>376</v>
      </c>
      <c r="D84" s="288" t="s">
        <v>375</v>
      </c>
      <c r="E84" s="51">
        <v>1970</v>
      </c>
      <c r="F84" s="52" t="s">
        <v>267</v>
      </c>
      <c r="G84" s="53">
        <v>5</v>
      </c>
      <c r="H84" s="53">
        <v>4</v>
      </c>
      <c r="I84" s="54">
        <v>3872.9</v>
      </c>
      <c r="J84" s="54">
        <v>3566.9</v>
      </c>
      <c r="K84" s="53">
        <v>171</v>
      </c>
      <c r="L84" s="294">
        <v>3058510.27</v>
      </c>
      <c r="M84" s="295">
        <v>0</v>
      </c>
      <c r="N84" s="295">
        <v>0</v>
      </c>
      <c r="O84" s="295">
        <v>0</v>
      </c>
      <c r="P84" s="295">
        <v>3058510.27</v>
      </c>
      <c r="Q84" s="295">
        <v>0</v>
      </c>
      <c r="R84" s="295">
        <v>0</v>
      </c>
      <c r="S84" s="292" t="s">
        <v>406</v>
      </c>
    </row>
    <row r="85" spans="1:19" s="284" customFormat="1" ht="9" customHeight="1" x14ac:dyDescent="0.2">
      <c r="A85" s="300">
        <v>71</v>
      </c>
      <c r="B85" s="49" t="s">
        <v>591</v>
      </c>
      <c r="C85" s="50" t="s">
        <v>376</v>
      </c>
      <c r="D85" s="288" t="s">
        <v>375</v>
      </c>
      <c r="E85" s="51">
        <v>1970</v>
      </c>
      <c r="F85" s="52" t="s">
        <v>267</v>
      </c>
      <c r="G85" s="53">
        <v>5</v>
      </c>
      <c r="H85" s="53">
        <v>4</v>
      </c>
      <c r="I85" s="54">
        <v>4127.8</v>
      </c>
      <c r="J85" s="54">
        <v>3827.8</v>
      </c>
      <c r="K85" s="53">
        <v>201</v>
      </c>
      <c r="L85" s="294">
        <v>3383009.51</v>
      </c>
      <c r="M85" s="295">
        <v>0</v>
      </c>
      <c r="N85" s="295">
        <v>0</v>
      </c>
      <c r="O85" s="295">
        <v>0</v>
      </c>
      <c r="P85" s="295">
        <v>3383009.51</v>
      </c>
      <c r="Q85" s="295">
        <v>0</v>
      </c>
      <c r="R85" s="295">
        <v>0</v>
      </c>
      <c r="S85" s="292" t="s">
        <v>406</v>
      </c>
    </row>
    <row r="86" spans="1:19" s="284" customFormat="1" ht="9" customHeight="1" x14ac:dyDescent="0.2">
      <c r="A86" s="300">
        <v>72</v>
      </c>
      <c r="B86" s="49" t="s">
        <v>592</v>
      </c>
      <c r="C86" s="50" t="s">
        <v>376</v>
      </c>
      <c r="D86" s="288" t="s">
        <v>375</v>
      </c>
      <c r="E86" s="51">
        <v>1969</v>
      </c>
      <c r="F86" s="52" t="s">
        <v>267</v>
      </c>
      <c r="G86" s="53">
        <v>5</v>
      </c>
      <c r="H86" s="53">
        <v>4</v>
      </c>
      <c r="I86" s="54">
        <v>3800.6</v>
      </c>
      <c r="J86" s="54">
        <v>3539.6</v>
      </c>
      <c r="K86" s="53">
        <v>169</v>
      </c>
      <c r="L86" s="294">
        <v>3467868.55</v>
      </c>
      <c r="M86" s="295">
        <v>0</v>
      </c>
      <c r="N86" s="295">
        <v>0</v>
      </c>
      <c r="O86" s="295">
        <v>0</v>
      </c>
      <c r="P86" s="295">
        <v>3467868.55</v>
      </c>
      <c r="Q86" s="295">
        <v>0</v>
      </c>
      <c r="R86" s="295">
        <v>0</v>
      </c>
      <c r="S86" s="292" t="s">
        <v>406</v>
      </c>
    </row>
    <row r="87" spans="1:19" s="284" customFormat="1" ht="9" customHeight="1" x14ac:dyDescent="0.2">
      <c r="A87" s="300">
        <v>73</v>
      </c>
      <c r="B87" s="49" t="s">
        <v>594</v>
      </c>
      <c r="C87" s="50" t="s">
        <v>376</v>
      </c>
      <c r="D87" s="288" t="s">
        <v>375</v>
      </c>
      <c r="E87" s="51">
        <v>1969</v>
      </c>
      <c r="F87" s="52" t="s">
        <v>267</v>
      </c>
      <c r="G87" s="53">
        <v>5</v>
      </c>
      <c r="H87" s="53">
        <v>4</v>
      </c>
      <c r="I87" s="54">
        <v>4175.3</v>
      </c>
      <c r="J87" s="54">
        <v>3905.3</v>
      </c>
      <c r="K87" s="53">
        <v>201</v>
      </c>
      <c r="L87" s="294">
        <v>3888951.65</v>
      </c>
      <c r="M87" s="295">
        <v>0</v>
      </c>
      <c r="N87" s="295">
        <v>0</v>
      </c>
      <c r="O87" s="295">
        <v>0</v>
      </c>
      <c r="P87" s="295">
        <v>3888951.65</v>
      </c>
      <c r="Q87" s="295">
        <v>0</v>
      </c>
      <c r="R87" s="295">
        <v>0</v>
      </c>
      <c r="S87" s="292" t="s">
        <v>406</v>
      </c>
    </row>
    <row r="88" spans="1:19" s="284" customFormat="1" ht="9" customHeight="1" x14ac:dyDescent="0.2">
      <c r="A88" s="300">
        <v>74</v>
      </c>
      <c r="B88" s="49" t="s">
        <v>589</v>
      </c>
      <c r="C88" s="50" t="s">
        <v>376</v>
      </c>
      <c r="D88" s="288" t="s">
        <v>375</v>
      </c>
      <c r="E88" s="51">
        <v>1983</v>
      </c>
      <c r="F88" s="52" t="s">
        <v>267</v>
      </c>
      <c r="G88" s="53">
        <v>5</v>
      </c>
      <c r="H88" s="53">
        <v>3</v>
      </c>
      <c r="I88" s="54">
        <v>3220.2</v>
      </c>
      <c r="J88" s="54">
        <v>2965.1</v>
      </c>
      <c r="K88" s="53">
        <v>171</v>
      </c>
      <c r="L88" s="294">
        <v>2810474.1</v>
      </c>
      <c r="M88" s="295">
        <v>0</v>
      </c>
      <c r="N88" s="295">
        <v>0</v>
      </c>
      <c r="O88" s="295">
        <v>0</v>
      </c>
      <c r="P88" s="295">
        <v>2810474.1</v>
      </c>
      <c r="Q88" s="295">
        <v>0</v>
      </c>
      <c r="R88" s="295">
        <v>0</v>
      </c>
      <c r="S88" s="292" t="s">
        <v>406</v>
      </c>
    </row>
    <row r="89" spans="1:19" s="284" customFormat="1" ht="9" customHeight="1" x14ac:dyDescent="0.2">
      <c r="A89" s="300">
        <v>75</v>
      </c>
      <c r="B89" s="49" t="s">
        <v>599</v>
      </c>
      <c r="C89" s="50" t="s">
        <v>376</v>
      </c>
      <c r="D89" s="288" t="s">
        <v>375</v>
      </c>
      <c r="E89" s="51">
        <v>1965</v>
      </c>
      <c r="F89" s="52" t="s">
        <v>266</v>
      </c>
      <c r="G89" s="53">
        <v>5</v>
      </c>
      <c r="H89" s="53">
        <v>4</v>
      </c>
      <c r="I89" s="54">
        <v>3631.3</v>
      </c>
      <c r="J89" s="54">
        <v>3079.9</v>
      </c>
      <c r="K89" s="53">
        <v>140</v>
      </c>
      <c r="L89" s="294">
        <v>4023925.66</v>
      </c>
      <c r="M89" s="295">
        <v>0</v>
      </c>
      <c r="N89" s="295">
        <v>0</v>
      </c>
      <c r="O89" s="295">
        <v>0</v>
      </c>
      <c r="P89" s="295">
        <v>4023925.66</v>
      </c>
      <c r="Q89" s="295">
        <v>0</v>
      </c>
      <c r="R89" s="295">
        <v>0</v>
      </c>
      <c r="S89" s="292" t="s">
        <v>406</v>
      </c>
    </row>
    <row r="90" spans="1:19" s="284" customFormat="1" ht="9" customHeight="1" x14ac:dyDescent="0.2">
      <c r="A90" s="300">
        <v>76</v>
      </c>
      <c r="B90" s="49" t="s">
        <v>595</v>
      </c>
      <c r="C90" s="50" t="s">
        <v>376</v>
      </c>
      <c r="D90" s="288" t="s">
        <v>375</v>
      </c>
      <c r="E90" s="51">
        <v>1965</v>
      </c>
      <c r="F90" s="52" t="s">
        <v>266</v>
      </c>
      <c r="G90" s="53">
        <v>5</v>
      </c>
      <c r="H90" s="53">
        <v>3</v>
      </c>
      <c r="I90" s="54">
        <v>2658.3</v>
      </c>
      <c r="J90" s="54">
        <v>2320</v>
      </c>
      <c r="K90" s="53">
        <v>102</v>
      </c>
      <c r="L90" s="294">
        <v>3322117.54</v>
      </c>
      <c r="M90" s="295">
        <v>0</v>
      </c>
      <c r="N90" s="295">
        <v>0</v>
      </c>
      <c r="O90" s="295">
        <v>0</v>
      </c>
      <c r="P90" s="295">
        <v>3322117.54</v>
      </c>
      <c r="Q90" s="295">
        <v>0</v>
      </c>
      <c r="R90" s="295">
        <v>0</v>
      </c>
      <c r="S90" s="292" t="s">
        <v>406</v>
      </c>
    </row>
    <row r="91" spans="1:19" s="284" customFormat="1" ht="9" customHeight="1" x14ac:dyDescent="0.2">
      <c r="A91" s="300">
        <v>77</v>
      </c>
      <c r="B91" s="49" t="s">
        <v>596</v>
      </c>
      <c r="C91" s="50" t="s">
        <v>376</v>
      </c>
      <c r="D91" s="288" t="s">
        <v>375</v>
      </c>
      <c r="E91" s="51">
        <v>1968</v>
      </c>
      <c r="F91" s="52" t="s">
        <v>266</v>
      </c>
      <c r="G91" s="53">
        <v>5</v>
      </c>
      <c r="H91" s="53">
        <v>6</v>
      </c>
      <c r="I91" s="54">
        <v>4959</v>
      </c>
      <c r="J91" s="54">
        <v>4568</v>
      </c>
      <c r="K91" s="53">
        <v>200</v>
      </c>
      <c r="L91" s="294">
        <v>5741922.7999999998</v>
      </c>
      <c r="M91" s="295">
        <v>0</v>
      </c>
      <c r="N91" s="295">
        <v>0</v>
      </c>
      <c r="O91" s="295">
        <v>0</v>
      </c>
      <c r="P91" s="295">
        <v>5741922.7999999998</v>
      </c>
      <c r="Q91" s="295">
        <v>0</v>
      </c>
      <c r="R91" s="295">
        <v>0</v>
      </c>
      <c r="S91" s="292" t="s">
        <v>406</v>
      </c>
    </row>
    <row r="92" spans="1:19" s="284" customFormat="1" ht="9" customHeight="1" x14ac:dyDescent="0.2">
      <c r="A92" s="300">
        <v>78</v>
      </c>
      <c r="B92" s="49" t="s">
        <v>597</v>
      </c>
      <c r="C92" s="50" t="s">
        <v>376</v>
      </c>
      <c r="D92" s="288" t="s">
        <v>375</v>
      </c>
      <c r="E92" s="51">
        <v>1967</v>
      </c>
      <c r="F92" s="52" t="s">
        <v>266</v>
      </c>
      <c r="G92" s="53">
        <v>5</v>
      </c>
      <c r="H92" s="53">
        <v>3</v>
      </c>
      <c r="I92" s="54">
        <v>2726</v>
      </c>
      <c r="J92" s="54">
        <v>2275</v>
      </c>
      <c r="K92" s="53">
        <v>106</v>
      </c>
      <c r="L92" s="294">
        <v>3278486.48</v>
      </c>
      <c r="M92" s="295">
        <v>0</v>
      </c>
      <c r="N92" s="295">
        <v>0</v>
      </c>
      <c r="O92" s="295">
        <v>0</v>
      </c>
      <c r="P92" s="295">
        <v>3278486.48</v>
      </c>
      <c r="Q92" s="295">
        <v>0</v>
      </c>
      <c r="R92" s="295">
        <v>0</v>
      </c>
      <c r="S92" s="292" t="s">
        <v>406</v>
      </c>
    </row>
    <row r="93" spans="1:19" s="284" customFormat="1" ht="9" customHeight="1" x14ac:dyDescent="0.2">
      <c r="A93" s="300">
        <v>79</v>
      </c>
      <c r="B93" s="49" t="s">
        <v>600</v>
      </c>
      <c r="C93" s="50" t="s">
        <v>376</v>
      </c>
      <c r="D93" s="288" t="s">
        <v>375</v>
      </c>
      <c r="E93" s="51">
        <v>1979</v>
      </c>
      <c r="F93" s="52" t="s">
        <v>267</v>
      </c>
      <c r="G93" s="53">
        <v>5</v>
      </c>
      <c r="H93" s="53">
        <v>7</v>
      </c>
      <c r="I93" s="54">
        <v>5760.5</v>
      </c>
      <c r="J93" s="54">
        <v>5243.5</v>
      </c>
      <c r="K93" s="53">
        <v>238</v>
      </c>
      <c r="L93" s="294">
        <v>4639790.21</v>
      </c>
      <c r="M93" s="295">
        <v>0</v>
      </c>
      <c r="N93" s="295">
        <v>0</v>
      </c>
      <c r="O93" s="295">
        <v>0</v>
      </c>
      <c r="P93" s="295">
        <v>4639790.21</v>
      </c>
      <c r="Q93" s="295">
        <v>0</v>
      </c>
      <c r="R93" s="295">
        <v>0</v>
      </c>
      <c r="S93" s="292" t="s">
        <v>406</v>
      </c>
    </row>
    <row r="94" spans="1:19" s="284" customFormat="1" ht="9" customHeight="1" x14ac:dyDescent="0.2">
      <c r="A94" s="300">
        <v>80</v>
      </c>
      <c r="B94" s="49" t="s">
        <v>601</v>
      </c>
      <c r="C94" s="50" t="s">
        <v>376</v>
      </c>
      <c r="D94" s="288" t="s">
        <v>375</v>
      </c>
      <c r="E94" s="51">
        <v>1966</v>
      </c>
      <c r="F94" s="52" t="s">
        <v>266</v>
      </c>
      <c r="G94" s="53">
        <v>4</v>
      </c>
      <c r="H94" s="53">
        <v>3</v>
      </c>
      <c r="I94" s="54">
        <v>2301.3000000000002</v>
      </c>
      <c r="J94" s="54">
        <v>2133.9</v>
      </c>
      <c r="K94" s="53">
        <v>91</v>
      </c>
      <c r="L94" s="294">
        <v>2934498.04</v>
      </c>
      <c r="M94" s="295">
        <v>0</v>
      </c>
      <c r="N94" s="295">
        <v>0</v>
      </c>
      <c r="O94" s="295">
        <v>0</v>
      </c>
      <c r="P94" s="295">
        <v>2934498.04</v>
      </c>
      <c r="Q94" s="295">
        <v>0</v>
      </c>
      <c r="R94" s="295">
        <v>0</v>
      </c>
      <c r="S94" s="292" t="s">
        <v>406</v>
      </c>
    </row>
    <row r="95" spans="1:19" s="284" customFormat="1" ht="9" customHeight="1" x14ac:dyDescent="0.2">
      <c r="A95" s="300">
        <v>81</v>
      </c>
      <c r="B95" s="49" t="s">
        <v>602</v>
      </c>
      <c r="C95" s="50" t="s">
        <v>376</v>
      </c>
      <c r="D95" s="288" t="s">
        <v>375</v>
      </c>
      <c r="E95" s="51">
        <v>1971</v>
      </c>
      <c r="F95" s="52" t="s">
        <v>266</v>
      </c>
      <c r="G95" s="53">
        <v>5</v>
      </c>
      <c r="H95" s="53">
        <v>4</v>
      </c>
      <c r="I95" s="54">
        <v>3502.4</v>
      </c>
      <c r="J95" s="54">
        <v>3163.8</v>
      </c>
      <c r="K95" s="53">
        <v>138</v>
      </c>
      <c r="L95" s="294">
        <v>3622870.71</v>
      </c>
      <c r="M95" s="295">
        <v>0</v>
      </c>
      <c r="N95" s="295">
        <v>0</v>
      </c>
      <c r="O95" s="295">
        <v>0</v>
      </c>
      <c r="P95" s="295">
        <v>3622870.71</v>
      </c>
      <c r="Q95" s="295">
        <v>0</v>
      </c>
      <c r="R95" s="295">
        <v>0</v>
      </c>
      <c r="S95" s="292" t="s">
        <v>406</v>
      </c>
    </row>
    <row r="96" spans="1:19" s="284" customFormat="1" ht="9" customHeight="1" x14ac:dyDescent="0.2">
      <c r="A96" s="300">
        <v>82</v>
      </c>
      <c r="B96" s="49" t="s">
        <v>603</v>
      </c>
      <c r="C96" s="50" t="s">
        <v>376</v>
      </c>
      <c r="D96" s="288" t="s">
        <v>375</v>
      </c>
      <c r="E96" s="51">
        <v>1972</v>
      </c>
      <c r="F96" s="52" t="s">
        <v>266</v>
      </c>
      <c r="G96" s="53">
        <v>5</v>
      </c>
      <c r="H96" s="53">
        <v>4</v>
      </c>
      <c r="I96" s="54">
        <v>3455.8</v>
      </c>
      <c r="J96" s="54">
        <v>3143</v>
      </c>
      <c r="K96" s="53">
        <v>134</v>
      </c>
      <c r="L96" s="294">
        <v>3513470.22</v>
      </c>
      <c r="M96" s="295">
        <v>0</v>
      </c>
      <c r="N96" s="295">
        <v>0</v>
      </c>
      <c r="O96" s="295">
        <v>0</v>
      </c>
      <c r="P96" s="295">
        <v>3513470.22</v>
      </c>
      <c r="Q96" s="295">
        <v>0</v>
      </c>
      <c r="R96" s="295">
        <v>0</v>
      </c>
      <c r="S96" s="292" t="s">
        <v>406</v>
      </c>
    </row>
    <row r="97" spans="1:19" s="284" customFormat="1" ht="9" customHeight="1" x14ac:dyDescent="0.2">
      <c r="A97" s="300">
        <v>83</v>
      </c>
      <c r="B97" s="49" t="s">
        <v>604</v>
      </c>
      <c r="C97" s="50" t="s">
        <v>376</v>
      </c>
      <c r="D97" s="288" t="s">
        <v>375</v>
      </c>
      <c r="E97" s="51">
        <v>1981</v>
      </c>
      <c r="F97" s="52" t="s">
        <v>267</v>
      </c>
      <c r="G97" s="53">
        <v>5</v>
      </c>
      <c r="H97" s="53">
        <v>4</v>
      </c>
      <c r="I97" s="54">
        <v>3086.7</v>
      </c>
      <c r="J97" s="54">
        <v>2838.7</v>
      </c>
      <c r="K97" s="53">
        <v>139</v>
      </c>
      <c r="L97" s="294">
        <v>2798672.11</v>
      </c>
      <c r="M97" s="295">
        <v>0</v>
      </c>
      <c r="N97" s="295">
        <v>0</v>
      </c>
      <c r="O97" s="295">
        <v>0</v>
      </c>
      <c r="P97" s="295">
        <v>2798672.11</v>
      </c>
      <c r="Q97" s="295">
        <v>0</v>
      </c>
      <c r="R97" s="295">
        <v>0</v>
      </c>
      <c r="S97" s="292" t="s">
        <v>406</v>
      </c>
    </row>
    <row r="98" spans="1:19" s="284" customFormat="1" ht="9" customHeight="1" x14ac:dyDescent="0.2">
      <c r="A98" s="300">
        <v>84</v>
      </c>
      <c r="B98" s="49" t="s">
        <v>609</v>
      </c>
      <c r="C98" s="50" t="s">
        <v>376</v>
      </c>
      <c r="D98" s="288" t="s">
        <v>375</v>
      </c>
      <c r="E98" s="51">
        <v>1982</v>
      </c>
      <c r="F98" s="52" t="s">
        <v>267</v>
      </c>
      <c r="G98" s="53">
        <v>5</v>
      </c>
      <c r="H98" s="53">
        <v>6</v>
      </c>
      <c r="I98" s="54">
        <v>4644.3999999999996</v>
      </c>
      <c r="J98" s="54">
        <v>4165</v>
      </c>
      <c r="K98" s="53">
        <v>241</v>
      </c>
      <c r="L98" s="294">
        <v>3920549.42</v>
      </c>
      <c r="M98" s="295">
        <v>0</v>
      </c>
      <c r="N98" s="295">
        <v>0</v>
      </c>
      <c r="O98" s="295">
        <v>0</v>
      </c>
      <c r="P98" s="295">
        <v>3920549.42</v>
      </c>
      <c r="Q98" s="295">
        <v>0</v>
      </c>
      <c r="R98" s="295">
        <v>0</v>
      </c>
      <c r="S98" s="292" t="s">
        <v>406</v>
      </c>
    </row>
    <row r="99" spans="1:19" s="284" customFormat="1" ht="9" customHeight="1" x14ac:dyDescent="0.2">
      <c r="A99" s="300">
        <v>85</v>
      </c>
      <c r="B99" s="49" t="s">
        <v>610</v>
      </c>
      <c r="C99" s="50" t="s">
        <v>376</v>
      </c>
      <c r="D99" s="288" t="s">
        <v>375</v>
      </c>
      <c r="E99" s="51">
        <v>1982</v>
      </c>
      <c r="F99" s="52" t="s">
        <v>267</v>
      </c>
      <c r="G99" s="53">
        <v>5</v>
      </c>
      <c r="H99" s="53">
        <v>10</v>
      </c>
      <c r="I99" s="54">
        <v>8490.4</v>
      </c>
      <c r="J99" s="54">
        <v>7312.3</v>
      </c>
      <c r="K99" s="53">
        <v>385</v>
      </c>
      <c r="L99" s="294">
        <v>7163390.9400000004</v>
      </c>
      <c r="M99" s="295">
        <v>0</v>
      </c>
      <c r="N99" s="295">
        <v>0</v>
      </c>
      <c r="O99" s="295">
        <v>0</v>
      </c>
      <c r="P99" s="295">
        <v>7163390.9400000004</v>
      </c>
      <c r="Q99" s="295">
        <v>0</v>
      </c>
      <c r="R99" s="295">
        <v>0</v>
      </c>
      <c r="S99" s="292" t="s">
        <v>406</v>
      </c>
    </row>
    <row r="100" spans="1:19" s="284" customFormat="1" ht="9" customHeight="1" x14ac:dyDescent="0.2">
      <c r="A100" s="300">
        <v>86</v>
      </c>
      <c r="B100" s="49" t="s">
        <v>611</v>
      </c>
      <c r="C100" s="50" t="s">
        <v>376</v>
      </c>
      <c r="D100" s="288" t="s">
        <v>375</v>
      </c>
      <c r="E100" s="51">
        <v>1984</v>
      </c>
      <c r="F100" s="52" t="s">
        <v>267</v>
      </c>
      <c r="G100" s="53">
        <v>5</v>
      </c>
      <c r="H100" s="53">
        <v>4</v>
      </c>
      <c r="I100" s="54">
        <v>3301.6</v>
      </c>
      <c r="J100" s="54">
        <v>2944</v>
      </c>
      <c r="K100" s="53">
        <v>144</v>
      </c>
      <c r="L100" s="294">
        <v>1573962.38</v>
      </c>
      <c r="M100" s="295">
        <v>0</v>
      </c>
      <c r="N100" s="295">
        <v>0</v>
      </c>
      <c r="O100" s="295">
        <v>0</v>
      </c>
      <c r="P100" s="295">
        <v>1573962.38</v>
      </c>
      <c r="Q100" s="295">
        <v>0</v>
      </c>
      <c r="R100" s="295">
        <v>0</v>
      </c>
      <c r="S100" s="292" t="s">
        <v>406</v>
      </c>
    </row>
    <row r="101" spans="1:19" s="284" customFormat="1" ht="9" customHeight="1" x14ac:dyDescent="0.2">
      <c r="A101" s="300">
        <v>87</v>
      </c>
      <c r="B101" s="49" t="s">
        <v>612</v>
      </c>
      <c r="C101" s="50" t="s">
        <v>376</v>
      </c>
      <c r="D101" s="288" t="s">
        <v>375</v>
      </c>
      <c r="E101" s="51">
        <v>1982</v>
      </c>
      <c r="F101" s="52" t="s">
        <v>267</v>
      </c>
      <c r="G101" s="53">
        <v>5</v>
      </c>
      <c r="H101" s="53">
        <v>10</v>
      </c>
      <c r="I101" s="54">
        <v>8099.7</v>
      </c>
      <c r="J101" s="54">
        <v>7208</v>
      </c>
      <c r="K101" s="53">
        <v>377</v>
      </c>
      <c r="L101" s="294">
        <v>7097034.7800000003</v>
      </c>
      <c r="M101" s="295">
        <v>0</v>
      </c>
      <c r="N101" s="295">
        <v>0</v>
      </c>
      <c r="O101" s="295">
        <v>0</v>
      </c>
      <c r="P101" s="295">
        <v>7097034.7800000003</v>
      </c>
      <c r="Q101" s="295">
        <v>0</v>
      </c>
      <c r="R101" s="295">
        <v>0</v>
      </c>
      <c r="S101" s="292" t="s">
        <v>406</v>
      </c>
    </row>
    <row r="102" spans="1:19" s="284" customFormat="1" ht="9" customHeight="1" x14ac:dyDescent="0.2">
      <c r="A102" s="300">
        <v>88</v>
      </c>
      <c r="B102" s="49" t="s">
        <v>606</v>
      </c>
      <c r="C102" s="50" t="s">
        <v>376</v>
      </c>
      <c r="D102" s="288" t="s">
        <v>375</v>
      </c>
      <c r="E102" s="51">
        <v>1988</v>
      </c>
      <c r="F102" s="52" t="s">
        <v>266</v>
      </c>
      <c r="G102" s="53">
        <v>9</v>
      </c>
      <c r="H102" s="53">
        <v>4</v>
      </c>
      <c r="I102" s="54">
        <v>9141</v>
      </c>
      <c r="J102" s="54">
        <v>7824</v>
      </c>
      <c r="K102" s="53">
        <v>446</v>
      </c>
      <c r="L102" s="294">
        <v>3299106.02</v>
      </c>
      <c r="M102" s="295">
        <v>0</v>
      </c>
      <c r="N102" s="295">
        <v>0</v>
      </c>
      <c r="O102" s="295">
        <v>0</v>
      </c>
      <c r="P102" s="295">
        <v>3299106.02</v>
      </c>
      <c r="Q102" s="295">
        <v>0</v>
      </c>
      <c r="R102" s="295">
        <v>0</v>
      </c>
      <c r="S102" s="292" t="s">
        <v>406</v>
      </c>
    </row>
    <row r="103" spans="1:19" s="284" customFormat="1" ht="9" customHeight="1" x14ac:dyDescent="0.2">
      <c r="A103" s="300">
        <v>89</v>
      </c>
      <c r="B103" s="49" t="s">
        <v>607</v>
      </c>
      <c r="C103" s="50" t="s">
        <v>376</v>
      </c>
      <c r="D103" s="288" t="s">
        <v>375</v>
      </c>
      <c r="E103" s="51">
        <v>1987</v>
      </c>
      <c r="F103" s="52" t="s">
        <v>267</v>
      </c>
      <c r="G103" s="53">
        <v>9</v>
      </c>
      <c r="H103" s="53">
        <v>4</v>
      </c>
      <c r="I103" s="54">
        <v>8540.6</v>
      </c>
      <c r="J103" s="54">
        <v>7761</v>
      </c>
      <c r="K103" s="53">
        <v>427</v>
      </c>
      <c r="L103" s="294">
        <v>4079789.46</v>
      </c>
      <c r="M103" s="295">
        <v>0</v>
      </c>
      <c r="N103" s="295">
        <v>0</v>
      </c>
      <c r="O103" s="295">
        <v>0</v>
      </c>
      <c r="P103" s="295">
        <v>4079789.46</v>
      </c>
      <c r="Q103" s="295">
        <v>0</v>
      </c>
      <c r="R103" s="295">
        <v>0</v>
      </c>
      <c r="S103" s="292" t="s">
        <v>406</v>
      </c>
    </row>
    <row r="104" spans="1:19" s="284" customFormat="1" ht="9" customHeight="1" x14ac:dyDescent="0.2">
      <c r="A104" s="300">
        <v>90</v>
      </c>
      <c r="B104" s="49" t="s">
        <v>608</v>
      </c>
      <c r="C104" s="50" t="s">
        <v>376</v>
      </c>
      <c r="D104" s="288" t="s">
        <v>375</v>
      </c>
      <c r="E104" s="51">
        <v>1984</v>
      </c>
      <c r="F104" s="52" t="s">
        <v>267</v>
      </c>
      <c r="G104" s="53">
        <v>5</v>
      </c>
      <c r="H104" s="53">
        <v>8</v>
      </c>
      <c r="I104" s="54">
        <v>6328.9</v>
      </c>
      <c r="J104" s="54">
        <v>5562</v>
      </c>
      <c r="K104" s="53">
        <v>282</v>
      </c>
      <c r="L104" s="294">
        <v>6336080.9199999999</v>
      </c>
      <c r="M104" s="295">
        <v>0</v>
      </c>
      <c r="N104" s="295">
        <v>0</v>
      </c>
      <c r="O104" s="295">
        <v>0</v>
      </c>
      <c r="P104" s="295">
        <v>6336080.9199999999</v>
      </c>
      <c r="Q104" s="295">
        <v>0</v>
      </c>
      <c r="R104" s="295">
        <v>0</v>
      </c>
      <c r="S104" s="292" t="s">
        <v>406</v>
      </c>
    </row>
    <row r="105" spans="1:19" s="284" customFormat="1" ht="9" customHeight="1" x14ac:dyDescent="0.2">
      <c r="A105" s="300">
        <v>91</v>
      </c>
      <c r="B105" s="49" t="s">
        <v>613</v>
      </c>
      <c r="C105" s="50" t="s">
        <v>376</v>
      </c>
      <c r="D105" s="288" t="s">
        <v>375</v>
      </c>
      <c r="E105" s="51">
        <v>1973</v>
      </c>
      <c r="F105" s="52" t="s">
        <v>266</v>
      </c>
      <c r="G105" s="53">
        <v>5</v>
      </c>
      <c r="H105" s="53">
        <v>8</v>
      </c>
      <c r="I105" s="54">
        <v>6497.7</v>
      </c>
      <c r="J105" s="54">
        <v>5513.1</v>
      </c>
      <c r="K105" s="53">
        <v>124</v>
      </c>
      <c r="L105" s="294">
        <v>6813036.21</v>
      </c>
      <c r="M105" s="295">
        <v>0</v>
      </c>
      <c r="N105" s="295">
        <v>0</v>
      </c>
      <c r="O105" s="295">
        <v>0</v>
      </c>
      <c r="P105" s="295">
        <v>6813036.21</v>
      </c>
      <c r="Q105" s="295">
        <v>0</v>
      </c>
      <c r="R105" s="295">
        <v>0</v>
      </c>
      <c r="S105" s="292" t="s">
        <v>406</v>
      </c>
    </row>
    <row r="106" spans="1:19" s="284" customFormat="1" ht="9" customHeight="1" x14ac:dyDescent="0.2">
      <c r="A106" s="300">
        <v>92</v>
      </c>
      <c r="B106" s="49" t="s">
        <v>615</v>
      </c>
      <c r="C106" s="50" t="s">
        <v>376</v>
      </c>
      <c r="D106" s="288" t="s">
        <v>375</v>
      </c>
      <c r="E106" s="51">
        <v>1969</v>
      </c>
      <c r="F106" s="52" t="s">
        <v>266</v>
      </c>
      <c r="G106" s="53">
        <v>5</v>
      </c>
      <c r="H106" s="53">
        <v>4</v>
      </c>
      <c r="I106" s="54">
        <v>4506.6000000000004</v>
      </c>
      <c r="J106" s="54">
        <v>2565.3000000000002</v>
      </c>
      <c r="K106" s="53">
        <v>134</v>
      </c>
      <c r="L106" s="294">
        <v>3718045.68</v>
      </c>
      <c r="M106" s="295">
        <v>0</v>
      </c>
      <c r="N106" s="295">
        <v>0</v>
      </c>
      <c r="O106" s="295">
        <v>0</v>
      </c>
      <c r="P106" s="295">
        <v>3718045.68</v>
      </c>
      <c r="Q106" s="295">
        <v>0</v>
      </c>
      <c r="R106" s="295">
        <v>0</v>
      </c>
      <c r="S106" s="292" t="s">
        <v>406</v>
      </c>
    </row>
    <row r="107" spans="1:19" s="284" customFormat="1" ht="9" customHeight="1" x14ac:dyDescent="0.2">
      <c r="A107" s="300">
        <v>93</v>
      </c>
      <c r="B107" s="49" t="s">
        <v>617</v>
      </c>
      <c r="C107" s="50" t="s">
        <v>376</v>
      </c>
      <c r="D107" s="288" t="s">
        <v>375</v>
      </c>
      <c r="E107" s="51">
        <v>1968</v>
      </c>
      <c r="F107" s="52" t="s">
        <v>266</v>
      </c>
      <c r="G107" s="53">
        <v>5</v>
      </c>
      <c r="H107" s="53">
        <v>2</v>
      </c>
      <c r="I107" s="54">
        <v>1944.3</v>
      </c>
      <c r="J107" s="54">
        <v>1794.7</v>
      </c>
      <c r="K107" s="53">
        <v>74</v>
      </c>
      <c r="L107" s="294">
        <v>2600987.29</v>
      </c>
      <c r="M107" s="295">
        <v>0</v>
      </c>
      <c r="N107" s="295">
        <v>0</v>
      </c>
      <c r="O107" s="295">
        <v>0</v>
      </c>
      <c r="P107" s="295">
        <v>2600987.29</v>
      </c>
      <c r="Q107" s="295">
        <v>0</v>
      </c>
      <c r="R107" s="295">
        <v>0</v>
      </c>
      <c r="S107" s="292" t="s">
        <v>406</v>
      </c>
    </row>
    <row r="108" spans="1:19" s="284" customFormat="1" ht="9" customHeight="1" x14ac:dyDescent="0.2">
      <c r="A108" s="300">
        <v>94</v>
      </c>
      <c r="B108" s="49" t="s">
        <v>618</v>
      </c>
      <c r="C108" s="50" t="s">
        <v>376</v>
      </c>
      <c r="D108" s="288" t="s">
        <v>375</v>
      </c>
      <c r="E108" s="51">
        <v>1983</v>
      </c>
      <c r="F108" s="52" t="s">
        <v>267</v>
      </c>
      <c r="G108" s="53">
        <v>5</v>
      </c>
      <c r="H108" s="53">
        <v>8</v>
      </c>
      <c r="I108" s="54">
        <v>6703.1</v>
      </c>
      <c r="J108" s="54">
        <v>6017.9</v>
      </c>
      <c r="K108" s="53">
        <v>256</v>
      </c>
      <c r="L108" s="294">
        <v>5944815.9100000001</v>
      </c>
      <c r="M108" s="295">
        <v>0</v>
      </c>
      <c r="N108" s="295">
        <v>0</v>
      </c>
      <c r="O108" s="295">
        <v>0</v>
      </c>
      <c r="P108" s="295">
        <v>5944815.9100000001</v>
      </c>
      <c r="Q108" s="295">
        <v>0</v>
      </c>
      <c r="R108" s="295">
        <v>0</v>
      </c>
      <c r="S108" s="292" t="s">
        <v>406</v>
      </c>
    </row>
    <row r="109" spans="1:19" s="284" customFormat="1" ht="9" customHeight="1" x14ac:dyDescent="0.2">
      <c r="A109" s="300">
        <v>95</v>
      </c>
      <c r="B109" s="49" t="s">
        <v>622</v>
      </c>
      <c r="C109" s="50" t="s">
        <v>376</v>
      </c>
      <c r="D109" s="288" t="s">
        <v>375</v>
      </c>
      <c r="E109" s="51">
        <v>1968</v>
      </c>
      <c r="F109" s="52" t="s">
        <v>266</v>
      </c>
      <c r="G109" s="53">
        <v>5</v>
      </c>
      <c r="H109" s="53">
        <v>4</v>
      </c>
      <c r="I109" s="54">
        <v>2923.5</v>
      </c>
      <c r="J109" s="54">
        <v>2613</v>
      </c>
      <c r="K109" s="53">
        <v>133</v>
      </c>
      <c r="L109" s="294">
        <v>3278615.01</v>
      </c>
      <c r="M109" s="295">
        <v>0</v>
      </c>
      <c r="N109" s="295">
        <v>0</v>
      </c>
      <c r="O109" s="295">
        <v>0</v>
      </c>
      <c r="P109" s="295">
        <v>3278615.01</v>
      </c>
      <c r="Q109" s="295">
        <v>0</v>
      </c>
      <c r="R109" s="295">
        <v>0</v>
      </c>
      <c r="S109" s="292" t="s">
        <v>406</v>
      </c>
    </row>
    <row r="110" spans="1:19" s="284" customFormat="1" ht="9" customHeight="1" x14ac:dyDescent="0.2">
      <c r="A110" s="300">
        <v>96</v>
      </c>
      <c r="B110" s="49" t="s">
        <v>623</v>
      </c>
      <c r="C110" s="50" t="s">
        <v>376</v>
      </c>
      <c r="D110" s="288" t="s">
        <v>375</v>
      </c>
      <c r="E110" s="51">
        <v>1981</v>
      </c>
      <c r="F110" s="52" t="s">
        <v>267</v>
      </c>
      <c r="G110" s="53">
        <v>5</v>
      </c>
      <c r="H110" s="53">
        <v>5</v>
      </c>
      <c r="I110" s="54">
        <v>4235.3999999999996</v>
      </c>
      <c r="J110" s="54">
        <v>3932.9</v>
      </c>
      <c r="K110" s="53">
        <v>176</v>
      </c>
      <c r="L110" s="294">
        <v>3616674.11</v>
      </c>
      <c r="M110" s="295">
        <v>0</v>
      </c>
      <c r="N110" s="295">
        <v>0</v>
      </c>
      <c r="O110" s="295">
        <v>0</v>
      </c>
      <c r="P110" s="295">
        <v>3616674.11</v>
      </c>
      <c r="Q110" s="295">
        <v>0</v>
      </c>
      <c r="R110" s="295">
        <v>0</v>
      </c>
      <c r="S110" s="292" t="s">
        <v>406</v>
      </c>
    </row>
    <row r="111" spans="1:19" s="284" customFormat="1" ht="9" customHeight="1" x14ac:dyDescent="0.2">
      <c r="A111" s="300">
        <v>97</v>
      </c>
      <c r="B111" s="49" t="s">
        <v>624</v>
      </c>
      <c r="C111" s="50" t="s">
        <v>376</v>
      </c>
      <c r="D111" s="288" t="s">
        <v>375</v>
      </c>
      <c r="E111" s="51">
        <v>1966</v>
      </c>
      <c r="F111" s="52" t="s">
        <v>266</v>
      </c>
      <c r="G111" s="53">
        <v>5</v>
      </c>
      <c r="H111" s="53">
        <v>3</v>
      </c>
      <c r="I111" s="54">
        <v>2729.5</v>
      </c>
      <c r="J111" s="54">
        <v>2546.5</v>
      </c>
      <c r="K111" s="53">
        <v>108</v>
      </c>
      <c r="L111" s="294">
        <v>3362309.18</v>
      </c>
      <c r="M111" s="295">
        <v>0</v>
      </c>
      <c r="N111" s="295">
        <v>0</v>
      </c>
      <c r="O111" s="295">
        <v>0</v>
      </c>
      <c r="P111" s="295">
        <v>3362309.18</v>
      </c>
      <c r="Q111" s="295">
        <v>0</v>
      </c>
      <c r="R111" s="295">
        <v>0</v>
      </c>
      <c r="S111" s="292" t="s">
        <v>406</v>
      </c>
    </row>
    <row r="112" spans="1:19" s="284" customFormat="1" ht="9" customHeight="1" x14ac:dyDescent="0.2">
      <c r="A112" s="300">
        <v>98</v>
      </c>
      <c r="B112" s="49" t="s">
        <v>662</v>
      </c>
      <c r="C112" s="50" t="s">
        <v>376</v>
      </c>
      <c r="D112" s="288" t="s">
        <v>375</v>
      </c>
      <c r="E112" s="51">
        <v>1967</v>
      </c>
      <c r="F112" s="52" t="s">
        <v>266</v>
      </c>
      <c r="G112" s="53">
        <v>5</v>
      </c>
      <c r="H112" s="53">
        <v>2</v>
      </c>
      <c r="I112" s="54">
        <v>1790.8</v>
      </c>
      <c r="J112" s="54">
        <v>1568.4</v>
      </c>
      <c r="K112" s="53">
        <v>74</v>
      </c>
      <c r="L112" s="294">
        <v>2267669.7200000002</v>
      </c>
      <c r="M112" s="295">
        <v>0</v>
      </c>
      <c r="N112" s="295">
        <v>0</v>
      </c>
      <c r="O112" s="295">
        <v>0</v>
      </c>
      <c r="P112" s="295">
        <v>2267669.7200000002</v>
      </c>
      <c r="Q112" s="295">
        <v>0</v>
      </c>
      <c r="R112" s="295">
        <v>0</v>
      </c>
      <c r="S112" s="292" t="s">
        <v>406</v>
      </c>
    </row>
    <row r="113" spans="1:19" s="284" customFormat="1" ht="9" customHeight="1" x14ac:dyDescent="0.2">
      <c r="A113" s="300">
        <v>99</v>
      </c>
      <c r="B113" s="49" t="s">
        <v>630</v>
      </c>
      <c r="C113" s="50" t="s">
        <v>376</v>
      </c>
      <c r="D113" s="288" t="s">
        <v>375</v>
      </c>
      <c r="E113" s="51">
        <v>1982</v>
      </c>
      <c r="F113" s="52" t="s">
        <v>267</v>
      </c>
      <c r="G113" s="53">
        <v>5</v>
      </c>
      <c r="H113" s="53">
        <v>6</v>
      </c>
      <c r="I113" s="54">
        <v>4357.7</v>
      </c>
      <c r="J113" s="54">
        <v>3919.7</v>
      </c>
      <c r="K113" s="53">
        <v>203</v>
      </c>
      <c r="L113" s="294">
        <v>3487134.43</v>
      </c>
      <c r="M113" s="295">
        <v>0</v>
      </c>
      <c r="N113" s="295">
        <v>0</v>
      </c>
      <c r="O113" s="295">
        <v>0</v>
      </c>
      <c r="P113" s="295">
        <v>3487134.43</v>
      </c>
      <c r="Q113" s="295">
        <v>0</v>
      </c>
      <c r="R113" s="295">
        <v>0</v>
      </c>
      <c r="S113" s="292" t="s">
        <v>406</v>
      </c>
    </row>
    <row r="114" spans="1:19" s="284" customFormat="1" ht="9" customHeight="1" x14ac:dyDescent="0.2">
      <c r="A114" s="300">
        <v>100</v>
      </c>
      <c r="B114" s="49" t="s">
        <v>708</v>
      </c>
      <c r="C114" s="50" t="s">
        <v>376</v>
      </c>
      <c r="D114" s="288" t="s">
        <v>375</v>
      </c>
      <c r="E114" s="51">
        <v>1967</v>
      </c>
      <c r="F114" s="52" t="s">
        <v>267</v>
      </c>
      <c r="G114" s="53">
        <v>5</v>
      </c>
      <c r="H114" s="53">
        <v>4</v>
      </c>
      <c r="I114" s="54">
        <v>3853.9</v>
      </c>
      <c r="J114" s="54">
        <v>3533.9</v>
      </c>
      <c r="K114" s="53">
        <v>164</v>
      </c>
      <c r="L114" s="294">
        <v>3101010.1</v>
      </c>
      <c r="M114" s="295">
        <v>0</v>
      </c>
      <c r="N114" s="295">
        <v>0</v>
      </c>
      <c r="O114" s="295">
        <v>0</v>
      </c>
      <c r="P114" s="295">
        <v>3101010.1</v>
      </c>
      <c r="Q114" s="295">
        <v>0</v>
      </c>
      <c r="R114" s="295">
        <v>0</v>
      </c>
      <c r="S114" s="292" t="s">
        <v>406</v>
      </c>
    </row>
    <row r="115" spans="1:19" s="284" customFormat="1" ht="9" customHeight="1" x14ac:dyDescent="0.2">
      <c r="A115" s="300">
        <v>101</v>
      </c>
      <c r="B115" s="49" t="s">
        <v>771</v>
      </c>
      <c r="C115" s="50" t="s">
        <v>376</v>
      </c>
      <c r="D115" s="288" t="s">
        <v>375</v>
      </c>
      <c r="E115" s="51">
        <v>1960</v>
      </c>
      <c r="F115" s="52" t="s">
        <v>266</v>
      </c>
      <c r="G115" s="53">
        <v>4</v>
      </c>
      <c r="H115" s="53">
        <v>4</v>
      </c>
      <c r="I115" s="54">
        <v>2704</v>
      </c>
      <c r="J115" s="54">
        <v>2468.1999999999998</v>
      </c>
      <c r="K115" s="53">
        <v>103</v>
      </c>
      <c r="L115" s="294">
        <v>3750549.31</v>
      </c>
      <c r="M115" s="295">
        <v>0</v>
      </c>
      <c r="N115" s="295">
        <v>0</v>
      </c>
      <c r="O115" s="295">
        <v>0</v>
      </c>
      <c r="P115" s="295">
        <v>3750549.31</v>
      </c>
      <c r="Q115" s="295">
        <v>0</v>
      </c>
      <c r="R115" s="295">
        <v>0</v>
      </c>
      <c r="S115" s="292" t="s">
        <v>406</v>
      </c>
    </row>
    <row r="116" spans="1:19" s="284" customFormat="1" ht="9" customHeight="1" x14ac:dyDescent="0.2">
      <c r="A116" s="300">
        <v>102</v>
      </c>
      <c r="B116" s="49" t="s">
        <v>794</v>
      </c>
      <c r="C116" s="50" t="s">
        <v>376</v>
      </c>
      <c r="D116" s="288" t="s">
        <v>375</v>
      </c>
      <c r="E116" s="51">
        <v>1973</v>
      </c>
      <c r="F116" s="52" t="s">
        <v>266</v>
      </c>
      <c r="G116" s="53">
        <v>5</v>
      </c>
      <c r="H116" s="53">
        <v>4</v>
      </c>
      <c r="I116" s="54">
        <v>3378.8</v>
      </c>
      <c r="J116" s="54">
        <v>3105.8</v>
      </c>
      <c r="K116" s="53">
        <v>164</v>
      </c>
      <c r="L116" s="294">
        <v>3367526.15</v>
      </c>
      <c r="M116" s="295">
        <v>0</v>
      </c>
      <c r="N116" s="295">
        <v>0</v>
      </c>
      <c r="O116" s="295">
        <v>0</v>
      </c>
      <c r="P116" s="295">
        <v>3367526.15</v>
      </c>
      <c r="Q116" s="295">
        <v>0</v>
      </c>
      <c r="R116" s="295">
        <v>0</v>
      </c>
      <c r="S116" s="292" t="s">
        <v>406</v>
      </c>
    </row>
    <row r="117" spans="1:19" s="284" customFormat="1" ht="9" customHeight="1" x14ac:dyDescent="0.2">
      <c r="A117" s="300">
        <v>103</v>
      </c>
      <c r="B117" s="49" t="s">
        <v>795</v>
      </c>
      <c r="C117" s="50" t="s">
        <v>376</v>
      </c>
      <c r="D117" s="288" t="s">
        <v>375</v>
      </c>
      <c r="E117" s="51">
        <v>1972</v>
      </c>
      <c r="F117" s="52" t="s">
        <v>266</v>
      </c>
      <c r="G117" s="53">
        <v>5</v>
      </c>
      <c r="H117" s="53">
        <v>6</v>
      </c>
      <c r="I117" s="54">
        <v>5145.3</v>
      </c>
      <c r="J117" s="54">
        <v>3610.1</v>
      </c>
      <c r="K117" s="53">
        <v>206</v>
      </c>
      <c r="L117" s="294">
        <v>8040194.3499999996</v>
      </c>
      <c r="M117" s="295">
        <v>0</v>
      </c>
      <c r="N117" s="295">
        <v>0</v>
      </c>
      <c r="O117" s="295">
        <v>0</v>
      </c>
      <c r="P117" s="295">
        <v>8040194.3499999996</v>
      </c>
      <c r="Q117" s="295">
        <v>0</v>
      </c>
      <c r="R117" s="295">
        <v>0</v>
      </c>
      <c r="S117" s="292" t="s">
        <v>406</v>
      </c>
    </row>
    <row r="118" spans="1:19" s="284" customFormat="1" ht="9" customHeight="1" x14ac:dyDescent="0.2">
      <c r="A118" s="300">
        <v>104</v>
      </c>
      <c r="B118" s="49" t="s">
        <v>175</v>
      </c>
      <c r="C118" s="50" t="s">
        <v>376</v>
      </c>
      <c r="D118" s="288" t="s">
        <v>375</v>
      </c>
      <c r="E118" s="51">
        <v>1985</v>
      </c>
      <c r="F118" s="52" t="s">
        <v>266</v>
      </c>
      <c r="G118" s="53">
        <v>14</v>
      </c>
      <c r="H118" s="53">
        <v>1</v>
      </c>
      <c r="I118" s="54">
        <v>4435</v>
      </c>
      <c r="J118" s="54">
        <v>4220.8</v>
      </c>
      <c r="K118" s="53">
        <v>231</v>
      </c>
      <c r="L118" s="294">
        <v>2962299.01</v>
      </c>
      <c r="M118" s="295">
        <v>0</v>
      </c>
      <c r="N118" s="295">
        <v>0</v>
      </c>
      <c r="O118" s="295">
        <v>0</v>
      </c>
      <c r="P118" s="295">
        <v>2962299.01</v>
      </c>
      <c r="Q118" s="295">
        <v>0</v>
      </c>
      <c r="R118" s="295">
        <v>0</v>
      </c>
      <c r="S118" s="292" t="s">
        <v>406</v>
      </c>
    </row>
    <row r="119" spans="1:19" s="284" customFormat="1" ht="9" customHeight="1" x14ac:dyDescent="0.2">
      <c r="A119" s="300">
        <v>105</v>
      </c>
      <c r="B119" s="49" t="s">
        <v>196</v>
      </c>
      <c r="C119" s="50" t="s">
        <v>376</v>
      </c>
      <c r="D119" s="288" t="s">
        <v>375</v>
      </c>
      <c r="E119" s="51">
        <v>1982</v>
      </c>
      <c r="F119" s="52" t="s">
        <v>197</v>
      </c>
      <c r="G119" s="53">
        <v>5</v>
      </c>
      <c r="H119" s="53">
        <v>6</v>
      </c>
      <c r="I119" s="54">
        <v>4790.1000000000004</v>
      </c>
      <c r="J119" s="54">
        <v>4312.3</v>
      </c>
      <c r="K119" s="53">
        <v>201</v>
      </c>
      <c r="L119" s="294">
        <v>4163761.38</v>
      </c>
      <c r="M119" s="295">
        <v>0</v>
      </c>
      <c r="N119" s="295">
        <v>0</v>
      </c>
      <c r="O119" s="295">
        <v>0</v>
      </c>
      <c r="P119" s="295">
        <v>4163761.38</v>
      </c>
      <c r="Q119" s="295">
        <v>0</v>
      </c>
      <c r="R119" s="295">
        <v>0</v>
      </c>
      <c r="S119" s="292" t="s">
        <v>406</v>
      </c>
    </row>
    <row r="120" spans="1:19" s="284" customFormat="1" ht="9" customHeight="1" x14ac:dyDescent="0.2">
      <c r="A120" s="300">
        <v>106</v>
      </c>
      <c r="B120" s="49" t="s">
        <v>663</v>
      </c>
      <c r="C120" s="50" t="s">
        <v>376</v>
      </c>
      <c r="D120" s="288" t="s">
        <v>375</v>
      </c>
      <c r="E120" s="51">
        <v>1966</v>
      </c>
      <c r="F120" s="52" t="s">
        <v>266</v>
      </c>
      <c r="G120" s="53">
        <v>5</v>
      </c>
      <c r="H120" s="53">
        <v>4</v>
      </c>
      <c r="I120" s="54">
        <v>3651.56</v>
      </c>
      <c r="J120" s="54">
        <v>3373.56</v>
      </c>
      <c r="K120" s="53">
        <v>87</v>
      </c>
      <c r="L120" s="294">
        <v>3182492.13</v>
      </c>
      <c r="M120" s="295">
        <v>0</v>
      </c>
      <c r="N120" s="295">
        <v>0</v>
      </c>
      <c r="O120" s="295">
        <v>0</v>
      </c>
      <c r="P120" s="295">
        <v>3182492.13</v>
      </c>
      <c r="Q120" s="295">
        <v>0</v>
      </c>
      <c r="R120" s="295">
        <v>0</v>
      </c>
      <c r="S120" s="292" t="s">
        <v>406</v>
      </c>
    </row>
    <row r="121" spans="1:19" s="284" customFormat="1" ht="11.25" customHeight="1" x14ac:dyDescent="0.2">
      <c r="A121" s="300">
        <v>107</v>
      </c>
      <c r="B121" s="49" t="s">
        <v>209</v>
      </c>
      <c r="C121" s="50" t="s">
        <v>376</v>
      </c>
      <c r="D121" s="288" t="s">
        <v>375</v>
      </c>
      <c r="E121" s="51">
        <v>1987</v>
      </c>
      <c r="F121" s="52" t="s">
        <v>266</v>
      </c>
      <c r="G121" s="53">
        <v>12</v>
      </c>
      <c r="H121" s="53">
        <v>1</v>
      </c>
      <c r="I121" s="54">
        <v>5841.1</v>
      </c>
      <c r="J121" s="54">
        <v>5138.6000000000004</v>
      </c>
      <c r="K121" s="53">
        <v>207</v>
      </c>
      <c r="L121" s="294">
        <v>4110319.36</v>
      </c>
      <c r="M121" s="295">
        <v>0</v>
      </c>
      <c r="N121" s="295">
        <v>0</v>
      </c>
      <c r="O121" s="295">
        <v>0</v>
      </c>
      <c r="P121" s="295">
        <v>4110319.36</v>
      </c>
      <c r="Q121" s="295">
        <v>0</v>
      </c>
      <c r="R121" s="295">
        <v>0</v>
      </c>
      <c r="S121" s="292" t="s">
        <v>406</v>
      </c>
    </row>
    <row r="122" spans="1:19" s="284" customFormat="1" ht="11.25" customHeight="1" x14ac:dyDescent="0.2">
      <c r="A122" s="300">
        <v>108</v>
      </c>
      <c r="B122" s="49" t="s">
        <v>210</v>
      </c>
      <c r="C122" s="50" t="s">
        <v>376</v>
      </c>
      <c r="D122" s="288" t="s">
        <v>375</v>
      </c>
      <c r="E122" s="51">
        <v>1988</v>
      </c>
      <c r="F122" s="52" t="s">
        <v>266</v>
      </c>
      <c r="G122" s="53">
        <v>12</v>
      </c>
      <c r="H122" s="53">
        <v>1</v>
      </c>
      <c r="I122" s="54">
        <v>6342.3</v>
      </c>
      <c r="J122" s="54">
        <v>5645.3</v>
      </c>
      <c r="K122" s="53">
        <v>173</v>
      </c>
      <c r="L122" s="294">
        <v>4109877.97</v>
      </c>
      <c r="M122" s="295">
        <v>0</v>
      </c>
      <c r="N122" s="295">
        <v>0</v>
      </c>
      <c r="O122" s="295">
        <v>0</v>
      </c>
      <c r="P122" s="295">
        <v>4109877.97</v>
      </c>
      <c r="Q122" s="295">
        <v>0</v>
      </c>
      <c r="R122" s="295">
        <v>0</v>
      </c>
      <c r="S122" s="292" t="s">
        <v>406</v>
      </c>
    </row>
    <row r="123" spans="1:19" s="284" customFormat="1" ht="11.25" customHeight="1" x14ac:dyDescent="0.2">
      <c r="A123" s="300">
        <v>109</v>
      </c>
      <c r="B123" s="49" t="s">
        <v>692</v>
      </c>
      <c r="C123" s="50" t="s">
        <v>376</v>
      </c>
      <c r="D123" s="288" t="s">
        <v>375</v>
      </c>
      <c r="E123" s="51">
        <v>1986</v>
      </c>
      <c r="F123" s="52" t="s">
        <v>266</v>
      </c>
      <c r="G123" s="53">
        <v>9</v>
      </c>
      <c r="H123" s="53">
        <v>3</v>
      </c>
      <c r="I123" s="54">
        <v>6815.8</v>
      </c>
      <c r="J123" s="54">
        <v>5920.1</v>
      </c>
      <c r="K123" s="53">
        <v>287</v>
      </c>
      <c r="L123" s="294">
        <v>5862199.5700000003</v>
      </c>
      <c r="M123" s="295">
        <v>0</v>
      </c>
      <c r="N123" s="295">
        <v>0</v>
      </c>
      <c r="O123" s="295">
        <v>0</v>
      </c>
      <c r="P123" s="295">
        <v>5862199.5700000003</v>
      </c>
      <c r="Q123" s="295">
        <v>0</v>
      </c>
      <c r="R123" s="295">
        <v>0</v>
      </c>
      <c r="S123" s="292" t="s">
        <v>406</v>
      </c>
    </row>
    <row r="124" spans="1:19" s="284" customFormat="1" ht="11.25" customHeight="1" x14ac:dyDescent="0.2">
      <c r="A124" s="300">
        <v>110</v>
      </c>
      <c r="B124" s="49" t="s">
        <v>211</v>
      </c>
      <c r="C124" s="50" t="s">
        <v>376</v>
      </c>
      <c r="D124" s="288" t="s">
        <v>375</v>
      </c>
      <c r="E124" s="51">
        <v>1990</v>
      </c>
      <c r="F124" s="52" t="s">
        <v>266</v>
      </c>
      <c r="G124" s="53">
        <v>9</v>
      </c>
      <c r="H124" s="53">
        <v>5</v>
      </c>
      <c r="I124" s="54">
        <v>11371.95</v>
      </c>
      <c r="J124" s="54">
        <v>10134.450000000001</v>
      </c>
      <c r="K124" s="53">
        <v>451</v>
      </c>
      <c r="L124" s="294">
        <v>9163120.1799999997</v>
      </c>
      <c r="M124" s="295">
        <v>0</v>
      </c>
      <c r="N124" s="295">
        <v>0</v>
      </c>
      <c r="O124" s="295">
        <v>0</v>
      </c>
      <c r="P124" s="295">
        <v>9163120.1799999997</v>
      </c>
      <c r="Q124" s="295">
        <v>0</v>
      </c>
      <c r="R124" s="295">
        <v>0</v>
      </c>
      <c r="S124" s="292" t="s">
        <v>406</v>
      </c>
    </row>
    <row r="125" spans="1:19" s="284" customFormat="1" ht="11.25" customHeight="1" x14ac:dyDescent="0.2">
      <c r="A125" s="300">
        <v>111</v>
      </c>
      <c r="B125" s="49" t="s">
        <v>212</v>
      </c>
      <c r="C125" s="50" t="s">
        <v>376</v>
      </c>
      <c r="D125" s="288" t="s">
        <v>375</v>
      </c>
      <c r="E125" s="51">
        <v>1984</v>
      </c>
      <c r="F125" s="52" t="s">
        <v>267</v>
      </c>
      <c r="G125" s="53">
        <v>12</v>
      </c>
      <c r="H125" s="53">
        <v>5</v>
      </c>
      <c r="I125" s="54">
        <v>18512.900000000001</v>
      </c>
      <c r="J125" s="54">
        <v>15559.3</v>
      </c>
      <c r="K125" s="53">
        <v>656</v>
      </c>
      <c r="L125" s="294">
        <v>19465263.98</v>
      </c>
      <c r="M125" s="295">
        <v>0</v>
      </c>
      <c r="N125" s="295">
        <v>0</v>
      </c>
      <c r="O125" s="295">
        <v>0</v>
      </c>
      <c r="P125" s="295">
        <v>19465263.98</v>
      </c>
      <c r="Q125" s="295">
        <v>0</v>
      </c>
      <c r="R125" s="295">
        <v>0</v>
      </c>
      <c r="S125" s="292" t="s">
        <v>406</v>
      </c>
    </row>
    <row r="126" spans="1:19" s="284" customFormat="1" ht="11.25" customHeight="1" x14ac:dyDescent="0.2">
      <c r="A126" s="300">
        <v>112</v>
      </c>
      <c r="B126" s="49" t="s">
        <v>214</v>
      </c>
      <c r="C126" s="50" t="s">
        <v>376</v>
      </c>
      <c r="D126" s="288" t="s">
        <v>375</v>
      </c>
      <c r="E126" s="51">
        <v>1959</v>
      </c>
      <c r="F126" s="52" t="s">
        <v>266</v>
      </c>
      <c r="G126" s="53">
        <v>3</v>
      </c>
      <c r="H126" s="53">
        <v>3</v>
      </c>
      <c r="I126" s="54">
        <v>1756.09</v>
      </c>
      <c r="J126" s="54">
        <v>1544.09</v>
      </c>
      <c r="K126" s="53">
        <v>28</v>
      </c>
      <c r="L126" s="294">
        <v>4002356.37</v>
      </c>
      <c r="M126" s="295">
        <v>0</v>
      </c>
      <c r="N126" s="295">
        <v>0</v>
      </c>
      <c r="O126" s="295">
        <v>0</v>
      </c>
      <c r="P126" s="295">
        <v>4002356.37</v>
      </c>
      <c r="Q126" s="295">
        <v>0</v>
      </c>
      <c r="R126" s="295">
        <v>0</v>
      </c>
      <c r="S126" s="292" t="s">
        <v>406</v>
      </c>
    </row>
    <row r="127" spans="1:19" s="284" customFormat="1" ht="11.25" customHeight="1" x14ac:dyDescent="0.2">
      <c r="A127" s="300">
        <v>113</v>
      </c>
      <c r="B127" s="49" t="s">
        <v>229</v>
      </c>
      <c r="C127" s="50" t="s">
        <v>376</v>
      </c>
      <c r="D127" s="288" t="s">
        <v>375</v>
      </c>
      <c r="E127" s="51">
        <v>1989</v>
      </c>
      <c r="F127" s="52" t="s">
        <v>266</v>
      </c>
      <c r="G127" s="53">
        <v>9</v>
      </c>
      <c r="H127" s="53">
        <v>1</v>
      </c>
      <c r="I127" s="54">
        <v>3657</v>
      </c>
      <c r="J127" s="54">
        <v>3202</v>
      </c>
      <c r="K127" s="53">
        <v>168</v>
      </c>
      <c r="L127" s="294">
        <v>1794241.34</v>
      </c>
      <c r="M127" s="295">
        <v>0</v>
      </c>
      <c r="N127" s="295">
        <v>0</v>
      </c>
      <c r="O127" s="295">
        <v>0</v>
      </c>
      <c r="P127" s="295">
        <v>1794241.34</v>
      </c>
      <c r="Q127" s="295">
        <v>0</v>
      </c>
      <c r="R127" s="295">
        <v>0</v>
      </c>
      <c r="S127" s="292" t="s">
        <v>406</v>
      </c>
    </row>
    <row r="128" spans="1:19" s="284" customFormat="1" ht="11.25" customHeight="1" x14ac:dyDescent="0.2">
      <c r="A128" s="300">
        <v>114</v>
      </c>
      <c r="B128" s="49" t="s">
        <v>220</v>
      </c>
      <c r="C128" s="50" t="s">
        <v>376</v>
      </c>
      <c r="D128" s="288" t="s">
        <v>375</v>
      </c>
      <c r="E128" s="51">
        <v>1989</v>
      </c>
      <c r="F128" s="52" t="s">
        <v>266</v>
      </c>
      <c r="G128" s="53">
        <v>9</v>
      </c>
      <c r="H128" s="53">
        <v>3</v>
      </c>
      <c r="I128" s="54">
        <v>8718.9</v>
      </c>
      <c r="J128" s="54">
        <v>5517</v>
      </c>
      <c r="K128" s="53">
        <v>263</v>
      </c>
      <c r="L128" s="294">
        <v>5678541.2300000004</v>
      </c>
      <c r="M128" s="295">
        <v>0</v>
      </c>
      <c r="N128" s="295">
        <v>0</v>
      </c>
      <c r="O128" s="295">
        <v>0</v>
      </c>
      <c r="P128" s="295">
        <v>5678541.2300000004</v>
      </c>
      <c r="Q128" s="295">
        <v>0</v>
      </c>
      <c r="R128" s="295">
        <v>0</v>
      </c>
      <c r="S128" s="292" t="s">
        <v>406</v>
      </c>
    </row>
    <row r="129" spans="1:19" s="284" customFormat="1" ht="11.25" customHeight="1" x14ac:dyDescent="0.2">
      <c r="A129" s="300">
        <v>115</v>
      </c>
      <c r="B129" s="49" t="s">
        <v>221</v>
      </c>
      <c r="C129" s="50" t="s">
        <v>376</v>
      </c>
      <c r="D129" s="288" t="s">
        <v>375</v>
      </c>
      <c r="E129" s="51">
        <v>1995</v>
      </c>
      <c r="F129" s="52" t="s">
        <v>267</v>
      </c>
      <c r="G129" s="53">
        <v>10</v>
      </c>
      <c r="H129" s="53">
        <v>3</v>
      </c>
      <c r="I129" s="54">
        <v>7202.1</v>
      </c>
      <c r="J129" s="54">
        <v>6527.1</v>
      </c>
      <c r="K129" s="53">
        <v>26</v>
      </c>
      <c r="L129" s="294">
        <v>5787358.2599999998</v>
      </c>
      <c r="M129" s="295">
        <v>0</v>
      </c>
      <c r="N129" s="295">
        <v>0</v>
      </c>
      <c r="O129" s="295">
        <v>0</v>
      </c>
      <c r="P129" s="295">
        <v>5787358.2599999998</v>
      </c>
      <c r="Q129" s="295">
        <v>0</v>
      </c>
      <c r="R129" s="295">
        <v>0</v>
      </c>
      <c r="S129" s="292" t="s">
        <v>406</v>
      </c>
    </row>
    <row r="130" spans="1:19" s="284" customFormat="1" ht="11.25" customHeight="1" x14ac:dyDescent="0.2">
      <c r="A130" s="300">
        <v>116</v>
      </c>
      <c r="B130" s="49" t="s">
        <v>225</v>
      </c>
      <c r="C130" s="50" t="s">
        <v>376</v>
      </c>
      <c r="D130" s="288" t="s">
        <v>375</v>
      </c>
      <c r="E130" s="51">
        <v>1987</v>
      </c>
      <c r="F130" s="52" t="s">
        <v>267</v>
      </c>
      <c r="G130" s="53">
        <v>5</v>
      </c>
      <c r="H130" s="53">
        <v>6</v>
      </c>
      <c r="I130" s="54">
        <v>4788.7</v>
      </c>
      <c r="J130" s="54">
        <v>4311.7</v>
      </c>
      <c r="K130" s="53">
        <v>190</v>
      </c>
      <c r="L130" s="294">
        <v>3291490.71</v>
      </c>
      <c r="M130" s="295">
        <v>0</v>
      </c>
      <c r="N130" s="295">
        <v>0</v>
      </c>
      <c r="O130" s="295">
        <v>0</v>
      </c>
      <c r="P130" s="295">
        <v>3291490.71</v>
      </c>
      <c r="Q130" s="295">
        <v>0</v>
      </c>
      <c r="R130" s="295">
        <v>0</v>
      </c>
      <c r="S130" s="292" t="s">
        <v>406</v>
      </c>
    </row>
    <row r="131" spans="1:19" s="284" customFormat="1" ht="9.75" customHeight="1" x14ac:dyDescent="0.2">
      <c r="A131" s="300">
        <v>117</v>
      </c>
      <c r="B131" s="49" t="s">
        <v>230</v>
      </c>
      <c r="C131" s="50" t="s">
        <v>376</v>
      </c>
      <c r="D131" s="288" t="s">
        <v>375</v>
      </c>
      <c r="E131" s="51">
        <v>1986</v>
      </c>
      <c r="F131" s="52" t="s">
        <v>267</v>
      </c>
      <c r="G131" s="53">
        <v>5</v>
      </c>
      <c r="H131" s="53">
        <v>6</v>
      </c>
      <c r="I131" s="54">
        <v>4876.3999999999996</v>
      </c>
      <c r="J131" s="54">
        <v>4335.2</v>
      </c>
      <c r="K131" s="53">
        <v>218</v>
      </c>
      <c r="L131" s="294">
        <v>3632034.08</v>
      </c>
      <c r="M131" s="295">
        <v>0</v>
      </c>
      <c r="N131" s="295">
        <v>0</v>
      </c>
      <c r="O131" s="295">
        <v>0</v>
      </c>
      <c r="P131" s="295">
        <v>3632034.08</v>
      </c>
      <c r="Q131" s="295">
        <v>0</v>
      </c>
      <c r="R131" s="295">
        <v>0</v>
      </c>
      <c r="S131" s="292" t="s">
        <v>406</v>
      </c>
    </row>
    <row r="132" spans="1:19" s="284" customFormat="1" ht="11.25" customHeight="1" x14ac:dyDescent="0.2">
      <c r="A132" s="300">
        <v>118</v>
      </c>
      <c r="B132" s="49" t="s">
        <v>231</v>
      </c>
      <c r="C132" s="50" t="s">
        <v>376</v>
      </c>
      <c r="D132" s="288" t="s">
        <v>375</v>
      </c>
      <c r="E132" s="51">
        <v>1986</v>
      </c>
      <c r="F132" s="52" t="s">
        <v>267</v>
      </c>
      <c r="G132" s="53">
        <v>9</v>
      </c>
      <c r="H132" s="53">
        <v>4</v>
      </c>
      <c r="I132" s="54">
        <v>9594.7999999999993</v>
      </c>
      <c r="J132" s="54">
        <v>7746.7</v>
      </c>
      <c r="K132" s="53">
        <v>313</v>
      </c>
      <c r="L132" s="294">
        <v>4743902.8899999997</v>
      </c>
      <c r="M132" s="295">
        <v>0</v>
      </c>
      <c r="N132" s="295">
        <v>0</v>
      </c>
      <c r="O132" s="295">
        <v>0</v>
      </c>
      <c r="P132" s="295">
        <v>4743902.8899999997</v>
      </c>
      <c r="Q132" s="295">
        <v>0</v>
      </c>
      <c r="R132" s="295">
        <v>0</v>
      </c>
      <c r="S132" s="292" t="s">
        <v>406</v>
      </c>
    </row>
    <row r="133" spans="1:19" s="284" customFormat="1" ht="9.75" customHeight="1" x14ac:dyDescent="0.2">
      <c r="A133" s="300">
        <v>119</v>
      </c>
      <c r="B133" s="49" t="s">
        <v>238</v>
      </c>
      <c r="C133" s="50" t="s">
        <v>376</v>
      </c>
      <c r="D133" s="288" t="s">
        <v>375</v>
      </c>
      <c r="E133" s="51">
        <v>1988</v>
      </c>
      <c r="F133" s="52" t="s">
        <v>267</v>
      </c>
      <c r="G133" s="53">
        <v>5</v>
      </c>
      <c r="H133" s="53">
        <v>4</v>
      </c>
      <c r="I133" s="54">
        <v>3104.7</v>
      </c>
      <c r="J133" s="54">
        <v>2856.7</v>
      </c>
      <c r="K133" s="55">
        <v>130</v>
      </c>
      <c r="L133" s="294">
        <v>3672974.9</v>
      </c>
      <c r="M133" s="295">
        <v>0</v>
      </c>
      <c r="N133" s="295">
        <v>0</v>
      </c>
      <c r="O133" s="295">
        <v>0</v>
      </c>
      <c r="P133" s="295">
        <v>3672974.9</v>
      </c>
      <c r="Q133" s="295">
        <v>0</v>
      </c>
      <c r="R133" s="295">
        <v>0</v>
      </c>
      <c r="S133" s="292" t="s">
        <v>406</v>
      </c>
    </row>
    <row r="134" spans="1:19" s="284" customFormat="1" ht="9.75" customHeight="1" x14ac:dyDescent="0.2">
      <c r="A134" s="300">
        <v>120</v>
      </c>
      <c r="B134" s="49" t="s">
        <v>946</v>
      </c>
      <c r="C134" s="50" t="s">
        <v>376</v>
      </c>
      <c r="D134" s="288" t="s">
        <v>374</v>
      </c>
      <c r="E134" s="51">
        <v>1981</v>
      </c>
      <c r="F134" s="52" t="s">
        <v>266</v>
      </c>
      <c r="G134" s="53">
        <v>5</v>
      </c>
      <c r="H134" s="53">
        <v>4</v>
      </c>
      <c r="I134" s="54">
        <v>3698.51</v>
      </c>
      <c r="J134" s="54">
        <v>3315.11</v>
      </c>
      <c r="K134" s="55">
        <v>151</v>
      </c>
      <c r="L134" s="294">
        <v>306299</v>
      </c>
      <c r="M134" s="295">
        <v>0</v>
      </c>
      <c r="N134" s="295">
        <v>0</v>
      </c>
      <c r="O134" s="295">
        <v>0</v>
      </c>
      <c r="P134" s="295">
        <v>306299</v>
      </c>
      <c r="Q134" s="295">
        <v>0</v>
      </c>
      <c r="R134" s="295">
        <v>0</v>
      </c>
      <c r="S134" s="292" t="s">
        <v>406</v>
      </c>
    </row>
    <row r="135" spans="1:19" s="284" customFormat="1" ht="9.75" customHeight="1" x14ac:dyDescent="0.2">
      <c r="A135" s="300">
        <v>121</v>
      </c>
      <c r="B135" s="49" t="s">
        <v>945</v>
      </c>
      <c r="C135" s="50" t="s">
        <v>376</v>
      </c>
      <c r="D135" s="288" t="s">
        <v>374</v>
      </c>
      <c r="E135" s="51">
        <v>2007</v>
      </c>
      <c r="F135" s="52" t="s">
        <v>266</v>
      </c>
      <c r="G135" s="53">
        <v>10</v>
      </c>
      <c r="H135" s="53">
        <v>8</v>
      </c>
      <c r="I135" s="54">
        <v>22158.5</v>
      </c>
      <c r="J135" s="54">
        <v>18325.400000000001</v>
      </c>
      <c r="K135" s="55">
        <v>556</v>
      </c>
      <c r="L135" s="294">
        <v>84045.77</v>
      </c>
      <c r="M135" s="295">
        <v>0</v>
      </c>
      <c r="N135" s="295">
        <v>0</v>
      </c>
      <c r="O135" s="295">
        <v>0</v>
      </c>
      <c r="P135" s="295">
        <v>84045.77</v>
      </c>
      <c r="Q135" s="295">
        <v>0</v>
      </c>
      <c r="R135" s="295">
        <v>0</v>
      </c>
      <c r="S135" s="292" t="s">
        <v>406</v>
      </c>
    </row>
    <row r="136" spans="1:19" s="284" customFormat="1" ht="9.75" customHeight="1" x14ac:dyDescent="0.2">
      <c r="A136" s="300">
        <v>122</v>
      </c>
      <c r="B136" s="49" t="s">
        <v>947</v>
      </c>
      <c r="C136" s="50" t="s">
        <v>376</v>
      </c>
      <c r="D136" s="288" t="s">
        <v>374</v>
      </c>
      <c r="E136" s="51">
        <v>1998</v>
      </c>
      <c r="F136" s="52" t="s">
        <v>266</v>
      </c>
      <c r="G136" s="129" t="s">
        <v>949</v>
      </c>
      <c r="H136" s="53">
        <v>5</v>
      </c>
      <c r="I136" s="54">
        <v>10098.1</v>
      </c>
      <c r="J136" s="54">
        <v>8187.5</v>
      </c>
      <c r="K136" s="55">
        <v>289</v>
      </c>
      <c r="L136" s="294">
        <v>1902645.81</v>
      </c>
      <c r="M136" s="295">
        <v>0</v>
      </c>
      <c r="N136" s="295">
        <v>0</v>
      </c>
      <c r="O136" s="295">
        <v>0</v>
      </c>
      <c r="P136" s="295">
        <v>1902645.81</v>
      </c>
      <c r="Q136" s="295">
        <v>0</v>
      </c>
      <c r="R136" s="295">
        <v>0</v>
      </c>
      <c r="S136" s="292" t="s">
        <v>406</v>
      </c>
    </row>
    <row r="137" spans="1:19" s="284" customFormat="1" ht="9.75" customHeight="1" x14ac:dyDescent="0.2">
      <c r="A137" s="300">
        <v>123</v>
      </c>
      <c r="B137" s="49" t="s">
        <v>948</v>
      </c>
      <c r="C137" s="50" t="s">
        <v>376</v>
      </c>
      <c r="D137" s="288" t="s">
        <v>374</v>
      </c>
      <c r="E137" s="51">
        <v>1963</v>
      </c>
      <c r="F137" s="52" t="s">
        <v>267</v>
      </c>
      <c r="G137" s="53">
        <v>5</v>
      </c>
      <c r="H137" s="53">
        <v>6</v>
      </c>
      <c r="I137" s="54">
        <v>5499</v>
      </c>
      <c r="J137" s="54">
        <v>4852</v>
      </c>
      <c r="K137" s="55">
        <v>40</v>
      </c>
      <c r="L137" s="294">
        <v>896042</v>
      </c>
      <c r="M137" s="295">
        <v>0</v>
      </c>
      <c r="N137" s="295">
        <v>0</v>
      </c>
      <c r="O137" s="295">
        <v>0</v>
      </c>
      <c r="P137" s="295">
        <v>896042</v>
      </c>
      <c r="Q137" s="295">
        <v>0</v>
      </c>
      <c r="R137" s="295">
        <v>0</v>
      </c>
      <c r="S137" s="292" t="s">
        <v>406</v>
      </c>
    </row>
    <row r="138" spans="1:19" s="284" customFormat="1" ht="9.75" customHeight="1" x14ac:dyDescent="0.2">
      <c r="A138" s="300">
        <v>124</v>
      </c>
      <c r="B138" s="49" t="s">
        <v>961</v>
      </c>
      <c r="C138" s="50" t="s">
        <v>376</v>
      </c>
      <c r="D138" s="288" t="s">
        <v>374</v>
      </c>
      <c r="E138" s="51">
        <v>1984</v>
      </c>
      <c r="F138" s="52" t="s">
        <v>267</v>
      </c>
      <c r="G138" s="53">
        <v>5</v>
      </c>
      <c r="H138" s="53">
        <v>12</v>
      </c>
      <c r="I138" s="54">
        <v>9586.7999999999993</v>
      </c>
      <c r="J138" s="54">
        <v>8552.2000000000007</v>
      </c>
      <c r="K138" s="55">
        <v>107</v>
      </c>
      <c r="L138" s="294">
        <v>1200570</v>
      </c>
      <c r="M138" s="295">
        <v>0</v>
      </c>
      <c r="N138" s="295">
        <v>0</v>
      </c>
      <c r="O138" s="295">
        <v>0</v>
      </c>
      <c r="P138" s="295">
        <v>1200570</v>
      </c>
      <c r="Q138" s="295">
        <v>0</v>
      </c>
      <c r="R138" s="295">
        <v>0</v>
      </c>
      <c r="S138" s="292" t="s">
        <v>406</v>
      </c>
    </row>
    <row r="139" spans="1:19" s="284" customFormat="1" ht="9.75" customHeight="1" x14ac:dyDescent="0.2">
      <c r="A139" s="300">
        <v>125</v>
      </c>
      <c r="B139" s="49" t="s">
        <v>977</v>
      </c>
      <c r="C139" s="50" t="s">
        <v>376</v>
      </c>
      <c r="D139" s="288" t="s">
        <v>374</v>
      </c>
      <c r="E139" s="51">
        <v>2003</v>
      </c>
      <c r="F139" s="52" t="s">
        <v>266</v>
      </c>
      <c r="G139" s="53">
        <v>5</v>
      </c>
      <c r="H139" s="53">
        <v>4</v>
      </c>
      <c r="I139" s="54">
        <v>2977.1</v>
      </c>
      <c r="J139" s="54">
        <v>2688.1</v>
      </c>
      <c r="K139" s="55">
        <v>146</v>
      </c>
      <c r="L139" s="294">
        <v>127734</v>
      </c>
      <c r="M139" s="295">
        <v>0</v>
      </c>
      <c r="N139" s="295">
        <v>0</v>
      </c>
      <c r="O139" s="295">
        <v>0</v>
      </c>
      <c r="P139" s="295">
        <v>127734</v>
      </c>
      <c r="Q139" s="295">
        <v>0</v>
      </c>
      <c r="R139" s="295">
        <v>0</v>
      </c>
      <c r="S139" s="292" t="s">
        <v>406</v>
      </c>
    </row>
    <row r="140" spans="1:19" s="284" customFormat="1" ht="9.75" customHeight="1" x14ac:dyDescent="0.2">
      <c r="A140" s="300">
        <v>126</v>
      </c>
      <c r="B140" s="49" t="s">
        <v>978</v>
      </c>
      <c r="C140" s="50" t="s">
        <v>376</v>
      </c>
      <c r="D140" s="288" t="s">
        <v>374</v>
      </c>
      <c r="E140" s="51">
        <v>1968</v>
      </c>
      <c r="F140" s="52" t="s">
        <v>267</v>
      </c>
      <c r="G140" s="53">
        <v>5</v>
      </c>
      <c r="H140" s="53">
        <v>3</v>
      </c>
      <c r="I140" s="54">
        <v>2803.3</v>
      </c>
      <c r="J140" s="54">
        <v>2537.1999999999998</v>
      </c>
      <c r="K140" s="55">
        <v>34</v>
      </c>
      <c r="L140" s="294">
        <v>165000</v>
      </c>
      <c r="M140" s="295">
        <v>0</v>
      </c>
      <c r="N140" s="295">
        <v>0</v>
      </c>
      <c r="O140" s="295">
        <v>0</v>
      </c>
      <c r="P140" s="295">
        <v>165000</v>
      </c>
      <c r="Q140" s="295">
        <v>0</v>
      </c>
      <c r="R140" s="295">
        <v>0</v>
      </c>
      <c r="S140" s="292" t="s">
        <v>406</v>
      </c>
    </row>
    <row r="141" spans="1:19" s="284" customFormat="1" ht="9.75" customHeight="1" x14ac:dyDescent="0.2">
      <c r="A141" s="300">
        <v>127</v>
      </c>
      <c r="B141" s="49" t="s">
        <v>979</v>
      </c>
      <c r="C141" s="50" t="s">
        <v>376</v>
      </c>
      <c r="D141" s="288" t="s">
        <v>374</v>
      </c>
      <c r="E141" s="51">
        <v>1983</v>
      </c>
      <c r="F141" s="52" t="s">
        <v>266</v>
      </c>
      <c r="G141" s="53">
        <v>5</v>
      </c>
      <c r="H141" s="53">
        <v>7</v>
      </c>
      <c r="I141" s="54">
        <v>5690.2</v>
      </c>
      <c r="J141" s="54">
        <v>5025.3999999999996</v>
      </c>
      <c r="K141" s="55">
        <v>242</v>
      </c>
      <c r="L141" s="294">
        <v>783918</v>
      </c>
      <c r="M141" s="295">
        <v>0</v>
      </c>
      <c r="N141" s="295">
        <v>0</v>
      </c>
      <c r="O141" s="295">
        <v>0</v>
      </c>
      <c r="P141" s="295">
        <v>783918</v>
      </c>
      <c r="Q141" s="295">
        <v>0</v>
      </c>
      <c r="R141" s="295">
        <v>0</v>
      </c>
      <c r="S141" s="292" t="s">
        <v>406</v>
      </c>
    </row>
    <row r="142" spans="1:19" s="284" customFormat="1" ht="9.75" customHeight="1" x14ac:dyDescent="0.2">
      <c r="A142" s="300">
        <v>128</v>
      </c>
      <c r="B142" s="136" t="s">
        <v>981</v>
      </c>
      <c r="C142" s="44" t="s">
        <v>376</v>
      </c>
      <c r="D142" s="45" t="s">
        <v>374</v>
      </c>
      <c r="E142" s="46">
        <v>1990</v>
      </c>
      <c r="F142" s="47" t="s">
        <v>266</v>
      </c>
      <c r="G142" s="48">
        <v>9</v>
      </c>
      <c r="H142" s="48">
        <v>4</v>
      </c>
      <c r="I142" s="294">
        <v>9489.2999999999993</v>
      </c>
      <c r="J142" s="294">
        <v>7031</v>
      </c>
      <c r="K142" s="48">
        <v>363</v>
      </c>
      <c r="L142" s="294">
        <v>3304658</v>
      </c>
      <c r="M142" s="295">
        <v>0</v>
      </c>
      <c r="N142" s="295">
        <v>0</v>
      </c>
      <c r="O142" s="295">
        <v>0</v>
      </c>
      <c r="P142" s="295">
        <v>3304658</v>
      </c>
      <c r="Q142" s="295">
        <v>0</v>
      </c>
      <c r="R142" s="295">
        <v>0</v>
      </c>
      <c r="S142" s="292" t="s">
        <v>406</v>
      </c>
    </row>
    <row r="143" spans="1:19" s="284" customFormat="1" ht="9.75" customHeight="1" x14ac:dyDescent="0.2">
      <c r="A143" s="300">
        <v>129</v>
      </c>
      <c r="B143" s="136" t="s">
        <v>982</v>
      </c>
      <c r="C143" s="44" t="s">
        <v>376</v>
      </c>
      <c r="D143" s="45" t="s">
        <v>374</v>
      </c>
      <c r="E143" s="46">
        <v>1985</v>
      </c>
      <c r="F143" s="52" t="s">
        <v>267</v>
      </c>
      <c r="G143" s="53">
        <v>5</v>
      </c>
      <c r="H143" s="53">
        <v>4</v>
      </c>
      <c r="I143" s="54">
        <v>3207.51</v>
      </c>
      <c r="J143" s="54">
        <v>2895.51</v>
      </c>
      <c r="K143" s="55">
        <v>117</v>
      </c>
      <c r="L143" s="294">
        <v>1154238.98</v>
      </c>
      <c r="M143" s="295">
        <v>0</v>
      </c>
      <c r="N143" s="295">
        <v>0</v>
      </c>
      <c r="O143" s="295">
        <v>0</v>
      </c>
      <c r="P143" s="295">
        <v>1154238.98</v>
      </c>
      <c r="Q143" s="295">
        <v>0</v>
      </c>
      <c r="R143" s="295">
        <v>0</v>
      </c>
      <c r="S143" s="292" t="s">
        <v>406</v>
      </c>
    </row>
    <row r="144" spans="1:19" s="284" customFormat="1" ht="9.75" customHeight="1" x14ac:dyDescent="0.2">
      <c r="A144" s="300">
        <v>130</v>
      </c>
      <c r="B144" s="49" t="s">
        <v>985</v>
      </c>
      <c r="C144" s="50" t="s">
        <v>376</v>
      </c>
      <c r="D144" s="288" t="s">
        <v>374</v>
      </c>
      <c r="E144" s="46">
        <v>1995</v>
      </c>
      <c r="F144" s="52" t="s">
        <v>266</v>
      </c>
      <c r="G144" s="53">
        <v>12</v>
      </c>
      <c r="H144" s="53">
        <v>1</v>
      </c>
      <c r="I144" s="54">
        <v>4289</v>
      </c>
      <c r="J144" s="54">
        <v>3422</v>
      </c>
      <c r="K144" s="55">
        <v>152</v>
      </c>
      <c r="L144" s="294">
        <v>644119.14</v>
      </c>
      <c r="M144" s="295">
        <v>0</v>
      </c>
      <c r="N144" s="295">
        <v>0</v>
      </c>
      <c r="O144" s="295">
        <v>0</v>
      </c>
      <c r="P144" s="295">
        <v>644119.14</v>
      </c>
      <c r="Q144" s="295">
        <v>0</v>
      </c>
      <c r="R144" s="295">
        <v>0</v>
      </c>
      <c r="S144" s="292" t="s">
        <v>406</v>
      </c>
    </row>
    <row r="145" spans="1:19" s="284" customFormat="1" ht="9.75" customHeight="1" x14ac:dyDescent="0.2">
      <c r="A145" s="300">
        <v>131</v>
      </c>
      <c r="B145" s="49" t="s">
        <v>986</v>
      </c>
      <c r="C145" s="50" t="s">
        <v>376</v>
      </c>
      <c r="D145" s="288" t="s">
        <v>374</v>
      </c>
      <c r="E145" s="46">
        <v>1985</v>
      </c>
      <c r="F145" s="52" t="s">
        <v>267</v>
      </c>
      <c r="G145" s="53">
        <v>5</v>
      </c>
      <c r="H145" s="53">
        <v>9</v>
      </c>
      <c r="I145" s="54">
        <v>7098</v>
      </c>
      <c r="J145" s="54">
        <v>6461</v>
      </c>
      <c r="K145" s="55">
        <v>253</v>
      </c>
      <c r="L145" s="294">
        <v>773774.21</v>
      </c>
      <c r="M145" s="295">
        <v>0</v>
      </c>
      <c r="N145" s="295">
        <v>0</v>
      </c>
      <c r="O145" s="295">
        <v>0</v>
      </c>
      <c r="P145" s="295">
        <v>773774.21</v>
      </c>
      <c r="Q145" s="295">
        <v>0</v>
      </c>
      <c r="R145" s="295">
        <v>0</v>
      </c>
      <c r="S145" s="292" t="s">
        <v>406</v>
      </c>
    </row>
    <row r="146" spans="1:19" s="284" customFormat="1" ht="9.75" customHeight="1" x14ac:dyDescent="0.2">
      <c r="A146" s="300">
        <v>132</v>
      </c>
      <c r="B146" s="49" t="s">
        <v>987</v>
      </c>
      <c r="C146" s="50" t="s">
        <v>376</v>
      </c>
      <c r="D146" s="288" t="s">
        <v>374</v>
      </c>
      <c r="E146" s="46">
        <v>1968</v>
      </c>
      <c r="F146" s="52" t="s">
        <v>266</v>
      </c>
      <c r="G146" s="53">
        <v>5</v>
      </c>
      <c r="H146" s="53">
        <v>4</v>
      </c>
      <c r="I146" s="54">
        <v>3035.44</v>
      </c>
      <c r="J146" s="54">
        <v>2643.74</v>
      </c>
      <c r="K146" s="55">
        <v>112</v>
      </c>
      <c r="L146" s="294">
        <v>1023087.41</v>
      </c>
      <c r="M146" s="295">
        <v>0</v>
      </c>
      <c r="N146" s="295">
        <v>0</v>
      </c>
      <c r="O146" s="295">
        <v>0</v>
      </c>
      <c r="P146" s="295">
        <v>1023087.41</v>
      </c>
      <c r="Q146" s="295">
        <v>0</v>
      </c>
      <c r="R146" s="295">
        <v>0</v>
      </c>
      <c r="S146" s="292" t="s">
        <v>406</v>
      </c>
    </row>
    <row r="147" spans="1:19" s="284" customFormat="1" ht="9.75" customHeight="1" x14ac:dyDescent="0.2">
      <c r="A147" s="300">
        <v>133</v>
      </c>
      <c r="B147" s="49" t="s">
        <v>988</v>
      </c>
      <c r="C147" s="50" t="s">
        <v>376</v>
      </c>
      <c r="D147" s="288" t="s">
        <v>374</v>
      </c>
      <c r="E147" s="46">
        <v>1979</v>
      </c>
      <c r="F147" s="52" t="s">
        <v>266</v>
      </c>
      <c r="G147" s="53">
        <v>5</v>
      </c>
      <c r="H147" s="53">
        <v>4</v>
      </c>
      <c r="I147" s="54">
        <v>3146.5</v>
      </c>
      <c r="J147" s="54">
        <v>2910.5</v>
      </c>
      <c r="K147" s="55">
        <v>116</v>
      </c>
      <c r="L147" s="294">
        <v>1150000</v>
      </c>
      <c r="M147" s="295">
        <v>0</v>
      </c>
      <c r="N147" s="295">
        <v>0</v>
      </c>
      <c r="O147" s="295">
        <v>0</v>
      </c>
      <c r="P147" s="295">
        <v>1150000</v>
      </c>
      <c r="Q147" s="295">
        <v>0</v>
      </c>
      <c r="R147" s="295">
        <v>0</v>
      </c>
      <c r="S147" s="292" t="s">
        <v>406</v>
      </c>
    </row>
    <row r="148" spans="1:19" s="284" customFormat="1" ht="9.75" customHeight="1" x14ac:dyDescent="0.2">
      <c r="A148" s="300">
        <v>134</v>
      </c>
      <c r="B148" s="49" t="s">
        <v>991</v>
      </c>
      <c r="C148" s="50" t="s">
        <v>376</v>
      </c>
      <c r="D148" s="288" t="s">
        <v>374</v>
      </c>
      <c r="E148" s="46">
        <v>1969</v>
      </c>
      <c r="F148" s="52" t="s">
        <v>267</v>
      </c>
      <c r="G148" s="53">
        <v>5</v>
      </c>
      <c r="H148" s="53">
        <v>4</v>
      </c>
      <c r="I148" s="54">
        <v>4162.3999999999996</v>
      </c>
      <c r="J148" s="54">
        <v>3901.9</v>
      </c>
      <c r="K148" s="55">
        <v>214</v>
      </c>
      <c r="L148" s="294">
        <v>1700922</v>
      </c>
      <c r="M148" s="295">
        <v>0</v>
      </c>
      <c r="N148" s="295">
        <v>0</v>
      </c>
      <c r="O148" s="295">
        <v>0</v>
      </c>
      <c r="P148" s="295">
        <v>1700922</v>
      </c>
      <c r="Q148" s="295">
        <v>0</v>
      </c>
      <c r="R148" s="295">
        <v>0</v>
      </c>
      <c r="S148" s="292" t="s">
        <v>406</v>
      </c>
    </row>
    <row r="149" spans="1:19" s="284" customFormat="1" ht="9.75" customHeight="1" x14ac:dyDescent="0.2">
      <c r="A149" s="300">
        <v>135</v>
      </c>
      <c r="B149" s="49" t="s">
        <v>992</v>
      </c>
      <c r="C149" s="50" t="s">
        <v>376</v>
      </c>
      <c r="D149" s="288" t="s">
        <v>374</v>
      </c>
      <c r="E149" s="46">
        <v>1982</v>
      </c>
      <c r="F149" s="52" t="s">
        <v>266</v>
      </c>
      <c r="G149" s="53">
        <v>9</v>
      </c>
      <c r="H149" s="53">
        <v>5</v>
      </c>
      <c r="I149" s="54">
        <v>11390.2</v>
      </c>
      <c r="J149" s="54">
        <v>10015.200000000001</v>
      </c>
      <c r="K149" s="55">
        <v>472</v>
      </c>
      <c r="L149" s="294">
        <v>3352366</v>
      </c>
      <c r="M149" s="295">
        <v>0</v>
      </c>
      <c r="N149" s="295">
        <v>0</v>
      </c>
      <c r="O149" s="295">
        <v>0</v>
      </c>
      <c r="P149" s="295">
        <v>3352366</v>
      </c>
      <c r="Q149" s="295">
        <v>0</v>
      </c>
      <c r="R149" s="295">
        <v>0</v>
      </c>
      <c r="S149" s="292" t="s">
        <v>406</v>
      </c>
    </row>
    <row r="150" spans="1:19" s="284" customFormat="1" ht="9.75" customHeight="1" x14ac:dyDescent="0.2">
      <c r="A150" s="300">
        <v>136</v>
      </c>
      <c r="B150" s="49" t="s">
        <v>993</v>
      </c>
      <c r="C150" s="50" t="s">
        <v>376</v>
      </c>
      <c r="D150" s="288" t="s">
        <v>374</v>
      </c>
      <c r="E150" s="46">
        <v>1977</v>
      </c>
      <c r="F150" s="52" t="s">
        <v>267</v>
      </c>
      <c r="G150" s="53">
        <v>5</v>
      </c>
      <c r="H150" s="53">
        <v>4</v>
      </c>
      <c r="I150" s="54">
        <v>3558.4</v>
      </c>
      <c r="J150" s="54">
        <v>3193.7</v>
      </c>
      <c r="K150" s="55">
        <v>147</v>
      </c>
      <c r="L150" s="294">
        <v>301546</v>
      </c>
      <c r="M150" s="295">
        <v>0</v>
      </c>
      <c r="N150" s="295">
        <v>0</v>
      </c>
      <c r="O150" s="295">
        <v>0</v>
      </c>
      <c r="P150" s="295">
        <v>301546</v>
      </c>
      <c r="Q150" s="295">
        <v>0</v>
      </c>
      <c r="R150" s="295">
        <v>0</v>
      </c>
      <c r="S150" s="292" t="s">
        <v>406</v>
      </c>
    </row>
    <row r="151" spans="1:19" s="284" customFormat="1" ht="9.75" customHeight="1" x14ac:dyDescent="0.2">
      <c r="A151" s="300">
        <v>137</v>
      </c>
      <c r="B151" s="49" t="s">
        <v>356</v>
      </c>
      <c r="C151" s="44" t="s">
        <v>376</v>
      </c>
      <c r="D151" s="45" t="s">
        <v>374</v>
      </c>
      <c r="E151" s="46">
        <v>1983</v>
      </c>
      <c r="F151" s="52" t="s">
        <v>267</v>
      </c>
      <c r="G151" s="53">
        <v>5</v>
      </c>
      <c r="H151" s="53">
        <v>6</v>
      </c>
      <c r="I151" s="54">
        <v>4713.8</v>
      </c>
      <c r="J151" s="54">
        <v>4341.8</v>
      </c>
      <c r="K151" s="55">
        <v>55</v>
      </c>
      <c r="L151" s="294">
        <v>1386228</v>
      </c>
      <c r="M151" s="295">
        <v>0</v>
      </c>
      <c r="N151" s="295">
        <v>0</v>
      </c>
      <c r="O151" s="295">
        <v>0</v>
      </c>
      <c r="P151" s="295">
        <v>1386228</v>
      </c>
      <c r="Q151" s="295">
        <v>0</v>
      </c>
      <c r="R151" s="295">
        <v>0</v>
      </c>
      <c r="S151" s="292" t="s">
        <v>406</v>
      </c>
    </row>
    <row r="152" spans="1:19" s="284" customFormat="1" ht="9.75" customHeight="1" x14ac:dyDescent="0.2">
      <c r="A152" s="300">
        <v>138</v>
      </c>
      <c r="B152" s="49" t="s">
        <v>994</v>
      </c>
      <c r="C152" s="44" t="s">
        <v>376</v>
      </c>
      <c r="D152" s="45" t="s">
        <v>374</v>
      </c>
      <c r="E152" s="46">
        <v>1967</v>
      </c>
      <c r="F152" s="52" t="s">
        <v>267</v>
      </c>
      <c r="G152" s="53">
        <v>5</v>
      </c>
      <c r="H152" s="53">
        <v>4</v>
      </c>
      <c r="I152" s="54">
        <v>3839.5</v>
      </c>
      <c r="J152" s="54">
        <v>3537.5</v>
      </c>
      <c r="K152" s="55">
        <v>160</v>
      </c>
      <c r="L152" s="294">
        <v>284169</v>
      </c>
      <c r="M152" s="295">
        <v>0</v>
      </c>
      <c r="N152" s="295">
        <v>0</v>
      </c>
      <c r="O152" s="295">
        <v>0</v>
      </c>
      <c r="P152" s="295">
        <v>284169</v>
      </c>
      <c r="Q152" s="295">
        <v>0</v>
      </c>
      <c r="R152" s="295">
        <v>0</v>
      </c>
      <c r="S152" s="292" t="s">
        <v>406</v>
      </c>
    </row>
    <row r="153" spans="1:19" s="284" customFormat="1" ht="9.75" customHeight="1" x14ac:dyDescent="0.2">
      <c r="A153" s="300">
        <v>139</v>
      </c>
      <c r="B153" s="49" t="s">
        <v>1001</v>
      </c>
      <c r="C153" s="44" t="s">
        <v>376</v>
      </c>
      <c r="D153" s="45" t="s">
        <v>374</v>
      </c>
      <c r="E153" s="46">
        <v>1990</v>
      </c>
      <c r="F153" s="52" t="s">
        <v>266</v>
      </c>
      <c r="G153" s="53">
        <v>14</v>
      </c>
      <c r="H153" s="53">
        <v>1</v>
      </c>
      <c r="I153" s="54">
        <v>6221.5</v>
      </c>
      <c r="J153" s="54">
        <v>5979.1</v>
      </c>
      <c r="K153" s="55">
        <v>32</v>
      </c>
      <c r="L153" s="294">
        <v>1156764.2</v>
      </c>
      <c r="M153" s="295">
        <v>0</v>
      </c>
      <c r="N153" s="295">
        <v>0</v>
      </c>
      <c r="O153" s="295">
        <v>0</v>
      </c>
      <c r="P153" s="295">
        <v>1156764.2</v>
      </c>
      <c r="Q153" s="295">
        <v>0</v>
      </c>
      <c r="R153" s="295">
        <v>0</v>
      </c>
      <c r="S153" s="292" t="s">
        <v>406</v>
      </c>
    </row>
    <row r="154" spans="1:19" s="284" customFormat="1" ht="9.75" customHeight="1" x14ac:dyDescent="0.2">
      <c r="A154" s="300">
        <v>140</v>
      </c>
      <c r="B154" s="49" t="s">
        <v>1000</v>
      </c>
      <c r="C154" s="44" t="s">
        <v>376</v>
      </c>
      <c r="D154" s="45" t="s">
        <v>374</v>
      </c>
      <c r="E154" s="46">
        <v>1988</v>
      </c>
      <c r="F154" s="52" t="s">
        <v>266</v>
      </c>
      <c r="G154" s="53">
        <v>9</v>
      </c>
      <c r="H154" s="53">
        <v>4</v>
      </c>
      <c r="I154" s="54">
        <v>9675.7999999999993</v>
      </c>
      <c r="J154" s="54">
        <v>7235.4</v>
      </c>
      <c r="K154" s="55">
        <v>351</v>
      </c>
      <c r="L154" s="294">
        <v>1912000</v>
      </c>
      <c r="M154" s="295">
        <v>0</v>
      </c>
      <c r="N154" s="295">
        <v>0</v>
      </c>
      <c r="O154" s="295">
        <v>0</v>
      </c>
      <c r="P154" s="295">
        <v>1912000</v>
      </c>
      <c r="Q154" s="295">
        <v>0</v>
      </c>
      <c r="R154" s="295">
        <v>0</v>
      </c>
      <c r="S154" s="292" t="s">
        <v>406</v>
      </c>
    </row>
    <row r="155" spans="1:19" s="284" customFormat="1" ht="9.75" customHeight="1" x14ac:dyDescent="0.2">
      <c r="A155" s="300">
        <v>141</v>
      </c>
      <c r="B155" s="136" t="s">
        <v>1004</v>
      </c>
      <c r="C155" s="44" t="s">
        <v>376</v>
      </c>
      <c r="D155" s="45" t="s">
        <v>374</v>
      </c>
      <c r="E155" s="46">
        <v>2001</v>
      </c>
      <c r="F155" s="52" t="s">
        <v>266</v>
      </c>
      <c r="G155" s="53">
        <v>10</v>
      </c>
      <c r="H155" s="53">
        <v>2</v>
      </c>
      <c r="I155" s="54">
        <v>7673</v>
      </c>
      <c r="J155" s="54">
        <v>3434</v>
      </c>
      <c r="K155" s="55">
        <v>174</v>
      </c>
      <c r="L155" s="294">
        <v>1906994.4</v>
      </c>
      <c r="M155" s="295">
        <v>0</v>
      </c>
      <c r="N155" s="295">
        <v>0</v>
      </c>
      <c r="O155" s="295">
        <v>0</v>
      </c>
      <c r="P155" s="295">
        <v>1906994.4</v>
      </c>
      <c r="Q155" s="295">
        <v>0</v>
      </c>
      <c r="R155" s="295">
        <v>0</v>
      </c>
      <c r="S155" s="292" t="s">
        <v>406</v>
      </c>
    </row>
    <row r="156" spans="1:19" s="284" customFormat="1" ht="9" customHeight="1" x14ac:dyDescent="0.2">
      <c r="A156" s="300">
        <v>142</v>
      </c>
      <c r="B156" s="49" t="s">
        <v>619</v>
      </c>
      <c r="C156" s="50" t="s">
        <v>376</v>
      </c>
      <c r="D156" s="288" t="s">
        <v>374</v>
      </c>
      <c r="E156" s="51">
        <v>1978</v>
      </c>
      <c r="F156" s="52" t="s">
        <v>266</v>
      </c>
      <c r="G156" s="53">
        <v>9</v>
      </c>
      <c r="H156" s="53">
        <v>4</v>
      </c>
      <c r="I156" s="54">
        <v>9503.9</v>
      </c>
      <c r="J156" s="54">
        <v>6998.7</v>
      </c>
      <c r="K156" s="53">
        <v>298</v>
      </c>
      <c r="L156" s="294">
        <v>3509250</v>
      </c>
      <c r="M156" s="295">
        <v>0</v>
      </c>
      <c r="N156" s="295">
        <v>0</v>
      </c>
      <c r="O156" s="295">
        <v>0</v>
      </c>
      <c r="P156" s="295">
        <v>3509250</v>
      </c>
      <c r="Q156" s="295">
        <v>0</v>
      </c>
      <c r="R156" s="295">
        <v>0</v>
      </c>
      <c r="S156" s="292" t="s">
        <v>406</v>
      </c>
    </row>
    <row r="157" spans="1:19" s="284" customFormat="1" ht="9" customHeight="1" x14ac:dyDescent="0.2">
      <c r="A157" s="300">
        <v>143</v>
      </c>
      <c r="B157" s="49" t="s">
        <v>516</v>
      </c>
      <c r="C157" s="50" t="s">
        <v>376</v>
      </c>
      <c r="D157" s="288" t="s">
        <v>374</v>
      </c>
      <c r="E157" s="51">
        <v>1984</v>
      </c>
      <c r="F157" s="52" t="s">
        <v>266</v>
      </c>
      <c r="G157" s="53">
        <v>10</v>
      </c>
      <c r="H157" s="53">
        <v>7</v>
      </c>
      <c r="I157" s="54">
        <v>19739.900000000001</v>
      </c>
      <c r="J157" s="54">
        <v>11774.02</v>
      </c>
      <c r="K157" s="53">
        <v>536</v>
      </c>
      <c r="L157" s="294">
        <v>1101779.42</v>
      </c>
      <c r="M157" s="295">
        <v>0</v>
      </c>
      <c r="N157" s="295">
        <v>0</v>
      </c>
      <c r="O157" s="295">
        <v>0</v>
      </c>
      <c r="P157" s="295">
        <v>1101779.42</v>
      </c>
      <c r="Q157" s="295">
        <v>0</v>
      </c>
      <c r="R157" s="295">
        <v>0</v>
      </c>
      <c r="S157" s="292" t="s">
        <v>406</v>
      </c>
    </row>
    <row r="158" spans="1:19" s="284" customFormat="1" ht="9" customHeight="1" x14ac:dyDescent="0.2">
      <c r="A158" s="300">
        <v>144</v>
      </c>
      <c r="B158" s="49" t="s">
        <v>536</v>
      </c>
      <c r="C158" s="50" t="s">
        <v>376</v>
      </c>
      <c r="D158" s="288" t="s">
        <v>374</v>
      </c>
      <c r="E158" s="51">
        <v>1967</v>
      </c>
      <c r="F158" s="52" t="s">
        <v>267</v>
      </c>
      <c r="G158" s="53">
        <v>5</v>
      </c>
      <c r="H158" s="53">
        <v>4</v>
      </c>
      <c r="I158" s="54">
        <v>3811.9</v>
      </c>
      <c r="J158" s="54">
        <v>3551.9</v>
      </c>
      <c r="K158" s="53">
        <v>179</v>
      </c>
      <c r="L158" s="294">
        <v>1492148</v>
      </c>
      <c r="M158" s="295">
        <v>0</v>
      </c>
      <c r="N158" s="295">
        <v>0</v>
      </c>
      <c r="O158" s="295">
        <v>0</v>
      </c>
      <c r="P158" s="295">
        <v>1492148</v>
      </c>
      <c r="Q158" s="295">
        <v>0</v>
      </c>
      <c r="R158" s="295">
        <v>0</v>
      </c>
      <c r="S158" s="292" t="s">
        <v>406</v>
      </c>
    </row>
    <row r="159" spans="1:19" s="284" customFormat="1" ht="24.75" customHeight="1" x14ac:dyDescent="0.2">
      <c r="A159" s="344" t="s">
        <v>277</v>
      </c>
      <c r="B159" s="345"/>
      <c r="C159" s="292"/>
      <c r="D159" s="300" t="s">
        <v>308</v>
      </c>
      <c r="E159" s="300" t="s">
        <v>308</v>
      </c>
      <c r="F159" s="300" t="s">
        <v>308</v>
      </c>
      <c r="G159" s="300" t="s">
        <v>308</v>
      </c>
      <c r="H159" s="300" t="s">
        <v>308</v>
      </c>
      <c r="I159" s="54">
        <v>718973.0700000003</v>
      </c>
      <c r="J159" s="54">
        <v>613049.69000000006</v>
      </c>
      <c r="K159" s="55">
        <v>26957</v>
      </c>
      <c r="L159" s="54">
        <v>538316110.37000012</v>
      </c>
      <c r="M159" s="54">
        <v>0</v>
      </c>
      <c r="N159" s="54">
        <v>0</v>
      </c>
      <c r="O159" s="54">
        <v>0</v>
      </c>
      <c r="P159" s="54">
        <v>538316110.37000012</v>
      </c>
      <c r="Q159" s="54">
        <v>0</v>
      </c>
      <c r="R159" s="54">
        <v>0</v>
      </c>
      <c r="S159" s="295"/>
    </row>
    <row r="160" spans="1:19" s="284" customFormat="1" ht="9" customHeight="1" x14ac:dyDescent="0.2">
      <c r="A160" s="339" t="s">
        <v>280</v>
      </c>
      <c r="B160" s="340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1"/>
    </row>
    <row r="161" spans="1:19" s="284" customFormat="1" ht="9" customHeight="1" x14ac:dyDescent="0.2">
      <c r="A161" s="300">
        <v>145</v>
      </c>
      <c r="B161" s="56" t="s">
        <v>407</v>
      </c>
      <c r="C161" s="57" t="s">
        <v>376</v>
      </c>
      <c r="D161" s="288" t="s">
        <v>375</v>
      </c>
      <c r="E161" s="58">
        <v>1965</v>
      </c>
      <c r="F161" s="47" t="s">
        <v>266</v>
      </c>
      <c r="G161" s="48">
        <v>5</v>
      </c>
      <c r="H161" s="48">
        <v>4</v>
      </c>
      <c r="I161" s="59">
        <v>3495.8</v>
      </c>
      <c r="J161" s="59">
        <v>3247.8</v>
      </c>
      <c r="K161" s="60">
        <v>159</v>
      </c>
      <c r="L161" s="294">
        <v>3458467.81</v>
      </c>
      <c r="M161" s="295">
        <v>0</v>
      </c>
      <c r="N161" s="295">
        <v>0</v>
      </c>
      <c r="O161" s="295">
        <v>0</v>
      </c>
      <c r="P161" s="295">
        <v>3458467.81</v>
      </c>
      <c r="Q161" s="295">
        <v>0</v>
      </c>
      <c r="R161" s="295">
        <v>0</v>
      </c>
      <c r="S161" s="292" t="s">
        <v>406</v>
      </c>
    </row>
    <row r="162" spans="1:19" s="284" customFormat="1" ht="9" customHeight="1" x14ac:dyDescent="0.2">
      <c r="A162" s="300">
        <v>146</v>
      </c>
      <c r="B162" s="61" t="s">
        <v>842</v>
      </c>
      <c r="C162" s="50" t="s">
        <v>376</v>
      </c>
      <c r="D162" s="288" t="s">
        <v>375</v>
      </c>
      <c r="E162" s="62">
        <v>1985</v>
      </c>
      <c r="F162" s="63" t="s">
        <v>266</v>
      </c>
      <c r="G162" s="64">
        <v>4</v>
      </c>
      <c r="H162" s="64">
        <v>1</v>
      </c>
      <c r="I162" s="65">
        <v>1621.99</v>
      </c>
      <c r="J162" s="65">
        <v>1054.9000000000001</v>
      </c>
      <c r="K162" s="64">
        <v>71</v>
      </c>
      <c r="L162" s="294">
        <v>1354547.16</v>
      </c>
      <c r="M162" s="295">
        <v>0</v>
      </c>
      <c r="N162" s="295">
        <v>0</v>
      </c>
      <c r="O162" s="295">
        <v>0</v>
      </c>
      <c r="P162" s="295">
        <v>1354547.16</v>
      </c>
      <c r="Q162" s="295">
        <v>0</v>
      </c>
      <c r="R162" s="295">
        <v>0</v>
      </c>
      <c r="S162" s="292" t="s">
        <v>406</v>
      </c>
    </row>
    <row r="163" spans="1:19" s="284" customFormat="1" ht="9" customHeight="1" x14ac:dyDescent="0.2">
      <c r="A163" s="300">
        <v>147</v>
      </c>
      <c r="B163" s="61" t="s">
        <v>848</v>
      </c>
      <c r="C163" s="50" t="s">
        <v>376</v>
      </c>
      <c r="D163" s="288" t="s">
        <v>375</v>
      </c>
      <c r="E163" s="62">
        <v>1978</v>
      </c>
      <c r="F163" s="63" t="s">
        <v>266</v>
      </c>
      <c r="G163" s="64">
        <v>5</v>
      </c>
      <c r="H163" s="64">
        <v>4</v>
      </c>
      <c r="I163" s="65">
        <v>3093.9</v>
      </c>
      <c r="J163" s="65">
        <v>2750.1</v>
      </c>
      <c r="K163" s="64">
        <v>128</v>
      </c>
      <c r="L163" s="294">
        <v>3280775.29</v>
      </c>
      <c r="M163" s="295">
        <v>0</v>
      </c>
      <c r="N163" s="295">
        <v>0</v>
      </c>
      <c r="O163" s="295">
        <v>0</v>
      </c>
      <c r="P163" s="295">
        <v>3280775.29</v>
      </c>
      <c r="Q163" s="295">
        <v>0</v>
      </c>
      <c r="R163" s="295">
        <v>0</v>
      </c>
      <c r="S163" s="292" t="s">
        <v>406</v>
      </c>
    </row>
    <row r="164" spans="1:19" s="284" customFormat="1" ht="9" customHeight="1" x14ac:dyDescent="0.2">
      <c r="A164" s="300">
        <v>148</v>
      </c>
      <c r="B164" s="61" t="s">
        <v>849</v>
      </c>
      <c r="C164" s="50" t="s">
        <v>376</v>
      </c>
      <c r="D164" s="288" t="s">
        <v>375</v>
      </c>
      <c r="E164" s="62">
        <v>1970</v>
      </c>
      <c r="F164" s="63" t="s">
        <v>267</v>
      </c>
      <c r="G164" s="64">
        <v>5</v>
      </c>
      <c r="H164" s="64">
        <v>4</v>
      </c>
      <c r="I164" s="65">
        <v>4270.3</v>
      </c>
      <c r="J164" s="65">
        <v>3854.6</v>
      </c>
      <c r="K164" s="64">
        <v>178</v>
      </c>
      <c r="L164" s="294">
        <v>3069329.58</v>
      </c>
      <c r="M164" s="295">
        <v>0</v>
      </c>
      <c r="N164" s="295">
        <v>0</v>
      </c>
      <c r="O164" s="295">
        <v>0</v>
      </c>
      <c r="P164" s="295">
        <v>3069329.58</v>
      </c>
      <c r="Q164" s="295">
        <v>0</v>
      </c>
      <c r="R164" s="295">
        <v>0</v>
      </c>
      <c r="S164" s="292" t="s">
        <v>406</v>
      </c>
    </row>
    <row r="165" spans="1:19" s="284" customFormat="1" ht="9" customHeight="1" x14ac:dyDescent="0.2">
      <c r="A165" s="300">
        <v>149</v>
      </c>
      <c r="B165" s="61" t="s">
        <v>850</v>
      </c>
      <c r="C165" s="50" t="s">
        <v>376</v>
      </c>
      <c r="D165" s="288" t="s">
        <v>375</v>
      </c>
      <c r="E165" s="62">
        <v>1972</v>
      </c>
      <c r="F165" s="63" t="s">
        <v>266</v>
      </c>
      <c r="G165" s="64">
        <v>5</v>
      </c>
      <c r="H165" s="64">
        <v>6</v>
      </c>
      <c r="I165" s="65">
        <v>5870.9</v>
      </c>
      <c r="J165" s="65">
        <v>5501.1</v>
      </c>
      <c r="K165" s="64">
        <v>162</v>
      </c>
      <c r="L165" s="294">
        <v>7467168.9900000002</v>
      </c>
      <c r="M165" s="295">
        <v>0</v>
      </c>
      <c r="N165" s="295">
        <v>0</v>
      </c>
      <c r="O165" s="295">
        <v>0</v>
      </c>
      <c r="P165" s="295">
        <v>7467168.9900000002</v>
      </c>
      <c r="Q165" s="295">
        <v>0</v>
      </c>
      <c r="R165" s="295">
        <v>0</v>
      </c>
      <c r="S165" s="292" t="s">
        <v>406</v>
      </c>
    </row>
    <row r="166" spans="1:19" s="284" customFormat="1" ht="9" customHeight="1" x14ac:dyDescent="0.2">
      <c r="A166" s="300">
        <v>150</v>
      </c>
      <c r="B166" s="61" t="s">
        <v>860</v>
      </c>
      <c r="C166" s="50" t="s">
        <v>376</v>
      </c>
      <c r="D166" s="288" t="s">
        <v>375</v>
      </c>
      <c r="E166" s="62">
        <v>1970</v>
      </c>
      <c r="F166" s="63" t="s">
        <v>266</v>
      </c>
      <c r="G166" s="64">
        <v>4</v>
      </c>
      <c r="H166" s="64">
        <v>1</v>
      </c>
      <c r="I166" s="65">
        <v>2457.1</v>
      </c>
      <c r="J166" s="65">
        <v>1711.6</v>
      </c>
      <c r="K166" s="64">
        <v>153</v>
      </c>
      <c r="L166" s="294">
        <v>4164895.24</v>
      </c>
      <c r="M166" s="295">
        <v>0</v>
      </c>
      <c r="N166" s="295">
        <v>0</v>
      </c>
      <c r="O166" s="295">
        <v>0</v>
      </c>
      <c r="P166" s="295">
        <v>4164895.24</v>
      </c>
      <c r="Q166" s="295">
        <v>0</v>
      </c>
      <c r="R166" s="295">
        <v>0</v>
      </c>
      <c r="S166" s="292" t="s">
        <v>406</v>
      </c>
    </row>
    <row r="167" spans="1:19" s="284" customFormat="1" ht="9" customHeight="1" x14ac:dyDescent="0.2">
      <c r="A167" s="300">
        <v>151</v>
      </c>
      <c r="B167" s="61" t="s">
        <v>861</v>
      </c>
      <c r="C167" s="50" t="s">
        <v>376</v>
      </c>
      <c r="D167" s="288" t="s">
        <v>375</v>
      </c>
      <c r="E167" s="62">
        <v>1975</v>
      </c>
      <c r="F167" s="63" t="s">
        <v>266</v>
      </c>
      <c r="G167" s="64">
        <v>5</v>
      </c>
      <c r="H167" s="64">
        <v>1</v>
      </c>
      <c r="I167" s="65">
        <v>3898.6</v>
      </c>
      <c r="J167" s="65">
        <v>2215.3000000000002</v>
      </c>
      <c r="K167" s="64">
        <v>255</v>
      </c>
      <c r="L167" s="294">
        <v>2834352.84</v>
      </c>
      <c r="M167" s="295">
        <v>0</v>
      </c>
      <c r="N167" s="295">
        <v>0</v>
      </c>
      <c r="O167" s="295">
        <v>0</v>
      </c>
      <c r="P167" s="295">
        <v>2834352.84</v>
      </c>
      <c r="Q167" s="295">
        <v>0</v>
      </c>
      <c r="R167" s="295">
        <v>0</v>
      </c>
      <c r="S167" s="292" t="s">
        <v>406</v>
      </c>
    </row>
    <row r="168" spans="1:19" s="284" customFormat="1" ht="9" customHeight="1" x14ac:dyDescent="0.2">
      <c r="A168" s="300">
        <v>152</v>
      </c>
      <c r="B168" s="61" t="s">
        <v>863</v>
      </c>
      <c r="C168" s="50" t="s">
        <v>376</v>
      </c>
      <c r="D168" s="288" t="s">
        <v>375</v>
      </c>
      <c r="E168" s="62">
        <v>1961</v>
      </c>
      <c r="F168" s="63" t="s">
        <v>266</v>
      </c>
      <c r="G168" s="64">
        <v>3</v>
      </c>
      <c r="H168" s="64">
        <v>3</v>
      </c>
      <c r="I168" s="65">
        <v>1676</v>
      </c>
      <c r="J168" s="65">
        <v>1548.4</v>
      </c>
      <c r="K168" s="64">
        <v>30</v>
      </c>
      <c r="L168" s="294">
        <v>3378552.1</v>
      </c>
      <c r="M168" s="295">
        <v>0</v>
      </c>
      <c r="N168" s="295">
        <v>0</v>
      </c>
      <c r="O168" s="295">
        <v>0</v>
      </c>
      <c r="P168" s="295">
        <v>3378552.1</v>
      </c>
      <c r="Q168" s="295">
        <v>0</v>
      </c>
      <c r="R168" s="295">
        <v>0</v>
      </c>
      <c r="S168" s="292" t="s">
        <v>406</v>
      </c>
    </row>
    <row r="169" spans="1:19" s="284" customFormat="1" ht="9" customHeight="1" x14ac:dyDescent="0.2">
      <c r="A169" s="300">
        <v>153</v>
      </c>
      <c r="B169" s="61" t="s">
        <v>199</v>
      </c>
      <c r="C169" s="50" t="s">
        <v>376</v>
      </c>
      <c r="D169" s="288" t="s">
        <v>375</v>
      </c>
      <c r="E169" s="62">
        <v>1988</v>
      </c>
      <c r="F169" s="63" t="s">
        <v>266</v>
      </c>
      <c r="G169" s="64">
        <v>9</v>
      </c>
      <c r="H169" s="64">
        <v>1</v>
      </c>
      <c r="I169" s="65">
        <v>3638.9</v>
      </c>
      <c r="J169" s="65">
        <v>3197.6</v>
      </c>
      <c r="K169" s="64">
        <v>187</v>
      </c>
      <c r="L169" s="294">
        <v>1842392.07</v>
      </c>
      <c r="M169" s="295">
        <v>0</v>
      </c>
      <c r="N169" s="295">
        <v>0</v>
      </c>
      <c r="O169" s="295">
        <v>0</v>
      </c>
      <c r="P169" s="295">
        <v>1842392.07</v>
      </c>
      <c r="Q169" s="295">
        <v>0</v>
      </c>
      <c r="R169" s="295">
        <v>0</v>
      </c>
      <c r="S169" s="292" t="s">
        <v>406</v>
      </c>
    </row>
    <row r="170" spans="1:19" s="284" customFormat="1" ht="9" customHeight="1" x14ac:dyDescent="0.2">
      <c r="A170" s="300">
        <v>154</v>
      </c>
      <c r="B170" s="61" t="s">
        <v>232</v>
      </c>
      <c r="C170" s="50" t="s">
        <v>376</v>
      </c>
      <c r="D170" s="288" t="s">
        <v>375</v>
      </c>
      <c r="E170" s="62">
        <v>1984</v>
      </c>
      <c r="F170" s="63" t="s">
        <v>266</v>
      </c>
      <c r="G170" s="64">
        <v>9</v>
      </c>
      <c r="H170" s="64">
        <v>1</v>
      </c>
      <c r="I170" s="65">
        <v>3966.4</v>
      </c>
      <c r="J170" s="65">
        <v>3480.5</v>
      </c>
      <c r="K170" s="64">
        <v>148</v>
      </c>
      <c r="L170" s="294">
        <v>1873782.06</v>
      </c>
      <c r="M170" s="295">
        <v>0</v>
      </c>
      <c r="N170" s="295">
        <v>0</v>
      </c>
      <c r="O170" s="295">
        <v>0</v>
      </c>
      <c r="P170" s="295">
        <v>1873782.06</v>
      </c>
      <c r="Q170" s="295">
        <v>0</v>
      </c>
      <c r="R170" s="295">
        <v>0</v>
      </c>
      <c r="S170" s="292" t="s">
        <v>406</v>
      </c>
    </row>
    <row r="171" spans="1:19" s="284" customFormat="1" ht="24.75" customHeight="1" x14ac:dyDescent="0.2">
      <c r="A171" s="343" t="s">
        <v>281</v>
      </c>
      <c r="B171" s="343"/>
      <c r="C171" s="292"/>
      <c r="D171" s="297"/>
      <c r="E171" s="6" t="s">
        <v>308</v>
      </c>
      <c r="F171" s="6" t="s">
        <v>308</v>
      </c>
      <c r="G171" s="6" t="s">
        <v>308</v>
      </c>
      <c r="H171" s="6" t="s">
        <v>308</v>
      </c>
      <c r="I171" s="293">
        <v>33989.89</v>
      </c>
      <c r="J171" s="293">
        <v>28561.899999999998</v>
      </c>
      <c r="K171" s="31">
        <v>1471</v>
      </c>
      <c r="L171" s="293">
        <v>32724263.140000001</v>
      </c>
      <c r="M171" s="293">
        <v>0</v>
      </c>
      <c r="N171" s="293">
        <v>0</v>
      </c>
      <c r="O171" s="293">
        <v>0</v>
      </c>
      <c r="P171" s="293">
        <v>32724263.140000001</v>
      </c>
      <c r="Q171" s="293">
        <v>0</v>
      </c>
      <c r="R171" s="293">
        <v>0</v>
      </c>
      <c r="S171" s="295"/>
    </row>
    <row r="172" spans="1:19" s="284" customFormat="1" ht="9" customHeight="1" x14ac:dyDescent="0.2">
      <c r="A172" s="342" t="s">
        <v>227</v>
      </c>
      <c r="B172" s="342"/>
      <c r="C172" s="342"/>
      <c r="D172" s="342"/>
      <c r="E172" s="342"/>
      <c r="F172" s="342"/>
      <c r="G172" s="342"/>
      <c r="H172" s="342"/>
      <c r="I172" s="342"/>
      <c r="J172" s="342"/>
      <c r="K172" s="342"/>
      <c r="L172" s="342"/>
      <c r="M172" s="342"/>
      <c r="N172" s="342"/>
      <c r="O172" s="342"/>
      <c r="P172" s="342"/>
      <c r="Q172" s="342"/>
      <c r="R172" s="342"/>
      <c r="S172" s="342"/>
    </row>
    <row r="173" spans="1:19" s="284" customFormat="1" ht="9" customHeight="1" x14ac:dyDescent="0.2">
      <c r="A173" s="300">
        <v>155</v>
      </c>
      <c r="B173" s="66" t="s">
        <v>411</v>
      </c>
      <c r="C173" s="67" t="s">
        <v>376</v>
      </c>
      <c r="D173" s="68" t="s">
        <v>375</v>
      </c>
      <c r="E173" s="69">
        <v>1960</v>
      </c>
      <c r="F173" s="47" t="s">
        <v>266</v>
      </c>
      <c r="G173" s="70">
        <v>2</v>
      </c>
      <c r="H173" s="70">
        <v>1</v>
      </c>
      <c r="I173" s="71">
        <v>495.6</v>
      </c>
      <c r="J173" s="71">
        <v>457.3</v>
      </c>
      <c r="K173" s="70">
        <v>22</v>
      </c>
      <c r="L173" s="294">
        <v>276584.40000000002</v>
      </c>
      <c r="M173" s="72">
        <v>0</v>
      </c>
      <c r="N173" s="73">
        <v>0</v>
      </c>
      <c r="O173" s="295">
        <v>0</v>
      </c>
      <c r="P173" s="295">
        <v>276584.40000000002</v>
      </c>
      <c r="Q173" s="295">
        <v>0</v>
      </c>
      <c r="R173" s="295">
        <v>0</v>
      </c>
      <c r="S173" s="292" t="s">
        <v>406</v>
      </c>
    </row>
    <row r="174" spans="1:19" s="284" customFormat="1" ht="9" customHeight="1" x14ac:dyDescent="0.2">
      <c r="A174" s="300">
        <v>156</v>
      </c>
      <c r="B174" s="66" t="s">
        <v>413</v>
      </c>
      <c r="C174" s="67" t="s">
        <v>376</v>
      </c>
      <c r="D174" s="288" t="s">
        <v>375</v>
      </c>
      <c r="E174" s="69">
        <v>1978</v>
      </c>
      <c r="F174" s="47" t="s">
        <v>266</v>
      </c>
      <c r="G174" s="70">
        <v>2</v>
      </c>
      <c r="H174" s="70">
        <v>3</v>
      </c>
      <c r="I174" s="71">
        <v>935.5</v>
      </c>
      <c r="J174" s="71">
        <v>852.1</v>
      </c>
      <c r="K174" s="70">
        <v>34</v>
      </c>
      <c r="L174" s="294">
        <v>1914171.24</v>
      </c>
      <c r="M174" s="295">
        <v>0</v>
      </c>
      <c r="N174" s="295">
        <v>0</v>
      </c>
      <c r="O174" s="295">
        <v>0</v>
      </c>
      <c r="P174" s="295">
        <v>1914171.24</v>
      </c>
      <c r="Q174" s="295">
        <v>0</v>
      </c>
      <c r="R174" s="295">
        <v>0</v>
      </c>
      <c r="S174" s="292" t="s">
        <v>406</v>
      </c>
    </row>
    <row r="175" spans="1:19" s="284" customFormat="1" ht="9" customHeight="1" x14ac:dyDescent="0.2">
      <c r="A175" s="300">
        <v>157</v>
      </c>
      <c r="B175" s="66" t="s">
        <v>415</v>
      </c>
      <c r="C175" s="67" t="s">
        <v>376</v>
      </c>
      <c r="D175" s="288" t="s">
        <v>375</v>
      </c>
      <c r="E175" s="69">
        <v>1985</v>
      </c>
      <c r="F175" s="47" t="s">
        <v>266</v>
      </c>
      <c r="G175" s="70">
        <v>5</v>
      </c>
      <c r="H175" s="70">
        <v>5</v>
      </c>
      <c r="I175" s="71">
        <v>3623.5</v>
      </c>
      <c r="J175" s="71">
        <v>3238</v>
      </c>
      <c r="K175" s="70">
        <v>36</v>
      </c>
      <c r="L175" s="294">
        <v>3504607.13</v>
      </c>
      <c r="M175" s="295">
        <v>0</v>
      </c>
      <c r="N175" s="295">
        <v>0</v>
      </c>
      <c r="O175" s="295">
        <v>0</v>
      </c>
      <c r="P175" s="295">
        <v>3504607.13</v>
      </c>
      <c r="Q175" s="295">
        <v>0</v>
      </c>
      <c r="R175" s="295">
        <v>0</v>
      </c>
      <c r="S175" s="292" t="s">
        <v>406</v>
      </c>
    </row>
    <row r="176" spans="1:19" s="284" customFormat="1" ht="9" customHeight="1" x14ac:dyDescent="0.2">
      <c r="A176" s="300">
        <v>158</v>
      </c>
      <c r="B176" s="66" t="s">
        <v>418</v>
      </c>
      <c r="C176" s="67" t="s">
        <v>376</v>
      </c>
      <c r="D176" s="288" t="s">
        <v>375</v>
      </c>
      <c r="E176" s="69">
        <v>1985</v>
      </c>
      <c r="F176" s="47" t="s">
        <v>266</v>
      </c>
      <c r="G176" s="70">
        <v>3</v>
      </c>
      <c r="H176" s="70">
        <v>1</v>
      </c>
      <c r="I176" s="71">
        <v>1835.3</v>
      </c>
      <c r="J176" s="71">
        <v>1506.1</v>
      </c>
      <c r="K176" s="70">
        <v>92</v>
      </c>
      <c r="L176" s="294">
        <v>2386325.39</v>
      </c>
      <c r="M176" s="295">
        <v>0</v>
      </c>
      <c r="N176" s="295">
        <v>0</v>
      </c>
      <c r="O176" s="295">
        <v>0</v>
      </c>
      <c r="P176" s="295">
        <v>2386325.39</v>
      </c>
      <c r="Q176" s="295">
        <v>0</v>
      </c>
      <c r="R176" s="295">
        <v>0</v>
      </c>
      <c r="S176" s="292" t="s">
        <v>406</v>
      </c>
    </row>
    <row r="177" spans="1:19" s="284" customFormat="1" ht="9" customHeight="1" x14ac:dyDescent="0.2">
      <c r="A177" s="300">
        <v>159</v>
      </c>
      <c r="B177" s="74" t="s">
        <v>865</v>
      </c>
      <c r="C177" s="44" t="s">
        <v>376</v>
      </c>
      <c r="D177" s="288" t="s">
        <v>375</v>
      </c>
      <c r="E177" s="75">
        <v>1974</v>
      </c>
      <c r="F177" s="76" t="s">
        <v>266</v>
      </c>
      <c r="G177" s="77">
        <v>5</v>
      </c>
      <c r="H177" s="77">
        <v>4</v>
      </c>
      <c r="I177" s="78">
        <v>3532.6</v>
      </c>
      <c r="J177" s="78">
        <v>3251.7</v>
      </c>
      <c r="K177" s="77">
        <v>154</v>
      </c>
      <c r="L177" s="294">
        <v>5080888.75</v>
      </c>
      <c r="M177" s="295">
        <v>0</v>
      </c>
      <c r="N177" s="295">
        <v>0</v>
      </c>
      <c r="O177" s="295">
        <v>0</v>
      </c>
      <c r="P177" s="295">
        <v>5080888.75</v>
      </c>
      <c r="Q177" s="295">
        <v>0</v>
      </c>
      <c r="R177" s="295">
        <v>0</v>
      </c>
      <c r="S177" s="292" t="s">
        <v>406</v>
      </c>
    </row>
    <row r="178" spans="1:19" s="284" customFormat="1" ht="9" customHeight="1" x14ac:dyDescent="0.2">
      <c r="A178" s="300">
        <v>160</v>
      </c>
      <c r="B178" s="74" t="s">
        <v>866</v>
      </c>
      <c r="C178" s="44" t="s">
        <v>376</v>
      </c>
      <c r="D178" s="288" t="s">
        <v>375</v>
      </c>
      <c r="E178" s="75">
        <v>1984</v>
      </c>
      <c r="F178" s="76" t="s">
        <v>266</v>
      </c>
      <c r="G178" s="77">
        <v>5</v>
      </c>
      <c r="H178" s="77">
        <v>2</v>
      </c>
      <c r="I178" s="78">
        <v>3308.2</v>
      </c>
      <c r="J178" s="78">
        <v>3142.9</v>
      </c>
      <c r="K178" s="77">
        <v>182</v>
      </c>
      <c r="L178" s="294">
        <v>6344733.2599999998</v>
      </c>
      <c r="M178" s="295">
        <v>0</v>
      </c>
      <c r="N178" s="295">
        <v>0</v>
      </c>
      <c r="O178" s="295">
        <v>0</v>
      </c>
      <c r="P178" s="295">
        <v>6344733.2599999998</v>
      </c>
      <c r="Q178" s="295">
        <v>0</v>
      </c>
      <c r="R178" s="295">
        <v>0</v>
      </c>
      <c r="S178" s="292" t="s">
        <v>406</v>
      </c>
    </row>
    <row r="179" spans="1:19" s="284" customFormat="1" ht="9" customHeight="1" x14ac:dyDescent="0.2">
      <c r="A179" s="300">
        <v>161</v>
      </c>
      <c r="B179" s="289" t="s">
        <v>81</v>
      </c>
      <c r="C179" s="79" t="s">
        <v>376</v>
      </c>
      <c r="D179" s="288" t="s">
        <v>375</v>
      </c>
      <c r="E179" s="291">
        <v>1980</v>
      </c>
      <c r="F179" s="300" t="s">
        <v>266</v>
      </c>
      <c r="G179" s="291">
        <v>2</v>
      </c>
      <c r="H179" s="291">
        <v>3</v>
      </c>
      <c r="I179" s="295">
        <v>957.8</v>
      </c>
      <c r="J179" s="295">
        <v>869.4</v>
      </c>
      <c r="K179" s="291">
        <v>28</v>
      </c>
      <c r="L179" s="294">
        <v>3022173.75</v>
      </c>
      <c r="M179" s="295">
        <v>0</v>
      </c>
      <c r="N179" s="295">
        <v>0</v>
      </c>
      <c r="O179" s="295">
        <v>0</v>
      </c>
      <c r="P179" s="295">
        <v>3022173.75</v>
      </c>
      <c r="Q179" s="295">
        <v>0</v>
      </c>
      <c r="R179" s="295">
        <v>0</v>
      </c>
      <c r="S179" s="292" t="s">
        <v>406</v>
      </c>
    </row>
    <row r="180" spans="1:19" s="284" customFormat="1" ht="9" customHeight="1" x14ac:dyDescent="0.2">
      <c r="A180" s="300">
        <v>162</v>
      </c>
      <c r="B180" s="289" t="s">
        <v>236</v>
      </c>
      <c r="C180" s="79" t="s">
        <v>376</v>
      </c>
      <c r="D180" s="288" t="s">
        <v>375</v>
      </c>
      <c r="E180" s="291">
        <v>1980</v>
      </c>
      <c r="F180" s="300" t="s">
        <v>266</v>
      </c>
      <c r="G180" s="291">
        <v>2</v>
      </c>
      <c r="H180" s="291">
        <v>3</v>
      </c>
      <c r="I180" s="295">
        <v>1098.0999999999999</v>
      </c>
      <c r="J180" s="295">
        <v>957.5</v>
      </c>
      <c r="K180" s="291">
        <v>46</v>
      </c>
      <c r="L180" s="294">
        <v>2878280.42</v>
      </c>
      <c r="M180" s="295">
        <v>0</v>
      </c>
      <c r="N180" s="295">
        <v>0</v>
      </c>
      <c r="O180" s="295">
        <v>0</v>
      </c>
      <c r="P180" s="295">
        <v>2878280.42</v>
      </c>
      <c r="Q180" s="295">
        <v>0</v>
      </c>
      <c r="R180" s="295">
        <v>0</v>
      </c>
      <c r="S180" s="292" t="s">
        <v>406</v>
      </c>
    </row>
    <row r="181" spans="1:19" s="284" customFormat="1" ht="24" customHeight="1" x14ac:dyDescent="0.2">
      <c r="A181" s="343" t="s">
        <v>228</v>
      </c>
      <c r="B181" s="343"/>
      <c r="C181" s="292"/>
      <c r="D181" s="297"/>
      <c r="E181" s="6" t="s">
        <v>308</v>
      </c>
      <c r="F181" s="6" t="s">
        <v>308</v>
      </c>
      <c r="G181" s="6" t="s">
        <v>308</v>
      </c>
      <c r="H181" s="6" t="s">
        <v>308</v>
      </c>
      <c r="I181" s="293">
        <v>15786.6</v>
      </c>
      <c r="J181" s="293">
        <v>14275</v>
      </c>
      <c r="K181" s="31">
        <v>594</v>
      </c>
      <c r="L181" s="293">
        <v>25407764.340000004</v>
      </c>
      <c r="M181" s="293">
        <v>0</v>
      </c>
      <c r="N181" s="293">
        <v>0</v>
      </c>
      <c r="O181" s="293">
        <v>0</v>
      </c>
      <c r="P181" s="293">
        <v>25407764.340000004</v>
      </c>
      <c r="Q181" s="293">
        <v>0</v>
      </c>
      <c r="R181" s="293">
        <v>0</v>
      </c>
      <c r="S181" s="293"/>
    </row>
    <row r="182" spans="1:19" s="284" customFormat="1" ht="9" customHeight="1" x14ac:dyDescent="0.2">
      <c r="A182" s="342" t="s">
        <v>962</v>
      </c>
      <c r="B182" s="342"/>
      <c r="C182" s="342"/>
      <c r="D182" s="342"/>
      <c r="E182" s="342"/>
      <c r="F182" s="342"/>
      <c r="G182" s="342"/>
      <c r="H182" s="342"/>
      <c r="I182" s="342"/>
      <c r="J182" s="342"/>
      <c r="K182" s="342"/>
      <c r="L182" s="342"/>
      <c r="M182" s="342"/>
      <c r="N182" s="342"/>
      <c r="O182" s="342"/>
      <c r="P182" s="342"/>
      <c r="Q182" s="342"/>
      <c r="R182" s="342"/>
      <c r="S182" s="342"/>
    </row>
    <row r="183" spans="1:19" s="284" customFormat="1" ht="9" customHeight="1" x14ac:dyDescent="0.2">
      <c r="A183" s="300">
        <v>163</v>
      </c>
      <c r="B183" s="80" t="s">
        <v>419</v>
      </c>
      <c r="C183" s="81" t="s">
        <v>376</v>
      </c>
      <c r="D183" s="288" t="s">
        <v>375</v>
      </c>
      <c r="E183" s="82">
        <v>1972</v>
      </c>
      <c r="F183" s="47" t="s">
        <v>266</v>
      </c>
      <c r="G183" s="83">
        <v>3</v>
      </c>
      <c r="H183" s="83">
        <v>2</v>
      </c>
      <c r="I183" s="84">
        <v>598</v>
      </c>
      <c r="J183" s="84">
        <v>448.65</v>
      </c>
      <c r="K183" s="70">
        <v>56</v>
      </c>
      <c r="L183" s="294">
        <v>1530973.67</v>
      </c>
      <c r="M183" s="295">
        <v>0</v>
      </c>
      <c r="N183" s="295">
        <v>0</v>
      </c>
      <c r="O183" s="295">
        <v>0</v>
      </c>
      <c r="P183" s="295">
        <v>1530973.67</v>
      </c>
      <c r="Q183" s="295">
        <v>0</v>
      </c>
      <c r="R183" s="295">
        <v>0</v>
      </c>
      <c r="S183" s="292" t="s">
        <v>406</v>
      </c>
    </row>
    <row r="184" spans="1:19" s="284" customFormat="1" ht="9" customHeight="1" x14ac:dyDescent="0.2">
      <c r="A184" s="300">
        <v>164</v>
      </c>
      <c r="B184" s="80" t="s">
        <v>422</v>
      </c>
      <c r="C184" s="81" t="s">
        <v>376</v>
      </c>
      <c r="D184" s="288" t="s">
        <v>375</v>
      </c>
      <c r="E184" s="82">
        <v>1961</v>
      </c>
      <c r="F184" s="47" t="s">
        <v>266</v>
      </c>
      <c r="G184" s="83">
        <v>2</v>
      </c>
      <c r="H184" s="83">
        <v>1</v>
      </c>
      <c r="I184" s="84">
        <v>275.2</v>
      </c>
      <c r="J184" s="84">
        <v>253.8</v>
      </c>
      <c r="K184" s="70">
        <v>8</v>
      </c>
      <c r="L184" s="294">
        <v>350111.51</v>
      </c>
      <c r="M184" s="295">
        <v>0</v>
      </c>
      <c r="N184" s="295">
        <v>0</v>
      </c>
      <c r="O184" s="295">
        <v>0</v>
      </c>
      <c r="P184" s="295">
        <v>350111.51</v>
      </c>
      <c r="Q184" s="295">
        <v>0</v>
      </c>
      <c r="R184" s="295">
        <v>0</v>
      </c>
      <c r="S184" s="292" t="s">
        <v>406</v>
      </c>
    </row>
    <row r="185" spans="1:19" s="284" customFormat="1" ht="9" customHeight="1" x14ac:dyDescent="0.2">
      <c r="A185" s="300">
        <v>165</v>
      </c>
      <c r="B185" s="80" t="s">
        <v>424</v>
      </c>
      <c r="C185" s="81" t="s">
        <v>376</v>
      </c>
      <c r="D185" s="288" t="s">
        <v>375</v>
      </c>
      <c r="E185" s="82">
        <v>1982</v>
      </c>
      <c r="F185" s="47" t="s">
        <v>266</v>
      </c>
      <c r="G185" s="83">
        <v>5</v>
      </c>
      <c r="H185" s="83">
        <v>4</v>
      </c>
      <c r="I185" s="84">
        <v>3422.3</v>
      </c>
      <c r="J185" s="84">
        <v>2764.1</v>
      </c>
      <c r="K185" s="70">
        <v>114</v>
      </c>
      <c r="L185" s="294">
        <v>3151466.93</v>
      </c>
      <c r="M185" s="295">
        <v>0</v>
      </c>
      <c r="N185" s="295">
        <v>0</v>
      </c>
      <c r="O185" s="295">
        <v>0</v>
      </c>
      <c r="P185" s="295">
        <v>3151466.93</v>
      </c>
      <c r="Q185" s="295">
        <v>0</v>
      </c>
      <c r="R185" s="295">
        <v>0</v>
      </c>
      <c r="S185" s="292" t="s">
        <v>406</v>
      </c>
    </row>
    <row r="186" spans="1:19" s="284" customFormat="1" ht="9" customHeight="1" x14ac:dyDescent="0.2">
      <c r="A186" s="300">
        <v>166</v>
      </c>
      <c r="B186" s="289" t="s">
        <v>443</v>
      </c>
      <c r="C186" s="292" t="s">
        <v>376</v>
      </c>
      <c r="D186" s="300" t="s">
        <v>375</v>
      </c>
      <c r="E186" s="291">
        <v>1980</v>
      </c>
      <c r="F186" s="300" t="s">
        <v>266</v>
      </c>
      <c r="G186" s="291">
        <v>2</v>
      </c>
      <c r="H186" s="291">
        <v>3</v>
      </c>
      <c r="I186" s="295">
        <v>861.7</v>
      </c>
      <c r="J186" s="295">
        <v>503.2</v>
      </c>
      <c r="K186" s="291">
        <v>43</v>
      </c>
      <c r="L186" s="294">
        <v>3559432.21</v>
      </c>
      <c r="M186" s="295">
        <v>0</v>
      </c>
      <c r="N186" s="295">
        <v>0</v>
      </c>
      <c r="O186" s="295">
        <v>0</v>
      </c>
      <c r="P186" s="295">
        <v>3559432.21</v>
      </c>
      <c r="Q186" s="295">
        <v>0</v>
      </c>
      <c r="R186" s="295">
        <v>0</v>
      </c>
      <c r="S186" s="292" t="s">
        <v>406</v>
      </c>
    </row>
    <row r="187" spans="1:19" s="284" customFormat="1" ht="24.75" customHeight="1" x14ac:dyDescent="0.2">
      <c r="A187" s="343" t="s">
        <v>963</v>
      </c>
      <c r="B187" s="343"/>
      <c r="C187" s="292"/>
      <c r="D187" s="297"/>
      <c r="E187" s="300" t="s">
        <v>308</v>
      </c>
      <c r="F187" s="300" t="s">
        <v>308</v>
      </c>
      <c r="G187" s="300" t="s">
        <v>308</v>
      </c>
      <c r="H187" s="300" t="s">
        <v>308</v>
      </c>
      <c r="I187" s="295">
        <v>5157.2</v>
      </c>
      <c r="J187" s="295">
        <v>3969.75</v>
      </c>
      <c r="K187" s="85">
        <v>221</v>
      </c>
      <c r="L187" s="295">
        <v>8591984.3200000003</v>
      </c>
      <c r="M187" s="295">
        <v>0</v>
      </c>
      <c r="N187" s="295">
        <v>0</v>
      </c>
      <c r="O187" s="295">
        <v>0</v>
      </c>
      <c r="P187" s="295">
        <v>8591984.3200000003</v>
      </c>
      <c r="Q187" s="295">
        <v>0</v>
      </c>
      <c r="R187" s="295">
        <v>0</v>
      </c>
      <c r="S187" s="295"/>
    </row>
    <row r="188" spans="1:19" s="284" customFormat="1" ht="9" customHeight="1" x14ac:dyDescent="0.2">
      <c r="A188" s="324" t="s">
        <v>284</v>
      </c>
      <c r="B188" s="324"/>
      <c r="C188" s="324"/>
      <c r="D188" s="324"/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284" customFormat="1" ht="9" customHeight="1" x14ac:dyDescent="0.2">
      <c r="A189" s="86">
        <v>167</v>
      </c>
      <c r="B189" s="297" t="s">
        <v>425</v>
      </c>
      <c r="C189" s="292" t="s">
        <v>376</v>
      </c>
      <c r="D189" s="288" t="s">
        <v>375</v>
      </c>
      <c r="E189" s="291">
        <v>1959</v>
      </c>
      <c r="F189" s="47" t="s">
        <v>266</v>
      </c>
      <c r="G189" s="291">
        <v>2</v>
      </c>
      <c r="H189" s="291">
        <v>2</v>
      </c>
      <c r="I189" s="295">
        <v>589.29999999999995</v>
      </c>
      <c r="J189" s="295">
        <v>564.70000000000005</v>
      </c>
      <c r="K189" s="291">
        <v>41</v>
      </c>
      <c r="L189" s="294">
        <v>1925484.35</v>
      </c>
      <c r="M189" s="295">
        <v>0</v>
      </c>
      <c r="N189" s="295">
        <v>0</v>
      </c>
      <c r="O189" s="295">
        <v>0</v>
      </c>
      <c r="P189" s="295">
        <v>1925484.35</v>
      </c>
      <c r="Q189" s="295">
        <v>0</v>
      </c>
      <c r="R189" s="295">
        <v>0</v>
      </c>
      <c r="S189" s="292" t="s">
        <v>406</v>
      </c>
    </row>
    <row r="190" spans="1:19" s="284" customFormat="1" ht="9" customHeight="1" x14ac:dyDescent="0.2">
      <c r="A190" s="86">
        <v>168</v>
      </c>
      <c r="B190" s="297" t="s">
        <v>427</v>
      </c>
      <c r="C190" s="292" t="s">
        <v>376</v>
      </c>
      <c r="D190" s="288" t="s">
        <v>375</v>
      </c>
      <c r="E190" s="291">
        <v>1965</v>
      </c>
      <c r="F190" s="47" t="s">
        <v>266</v>
      </c>
      <c r="G190" s="291">
        <v>2</v>
      </c>
      <c r="H190" s="291">
        <v>3</v>
      </c>
      <c r="I190" s="295">
        <v>885.8</v>
      </c>
      <c r="J190" s="295">
        <v>839.1</v>
      </c>
      <c r="K190" s="291">
        <v>39</v>
      </c>
      <c r="L190" s="294">
        <v>3474733.69</v>
      </c>
      <c r="M190" s="295">
        <v>0</v>
      </c>
      <c r="N190" s="295">
        <v>0</v>
      </c>
      <c r="O190" s="295">
        <v>0</v>
      </c>
      <c r="P190" s="295">
        <v>3474733.69</v>
      </c>
      <c r="Q190" s="295">
        <v>0</v>
      </c>
      <c r="R190" s="295">
        <v>0</v>
      </c>
      <c r="S190" s="292" t="s">
        <v>406</v>
      </c>
    </row>
    <row r="191" spans="1:19" s="284" customFormat="1" ht="9" customHeight="1" x14ac:dyDescent="0.2">
      <c r="A191" s="86">
        <v>169</v>
      </c>
      <c r="B191" s="297" t="s">
        <v>884</v>
      </c>
      <c r="C191" s="292" t="s">
        <v>376</v>
      </c>
      <c r="D191" s="288" t="s">
        <v>375</v>
      </c>
      <c r="E191" s="291">
        <v>1973</v>
      </c>
      <c r="F191" s="300" t="s">
        <v>267</v>
      </c>
      <c r="G191" s="291">
        <v>5</v>
      </c>
      <c r="H191" s="291">
        <v>6</v>
      </c>
      <c r="I191" s="295">
        <v>5614.4</v>
      </c>
      <c r="J191" s="295">
        <v>4580.5</v>
      </c>
      <c r="K191" s="291">
        <v>214</v>
      </c>
      <c r="L191" s="294">
        <v>4448332.63</v>
      </c>
      <c r="M191" s="295">
        <v>0</v>
      </c>
      <c r="N191" s="295">
        <v>0</v>
      </c>
      <c r="O191" s="295">
        <v>0</v>
      </c>
      <c r="P191" s="295">
        <v>4448332.63</v>
      </c>
      <c r="Q191" s="295">
        <v>0</v>
      </c>
      <c r="R191" s="295">
        <v>0</v>
      </c>
      <c r="S191" s="292" t="s">
        <v>406</v>
      </c>
    </row>
    <row r="192" spans="1:19" s="284" customFormat="1" ht="9" customHeight="1" x14ac:dyDescent="0.2">
      <c r="A192" s="86">
        <v>170</v>
      </c>
      <c r="B192" s="297" t="s">
        <v>980</v>
      </c>
      <c r="C192" s="292" t="s">
        <v>376</v>
      </c>
      <c r="D192" s="288" t="s">
        <v>374</v>
      </c>
      <c r="E192" s="291">
        <v>1982</v>
      </c>
      <c r="F192" s="300" t="s">
        <v>266</v>
      </c>
      <c r="G192" s="291">
        <v>5</v>
      </c>
      <c r="H192" s="291">
        <v>10</v>
      </c>
      <c r="I192" s="295">
        <v>8759.2000000000007</v>
      </c>
      <c r="J192" s="295">
        <v>7368</v>
      </c>
      <c r="K192" s="291">
        <v>316</v>
      </c>
      <c r="L192" s="294">
        <v>2259247</v>
      </c>
      <c r="M192" s="295">
        <v>0</v>
      </c>
      <c r="N192" s="295">
        <v>0</v>
      </c>
      <c r="O192" s="295">
        <v>0</v>
      </c>
      <c r="P192" s="295">
        <v>2259247</v>
      </c>
      <c r="Q192" s="295">
        <v>0</v>
      </c>
      <c r="R192" s="295">
        <v>0</v>
      </c>
      <c r="S192" s="292" t="s">
        <v>406</v>
      </c>
    </row>
    <row r="193" spans="1:19" s="284" customFormat="1" ht="25.5" customHeight="1" x14ac:dyDescent="0.2">
      <c r="A193" s="325" t="s">
        <v>285</v>
      </c>
      <c r="B193" s="325"/>
      <c r="C193" s="87"/>
      <c r="D193" s="88"/>
      <c r="E193" s="300" t="s">
        <v>308</v>
      </c>
      <c r="F193" s="300" t="s">
        <v>308</v>
      </c>
      <c r="G193" s="300" t="s">
        <v>308</v>
      </c>
      <c r="H193" s="300" t="s">
        <v>308</v>
      </c>
      <c r="I193" s="295">
        <v>15848.7</v>
      </c>
      <c r="J193" s="295">
        <v>13352.3</v>
      </c>
      <c r="K193" s="291">
        <v>610</v>
      </c>
      <c r="L193" s="295">
        <v>12107797.67</v>
      </c>
      <c r="M193" s="295">
        <v>0</v>
      </c>
      <c r="N193" s="295">
        <v>0</v>
      </c>
      <c r="O193" s="295">
        <v>0</v>
      </c>
      <c r="P193" s="295">
        <v>12107797.67</v>
      </c>
      <c r="Q193" s="295">
        <v>0</v>
      </c>
      <c r="R193" s="295">
        <v>0</v>
      </c>
      <c r="S193" s="295"/>
    </row>
    <row r="194" spans="1:19" s="284" customFormat="1" ht="9" customHeight="1" x14ac:dyDescent="0.2">
      <c r="A194" s="342" t="s">
        <v>283</v>
      </c>
      <c r="B194" s="342"/>
      <c r="C194" s="342"/>
      <c r="D194" s="342"/>
      <c r="E194" s="342"/>
      <c r="F194" s="342"/>
      <c r="G194" s="342"/>
      <c r="H194" s="342"/>
      <c r="I194" s="342"/>
      <c r="J194" s="342"/>
      <c r="K194" s="342"/>
      <c r="L194" s="342"/>
      <c r="M194" s="342"/>
      <c r="N194" s="342"/>
      <c r="O194" s="342"/>
      <c r="P194" s="342"/>
      <c r="Q194" s="342"/>
      <c r="R194" s="342"/>
      <c r="S194" s="342"/>
    </row>
    <row r="195" spans="1:19" s="284" customFormat="1" ht="9" customHeight="1" x14ac:dyDescent="0.2">
      <c r="A195" s="300">
        <v>171</v>
      </c>
      <c r="B195" s="89" t="s">
        <v>867</v>
      </c>
      <c r="C195" s="292" t="s">
        <v>376</v>
      </c>
      <c r="D195" s="288" t="s">
        <v>375</v>
      </c>
      <c r="E195" s="291">
        <v>1959</v>
      </c>
      <c r="F195" s="300" t="s">
        <v>266</v>
      </c>
      <c r="G195" s="291">
        <v>3</v>
      </c>
      <c r="H195" s="291">
        <v>4</v>
      </c>
      <c r="I195" s="295">
        <v>2112.4</v>
      </c>
      <c r="J195" s="295">
        <v>1897</v>
      </c>
      <c r="K195" s="291">
        <v>68</v>
      </c>
      <c r="L195" s="294">
        <v>4187032.54</v>
      </c>
      <c r="M195" s="295">
        <v>0</v>
      </c>
      <c r="N195" s="295">
        <v>0</v>
      </c>
      <c r="O195" s="295">
        <v>0</v>
      </c>
      <c r="P195" s="295">
        <v>4187032.54</v>
      </c>
      <c r="Q195" s="295">
        <v>0</v>
      </c>
      <c r="R195" s="295">
        <v>0</v>
      </c>
      <c r="S195" s="292" t="s">
        <v>406</v>
      </c>
    </row>
    <row r="196" spans="1:19" s="284" customFormat="1" ht="9" customHeight="1" x14ac:dyDescent="0.2">
      <c r="A196" s="300">
        <v>172</v>
      </c>
      <c r="B196" s="89" t="s">
        <v>882</v>
      </c>
      <c r="C196" s="292" t="s">
        <v>376</v>
      </c>
      <c r="D196" s="288" t="s">
        <v>375</v>
      </c>
      <c r="E196" s="291">
        <v>1988</v>
      </c>
      <c r="F196" s="300" t="s">
        <v>266</v>
      </c>
      <c r="G196" s="291">
        <v>5</v>
      </c>
      <c r="H196" s="291">
        <v>8</v>
      </c>
      <c r="I196" s="295">
        <v>5729.18</v>
      </c>
      <c r="J196" s="295">
        <v>4903.4799999999996</v>
      </c>
      <c r="K196" s="291">
        <v>188</v>
      </c>
      <c r="L196" s="294">
        <v>6737473.6699999999</v>
      </c>
      <c r="M196" s="295">
        <v>0</v>
      </c>
      <c r="N196" s="295">
        <v>0</v>
      </c>
      <c r="O196" s="295">
        <v>0</v>
      </c>
      <c r="P196" s="295">
        <v>6737473.6699999999</v>
      </c>
      <c r="Q196" s="295">
        <v>0</v>
      </c>
      <c r="R196" s="295">
        <v>0</v>
      </c>
      <c r="S196" s="292" t="s">
        <v>406</v>
      </c>
    </row>
    <row r="197" spans="1:19" s="284" customFormat="1" ht="9" customHeight="1" x14ac:dyDescent="0.2">
      <c r="A197" s="300">
        <v>173</v>
      </c>
      <c r="B197" s="89" t="s">
        <v>869</v>
      </c>
      <c r="C197" s="292" t="s">
        <v>376</v>
      </c>
      <c r="D197" s="288" t="s">
        <v>375</v>
      </c>
      <c r="E197" s="291">
        <v>1981</v>
      </c>
      <c r="F197" s="300" t="s">
        <v>266</v>
      </c>
      <c r="G197" s="291">
        <v>5</v>
      </c>
      <c r="H197" s="291">
        <v>6</v>
      </c>
      <c r="I197" s="295">
        <v>4339.1000000000004</v>
      </c>
      <c r="J197" s="295">
        <v>3841.4</v>
      </c>
      <c r="K197" s="291">
        <v>190</v>
      </c>
      <c r="L197" s="294">
        <v>4114086.84</v>
      </c>
      <c r="M197" s="295">
        <v>0</v>
      </c>
      <c r="N197" s="295">
        <v>0</v>
      </c>
      <c r="O197" s="295">
        <v>0</v>
      </c>
      <c r="P197" s="295">
        <v>4114086.84</v>
      </c>
      <c r="Q197" s="295">
        <v>0</v>
      </c>
      <c r="R197" s="295">
        <v>0</v>
      </c>
      <c r="S197" s="292" t="s">
        <v>406</v>
      </c>
    </row>
    <row r="198" spans="1:19" s="284" customFormat="1" ht="9" customHeight="1" x14ac:dyDescent="0.2">
      <c r="A198" s="300">
        <v>174</v>
      </c>
      <c r="B198" s="89" t="s">
        <v>179</v>
      </c>
      <c r="C198" s="292" t="s">
        <v>376</v>
      </c>
      <c r="D198" s="288" t="s">
        <v>375</v>
      </c>
      <c r="E198" s="291">
        <v>1977</v>
      </c>
      <c r="F198" s="300" t="s">
        <v>266</v>
      </c>
      <c r="G198" s="291">
        <v>5</v>
      </c>
      <c r="H198" s="291">
        <v>4</v>
      </c>
      <c r="I198" s="295">
        <v>3735.1</v>
      </c>
      <c r="J198" s="295">
        <v>3464.3</v>
      </c>
      <c r="K198" s="291">
        <v>117</v>
      </c>
      <c r="L198" s="294">
        <v>3914851.88</v>
      </c>
      <c r="M198" s="295">
        <v>0</v>
      </c>
      <c r="N198" s="295">
        <v>0</v>
      </c>
      <c r="O198" s="295">
        <v>0</v>
      </c>
      <c r="P198" s="295">
        <v>3914851.88</v>
      </c>
      <c r="Q198" s="295">
        <v>0</v>
      </c>
      <c r="R198" s="295">
        <v>0</v>
      </c>
      <c r="S198" s="292" t="s">
        <v>406</v>
      </c>
    </row>
    <row r="199" spans="1:19" s="284" customFormat="1" ht="24" customHeight="1" x14ac:dyDescent="0.2">
      <c r="A199" s="343" t="s">
        <v>282</v>
      </c>
      <c r="B199" s="343"/>
      <c r="C199" s="292"/>
      <c r="D199" s="297"/>
      <c r="E199" s="300" t="s">
        <v>308</v>
      </c>
      <c r="F199" s="300" t="s">
        <v>308</v>
      </c>
      <c r="G199" s="300" t="s">
        <v>308</v>
      </c>
      <c r="H199" s="300" t="s">
        <v>308</v>
      </c>
      <c r="I199" s="295">
        <v>15915.78</v>
      </c>
      <c r="J199" s="295">
        <v>14106.18</v>
      </c>
      <c r="K199" s="85">
        <v>563</v>
      </c>
      <c r="L199" s="295">
        <v>18953444.93</v>
      </c>
      <c r="M199" s="295">
        <v>0</v>
      </c>
      <c r="N199" s="295">
        <v>0</v>
      </c>
      <c r="O199" s="295">
        <v>0</v>
      </c>
      <c r="P199" s="295">
        <v>18953444.93</v>
      </c>
      <c r="Q199" s="295">
        <v>0</v>
      </c>
      <c r="R199" s="295">
        <v>0</v>
      </c>
      <c r="S199" s="295"/>
    </row>
    <row r="200" spans="1:19" s="284" customFormat="1" ht="9" customHeight="1" x14ac:dyDescent="0.2">
      <c r="A200" s="342" t="s">
        <v>286</v>
      </c>
      <c r="B200" s="342"/>
      <c r="C200" s="342"/>
      <c r="D200" s="342"/>
      <c r="E200" s="342"/>
      <c r="F200" s="342"/>
      <c r="G200" s="342"/>
      <c r="H200" s="342"/>
      <c r="I200" s="342"/>
      <c r="J200" s="342"/>
      <c r="K200" s="342"/>
      <c r="L200" s="342"/>
      <c r="M200" s="342"/>
      <c r="N200" s="342"/>
      <c r="O200" s="342"/>
      <c r="P200" s="342"/>
      <c r="Q200" s="342"/>
      <c r="R200" s="342"/>
      <c r="S200" s="342"/>
    </row>
    <row r="201" spans="1:19" s="284" customFormat="1" ht="9" customHeight="1" x14ac:dyDescent="0.2">
      <c r="A201" s="300">
        <v>175</v>
      </c>
      <c r="B201" s="297" t="s">
        <v>888</v>
      </c>
      <c r="C201" s="292" t="s">
        <v>376</v>
      </c>
      <c r="D201" s="288" t="s">
        <v>375</v>
      </c>
      <c r="E201" s="291">
        <v>1977</v>
      </c>
      <c r="F201" s="300" t="s">
        <v>266</v>
      </c>
      <c r="G201" s="291">
        <v>2</v>
      </c>
      <c r="H201" s="291">
        <v>1</v>
      </c>
      <c r="I201" s="295">
        <v>704.43</v>
      </c>
      <c r="J201" s="295">
        <v>606.62</v>
      </c>
      <c r="K201" s="291">
        <v>37</v>
      </c>
      <c r="L201" s="294">
        <v>2770375.04</v>
      </c>
      <c r="M201" s="295">
        <v>0</v>
      </c>
      <c r="N201" s="295">
        <v>0</v>
      </c>
      <c r="O201" s="295">
        <v>0</v>
      </c>
      <c r="P201" s="295">
        <v>2770375.04</v>
      </c>
      <c r="Q201" s="295">
        <v>0</v>
      </c>
      <c r="R201" s="295">
        <v>0</v>
      </c>
      <c r="S201" s="292" t="s">
        <v>406</v>
      </c>
    </row>
    <row r="202" spans="1:19" s="284" customFormat="1" ht="9" customHeight="1" x14ac:dyDescent="0.2">
      <c r="A202" s="300">
        <v>176</v>
      </c>
      <c r="B202" s="297" t="s">
        <v>889</v>
      </c>
      <c r="C202" s="292" t="s">
        <v>376</v>
      </c>
      <c r="D202" s="288" t="s">
        <v>375</v>
      </c>
      <c r="E202" s="291">
        <v>1964</v>
      </c>
      <c r="F202" s="300" t="s">
        <v>266</v>
      </c>
      <c r="G202" s="291">
        <v>2</v>
      </c>
      <c r="H202" s="291">
        <v>2</v>
      </c>
      <c r="I202" s="295">
        <v>550.6</v>
      </c>
      <c r="J202" s="295">
        <v>500</v>
      </c>
      <c r="K202" s="291">
        <v>17</v>
      </c>
      <c r="L202" s="294">
        <v>1942718.45</v>
      </c>
      <c r="M202" s="295">
        <v>0</v>
      </c>
      <c r="N202" s="295">
        <v>0</v>
      </c>
      <c r="O202" s="295">
        <v>0</v>
      </c>
      <c r="P202" s="295">
        <v>1942718.45</v>
      </c>
      <c r="Q202" s="295">
        <v>0</v>
      </c>
      <c r="R202" s="295">
        <v>0</v>
      </c>
      <c r="S202" s="292" t="s">
        <v>406</v>
      </c>
    </row>
    <row r="203" spans="1:19" s="284" customFormat="1" ht="9" customHeight="1" x14ac:dyDescent="0.2">
      <c r="A203" s="300">
        <v>177</v>
      </c>
      <c r="B203" s="297" t="s">
        <v>891</v>
      </c>
      <c r="C203" s="292" t="s">
        <v>376</v>
      </c>
      <c r="D203" s="288" t="s">
        <v>375</v>
      </c>
      <c r="E203" s="291">
        <v>1977</v>
      </c>
      <c r="F203" s="300" t="s">
        <v>266</v>
      </c>
      <c r="G203" s="291">
        <v>2</v>
      </c>
      <c r="H203" s="291">
        <v>3</v>
      </c>
      <c r="I203" s="295">
        <v>969.44</v>
      </c>
      <c r="J203" s="295">
        <v>851.14</v>
      </c>
      <c r="K203" s="291">
        <v>31</v>
      </c>
      <c r="L203" s="294">
        <v>3620022.6</v>
      </c>
      <c r="M203" s="295">
        <v>0</v>
      </c>
      <c r="N203" s="295">
        <v>0</v>
      </c>
      <c r="O203" s="295">
        <v>0</v>
      </c>
      <c r="P203" s="295">
        <v>3620022.6</v>
      </c>
      <c r="Q203" s="295">
        <v>0</v>
      </c>
      <c r="R203" s="295">
        <v>0</v>
      </c>
      <c r="S203" s="292" t="s">
        <v>406</v>
      </c>
    </row>
    <row r="204" spans="1:19" s="284" customFormat="1" ht="9" customHeight="1" x14ac:dyDescent="0.2">
      <c r="A204" s="300">
        <v>178</v>
      </c>
      <c r="B204" s="297" t="s">
        <v>206</v>
      </c>
      <c r="C204" s="292" t="s">
        <v>376</v>
      </c>
      <c r="D204" s="288" t="s">
        <v>375</v>
      </c>
      <c r="E204" s="291">
        <v>1981</v>
      </c>
      <c r="F204" s="300" t="s">
        <v>266</v>
      </c>
      <c r="G204" s="291">
        <v>2</v>
      </c>
      <c r="H204" s="291">
        <v>3</v>
      </c>
      <c r="I204" s="295">
        <v>954.1</v>
      </c>
      <c r="J204" s="295">
        <v>836.1</v>
      </c>
      <c r="K204" s="291">
        <v>46</v>
      </c>
      <c r="L204" s="294">
        <v>3073018.94</v>
      </c>
      <c r="M204" s="295">
        <v>0</v>
      </c>
      <c r="N204" s="295">
        <v>0</v>
      </c>
      <c r="O204" s="295">
        <v>0</v>
      </c>
      <c r="P204" s="295">
        <v>3073018.94</v>
      </c>
      <c r="Q204" s="295">
        <v>0</v>
      </c>
      <c r="R204" s="295">
        <v>0</v>
      </c>
      <c r="S204" s="292" t="s">
        <v>406</v>
      </c>
    </row>
    <row r="205" spans="1:19" s="284" customFormat="1" ht="9" customHeight="1" x14ac:dyDescent="0.2">
      <c r="A205" s="300">
        <v>179</v>
      </c>
      <c r="B205" s="297" t="s">
        <v>207</v>
      </c>
      <c r="C205" s="292" t="s">
        <v>376</v>
      </c>
      <c r="D205" s="288" t="s">
        <v>375</v>
      </c>
      <c r="E205" s="291">
        <v>1984</v>
      </c>
      <c r="F205" s="300" t="s">
        <v>266</v>
      </c>
      <c r="G205" s="291">
        <v>2</v>
      </c>
      <c r="H205" s="291">
        <v>3</v>
      </c>
      <c r="I205" s="295">
        <v>994.2</v>
      </c>
      <c r="J205" s="295">
        <v>838.1</v>
      </c>
      <c r="K205" s="291">
        <v>49</v>
      </c>
      <c r="L205" s="294">
        <v>2280864.5</v>
      </c>
      <c r="M205" s="295">
        <v>0</v>
      </c>
      <c r="N205" s="295">
        <v>0</v>
      </c>
      <c r="O205" s="295">
        <v>0</v>
      </c>
      <c r="P205" s="295">
        <v>2280864.5</v>
      </c>
      <c r="Q205" s="295">
        <v>0</v>
      </c>
      <c r="R205" s="295">
        <v>0</v>
      </c>
      <c r="S205" s="292" t="s">
        <v>406</v>
      </c>
    </row>
    <row r="206" spans="1:19" s="284" customFormat="1" ht="24.75" customHeight="1" x14ac:dyDescent="0.2">
      <c r="A206" s="343" t="s">
        <v>322</v>
      </c>
      <c r="B206" s="343"/>
      <c r="C206" s="292"/>
      <c r="D206" s="297"/>
      <c r="E206" s="300" t="s">
        <v>308</v>
      </c>
      <c r="F206" s="300" t="s">
        <v>308</v>
      </c>
      <c r="G206" s="300" t="s">
        <v>308</v>
      </c>
      <c r="H206" s="300" t="s">
        <v>308</v>
      </c>
      <c r="I206" s="295">
        <v>4172.7700000000004</v>
      </c>
      <c r="J206" s="295">
        <v>3631.9599999999996</v>
      </c>
      <c r="K206" s="291">
        <v>180</v>
      </c>
      <c r="L206" s="295">
        <v>13686999.529999999</v>
      </c>
      <c r="M206" s="295">
        <v>0</v>
      </c>
      <c r="N206" s="295">
        <v>0</v>
      </c>
      <c r="O206" s="295">
        <v>0</v>
      </c>
      <c r="P206" s="295">
        <v>13686999.529999999</v>
      </c>
      <c r="Q206" s="295">
        <v>0</v>
      </c>
      <c r="R206" s="295">
        <v>0</v>
      </c>
      <c r="S206" s="295"/>
    </row>
    <row r="207" spans="1:19" s="284" customFormat="1" ht="9" customHeight="1" x14ac:dyDescent="0.2">
      <c r="A207" s="342" t="s">
        <v>310</v>
      </c>
      <c r="B207" s="342"/>
      <c r="C207" s="342"/>
      <c r="D207" s="342"/>
      <c r="E207" s="342"/>
      <c r="F207" s="342"/>
      <c r="G207" s="342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/>
    </row>
    <row r="208" spans="1:19" s="284" customFormat="1" ht="9" customHeight="1" x14ac:dyDescent="0.2">
      <c r="A208" s="300">
        <v>180</v>
      </c>
      <c r="B208" s="297" t="s">
        <v>429</v>
      </c>
      <c r="C208" s="292" t="s">
        <v>376</v>
      </c>
      <c r="D208" s="288" t="s">
        <v>375</v>
      </c>
      <c r="E208" s="291">
        <v>1987</v>
      </c>
      <c r="F208" s="47" t="s">
        <v>266</v>
      </c>
      <c r="G208" s="291">
        <v>3</v>
      </c>
      <c r="H208" s="291">
        <v>3</v>
      </c>
      <c r="I208" s="295">
        <v>2623.3</v>
      </c>
      <c r="J208" s="295">
        <v>1860</v>
      </c>
      <c r="K208" s="291">
        <v>102</v>
      </c>
      <c r="L208" s="294">
        <v>3938359</v>
      </c>
      <c r="M208" s="295">
        <v>0</v>
      </c>
      <c r="N208" s="295">
        <v>0</v>
      </c>
      <c r="O208" s="295">
        <v>0</v>
      </c>
      <c r="P208" s="295">
        <v>3938359</v>
      </c>
      <c r="Q208" s="295">
        <v>0</v>
      </c>
      <c r="R208" s="295">
        <v>0</v>
      </c>
      <c r="S208" s="292" t="s">
        <v>406</v>
      </c>
    </row>
    <row r="209" spans="1:19" s="284" customFormat="1" ht="9" customHeight="1" x14ac:dyDescent="0.2">
      <c r="A209" s="300">
        <v>181</v>
      </c>
      <c r="B209" s="297" t="s">
        <v>905</v>
      </c>
      <c r="C209" s="292" t="s">
        <v>376</v>
      </c>
      <c r="D209" s="288" t="s">
        <v>375</v>
      </c>
      <c r="E209" s="291">
        <v>1982</v>
      </c>
      <c r="F209" s="300" t="s">
        <v>266</v>
      </c>
      <c r="G209" s="291">
        <v>2</v>
      </c>
      <c r="H209" s="291">
        <v>1</v>
      </c>
      <c r="I209" s="295">
        <v>1040.8</v>
      </c>
      <c r="J209" s="295">
        <v>598.9</v>
      </c>
      <c r="K209" s="291">
        <v>45</v>
      </c>
      <c r="L209" s="294">
        <v>2422146.23</v>
      </c>
      <c r="M209" s="295">
        <v>0</v>
      </c>
      <c r="N209" s="295">
        <v>0</v>
      </c>
      <c r="O209" s="295">
        <v>0</v>
      </c>
      <c r="P209" s="295">
        <v>2422146.23</v>
      </c>
      <c r="Q209" s="295">
        <v>0</v>
      </c>
      <c r="R209" s="295">
        <v>0</v>
      </c>
      <c r="S209" s="292" t="s">
        <v>406</v>
      </c>
    </row>
    <row r="210" spans="1:19" s="284" customFormat="1" ht="9" customHeight="1" x14ac:dyDescent="0.2">
      <c r="A210" s="300">
        <v>182</v>
      </c>
      <c r="B210" s="297" t="s">
        <v>906</v>
      </c>
      <c r="C210" s="292" t="s">
        <v>376</v>
      </c>
      <c r="D210" s="288" t="s">
        <v>375</v>
      </c>
      <c r="E210" s="291">
        <v>1977</v>
      </c>
      <c r="F210" s="300" t="s">
        <v>266</v>
      </c>
      <c r="G210" s="291">
        <v>2</v>
      </c>
      <c r="H210" s="291">
        <v>3</v>
      </c>
      <c r="I210" s="295">
        <v>956.3</v>
      </c>
      <c r="J210" s="295">
        <v>866.6</v>
      </c>
      <c r="K210" s="291">
        <v>50</v>
      </c>
      <c r="L210" s="294">
        <v>1264596.3500000001</v>
      </c>
      <c r="M210" s="295">
        <v>0</v>
      </c>
      <c r="N210" s="295">
        <v>0</v>
      </c>
      <c r="O210" s="295">
        <v>0</v>
      </c>
      <c r="P210" s="295">
        <v>1264596.3500000001</v>
      </c>
      <c r="Q210" s="295">
        <v>0</v>
      </c>
      <c r="R210" s="295">
        <v>0</v>
      </c>
      <c r="S210" s="292" t="s">
        <v>406</v>
      </c>
    </row>
    <row r="211" spans="1:19" s="284" customFormat="1" ht="9" customHeight="1" x14ac:dyDescent="0.2">
      <c r="A211" s="300">
        <v>183</v>
      </c>
      <c r="B211" s="297" t="s">
        <v>480</v>
      </c>
      <c r="C211" s="292" t="s">
        <v>376</v>
      </c>
      <c r="D211" s="288" t="s">
        <v>375</v>
      </c>
      <c r="E211" s="291">
        <v>1974</v>
      </c>
      <c r="F211" s="300" t="s">
        <v>267</v>
      </c>
      <c r="G211" s="291">
        <v>5</v>
      </c>
      <c r="H211" s="291">
        <v>3</v>
      </c>
      <c r="I211" s="295">
        <v>3379</v>
      </c>
      <c r="J211" s="295">
        <v>3153.2</v>
      </c>
      <c r="K211" s="291">
        <v>51</v>
      </c>
      <c r="L211" s="294">
        <v>2919123.82</v>
      </c>
      <c r="M211" s="295">
        <v>0</v>
      </c>
      <c r="N211" s="295">
        <v>0</v>
      </c>
      <c r="O211" s="295">
        <v>0</v>
      </c>
      <c r="P211" s="295">
        <v>2919123.82</v>
      </c>
      <c r="Q211" s="295">
        <v>0</v>
      </c>
      <c r="R211" s="295">
        <v>0</v>
      </c>
      <c r="S211" s="292" t="s">
        <v>406</v>
      </c>
    </row>
    <row r="212" spans="1:19" s="284" customFormat="1" ht="9" customHeight="1" x14ac:dyDescent="0.2">
      <c r="A212" s="300">
        <v>184</v>
      </c>
      <c r="B212" s="297" t="s">
        <v>481</v>
      </c>
      <c r="C212" s="292" t="s">
        <v>376</v>
      </c>
      <c r="D212" s="288" t="s">
        <v>375</v>
      </c>
      <c r="E212" s="291">
        <v>1987</v>
      </c>
      <c r="F212" s="300" t="s">
        <v>267</v>
      </c>
      <c r="G212" s="291">
        <v>5</v>
      </c>
      <c r="H212" s="291">
        <v>5</v>
      </c>
      <c r="I212" s="295">
        <v>4749.5</v>
      </c>
      <c r="J212" s="295">
        <v>4454</v>
      </c>
      <c r="K212" s="291">
        <v>38</v>
      </c>
      <c r="L212" s="294">
        <v>4434905.5599999996</v>
      </c>
      <c r="M212" s="295">
        <v>0</v>
      </c>
      <c r="N212" s="295">
        <v>0</v>
      </c>
      <c r="O212" s="295">
        <v>0</v>
      </c>
      <c r="P212" s="295">
        <v>4434905.5599999996</v>
      </c>
      <c r="Q212" s="295">
        <v>0</v>
      </c>
      <c r="R212" s="295">
        <v>0</v>
      </c>
      <c r="S212" s="292" t="s">
        <v>406</v>
      </c>
    </row>
    <row r="213" spans="1:19" s="284" customFormat="1" ht="9" customHeight="1" x14ac:dyDescent="0.2">
      <c r="A213" s="300">
        <v>185</v>
      </c>
      <c r="B213" s="297" t="s">
        <v>484</v>
      </c>
      <c r="C213" s="292" t="s">
        <v>376</v>
      </c>
      <c r="D213" s="288" t="s">
        <v>375</v>
      </c>
      <c r="E213" s="291">
        <v>1984</v>
      </c>
      <c r="F213" s="300" t="s">
        <v>267</v>
      </c>
      <c r="G213" s="291">
        <v>3</v>
      </c>
      <c r="H213" s="291">
        <v>3</v>
      </c>
      <c r="I213" s="295">
        <v>1397</v>
      </c>
      <c r="J213" s="295">
        <v>1288.9000000000001</v>
      </c>
      <c r="K213" s="291">
        <v>55</v>
      </c>
      <c r="L213" s="294">
        <v>2216624</v>
      </c>
      <c r="M213" s="295">
        <v>0</v>
      </c>
      <c r="N213" s="295">
        <v>0</v>
      </c>
      <c r="O213" s="295">
        <v>0</v>
      </c>
      <c r="P213" s="295">
        <v>2216624</v>
      </c>
      <c r="Q213" s="295">
        <v>0</v>
      </c>
      <c r="R213" s="295">
        <v>0</v>
      </c>
      <c r="S213" s="292" t="s">
        <v>406</v>
      </c>
    </row>
    <row r="214" spans="1:19" s="284" customFormat="1" ht="9" customHeight="1" x14ac:dyDescent="0.2">
      <c r="A214" s="300">
        <v>186</v>
      </c>
      <c r="B214" s="297" t="s">
        <v>485</v>
      </c>
      <c r="C214" s="292" t="s">
        <v>376</v>
      </c>
      <c r="D214" s="288" t="s">
        <v>375</v>
      </c>
      <c r="E214" s="291">
        <v>1987</v>
      </c>
      <c r="F214" s="300" t="s">
        <v>267</v>
      </c>
      <c r="G214" s="291">
        <v>3</v>
      </c>
      <c r="H214" s="291">
        <v>3</v>
      </c>
      <c r="I214" s="295">
        <v>1395.03</v>
      </c>
      <c r="J214" s="295">
        <v>1286.93</v>
      </c>
      <c r="K214" s="291">
        <v>68</v>
      </c>
      <c r="L214" s="294">
        <v>1978259.73</v>
      </c>
      <c r="M214" s="295">
        <v>0</v>
      </c>
      <c r="N214" s="295">
        <v>0</v>
      </c>
      <c r="O214" s="295">
        <v>0</v>
      </c>
      <c r="P214" s="295">
        <v>1978259.73</v>
      </c>
      <c r="Q214" s="295">
        <v>0</v>
      </c>
      <c r="R214" s="295">
        <v>0</v>
      </c>
      <c r="S214" s="292" t="s">
        <v>406</v>
      </c>
    </row>
    <row r="215" spans="1:19" s="284" customFormat="1" ht="9" customHeight="1" x14ac:dyDescent="0.2">
      <c r="A215" s="300">
        <v>187</v>
      </c>
      <c r="B215" s="297" t="s">
        <v>899</v>
      </c>
      <c r="C215" s="292" t="s">
        <v>376</v>
      </c>
      <c r="D215" s="288" t="s">
        <v>375</v>
      </c>
      <c r="E215" s="291">
        <v>1977</v>
      </c>
      <c r="F215" s="300" t="s">
        <v>266</v>
      </c>
      <c r="G215" s="291">
        <v>5</v>
      </c>
      <c r="H215" s="291">
        <v>4</v>
      </c>
      <c r="I215" s="295">
        <v>4365.8599999999997</v>
      </c>
      <c r="J215" s="295">
        <v>2860.5</v>
      </c>
      <c r="K215" s="291">
        <v>39</v>
      </c>
      <c r="L215" s="294">
        <v>3376310.17</v>
      </c>
      <c r="M215" s="295">
        <v>0</v>
      </c>
      <c r="N215" s="295">
        <v>0</v>
      </c>
      <c r="O215" s="295">
        <v>0</v>
      </c>
      <c r="P215" s="295">
        <v>3376310.17</v>
      </c>
      <c r="Q215" s="295">
        <v>0</v>
      </c>
      <c r="R215" s="295">
        <v>0</v>
      </c>
      <c r="S215" s="292" t="s">
        <v>406</v>
      </c>
    </row>
    <row r="216" spans="1:19" s="284" customFormat="1" ht="9" customHeight="1" x14ac:dyDescent="0.2">
      <c r="A216" s="300">
        <v>188</v>
      </c>
      <c r="B216" s="297" t="s">
        <v>241</v>
      </c>
      <c r="C216" s="292" t="s">
        <v>376</v>
      </c>
      <c r="D216" s="288" t="s">
        <v>375</v>
      </c>
      <c r="E216" s="291">
        <v>1977</v>
      </c>
      <c r="F216" s="300" t="s">
        <v>266</v>
      </c>
      <c r="G216" s="291">
        <v>2</v>
      </c>
      <c r="H216" s="291">
        <v>2</v>
      </c>
      <c r="I216" s="295">
        <v>1246.5</v>
      </c>
      <c r="J216" s="295">
        <v>721.2</v>
      </c>
      <c r="K216" s="291">
        <v>40</v>
      </c>
      <c r="L216" s="294">
        <v>2207820.69</v>
      </c>
      <c r="M216" s="295">
        <v>0</v>
      </c>
      <c r="N216" s="295">
        <v>0</v>
      </c>
      <c r="O216" s="295">
        <v>0</v>
      </c>
      <c r="P216" s="295">
        <v>2207820.69</v>
      </c>
      <c r="Q216" s="295">
        <v>0</v>
      </c>
      <c r="R216" s="295">
        <v>0</v>
      </c>
      <c r="S216" s="292" t="s">
        <v>406</v>
      </c>
    </row>
    <row r="217" spans="1:19" s="284" customFormat="1" ht="9" customHeight="1" x14ac:dyDescent="0.2">
      <c r="A217" s="300">
        <v>189</v>
      </c>
      <c r="B217" s="297" t="s">
        <v>960</v>
      </c>
      <c r="C217" s="292" t="s">
        <v>376</v>
      </c>
      <c r="D217" s="288" t="s">
        <v>374</v>
      </c>
      <c r="E217" s="291">
        <v>2003</v>
      </c>
      <c r="F217" s="300" t="s">
        <v>266</v>
      </c>
      <c r="G217" s="291">
        <v>3</v>
      </c>
      <c r="H217" s="291">
        <v>4</v>
      </c>
      <c r="I217" s="73">
        <v>2687.6</v>
      </c>
      <c r="J217" s="73">
        <v>2287.6</v>
      </c>
      <c r="K217" s="291">
        <v>84</v>
      </c>
      <c r="L217" s="294">
        <v>751437</v>
      </c>
      <c r="M217" s="295">
        <v>0</v>
      </c>
      <c r="N217" s="295">
        <v>0</v>
      </c>
      <c r="O217" s="295">
        <v>0</v>
      </c>
      <c r="P217" s="295">
        <v>751437</v>
      </c>
      <c r="Q217" s="295">
        <v>0</v>
      </c>
      <c r="R217" s="295">
        <v>0</v>
      </c>
      <c r="S217" s="292" t="s">
        <v>406</v>
      </c>
    </row>
    <row r="218" spans="1:19" s="284" customFormat="1" ht="23.25" customHeight="1" x14ac:dyDescent="0.2">
      <c r="A218" s="343" t="s">
        <v>287</v>
      </c>
      <c r="B218" s="343"/>
      <c r="C218" s="292"/>
      <c r="D218" s="297"/>
      <c r="E218" s="6" t="s">
        <v>308</v>
      </c>
      <c r="F218" s="6" t="s">
        <v>308</v>
      </c>
      <c r="G218" s="6" t="s">
        <v>308</v>
      </c>
      <c r="H218" s="6" t="s">
        <v>308</v>
      </c>
      <c r="I218" s="293">
        <v>23840.89</v>
      </c>
      <c r="J218" s="293">
        <v>19377.829999999998</v>
      </c>
      <c r="K218" s="31">
        <v>572</v>
      </c>
      <c r="L218" s="293">
        <v>25509582.550000001</v>
      </c>
      <c r="M218" s="293">
        <v>0</v>
      </c>
      <c r="N218" s="293">
        <v>0</v>
      </c>
      <c r="O218" s="293">
        <v>0</v>
      </c>
      <c r="P218" s="293">
        <v>25509582.550000001</v>
      </c>
      <c r="Q218" s="293">
        <v>0</v>
      </c>
      <c r="R218" s="293">
        <v>0</v>
      </c>
      <c r="S218" s="295"/>
    </row>
    <row r="219" spans="1:19" s="284" customFormat="1" ht="9" customHeight="1" x14ac:dyDescent="0.2">
      <c r="A219" s="324" t="s">
        <v>324</v>
      </c>
      <c r="B219" s="324"/>
      <c r="C219" s="324"/>
      <c r="D219" s="324"/>
      <c r="E219" s="324"/>
      <c r="F219" s="324"/>
      <c r="G219" s="324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284" customFormat="1" ht="9" customHeight="1" x14ac:dyDescent="0.2">
      <c r="A220" s="86">
        <v>190</v>
      </c>
      <c r="B220" s="297" t="s">
        <v>910</v>
      </c>
      <c r="C220" s="292" t="s">
        <v>376</v>
      </c>
      <c r="D220" s="288" t="s">
        <v>375</v>
      </c>
      <c r="E220" s="291">
        <v>1982</v>
      </c>
      <c r="F220" s="300" t="s">
        <v>266</v>
      </c>
      <c r="G220" s="291">
        <v>2</v>
      </c>
      <c r="H220" s="291">
        <v>3</v>
      </c>
      <c r="I220" s="295">
        <v>961.9</v>
      </c>
      <c r="J220" s="295">
        <v>884.5</v>
      </c>
      <c r="K220" s="90">
        <v>33</v>
      </c>
      <c r="L220" s="294">
        <v>3754725.52</v>
      </c>
      <c r="M220" s="295">
        <v>0</v>
      </c>
      <c r="N220" s="295">
        <v>0</v>
      </c>
      <c r="O220" s="295">
        <v>0</v>
      </c>
      <c r="P220" s="295">
        <v>3754725.52</v>
      </c>
      <c r="Q220" s="295">
        <v>0</v>
      </c>
      <c r="R220" s="295">
        <v>0</v>
      </c>
      <c r="S220" s="292" t="s">
        <v>406</v>
      </c>
    </row>
    <row r="221" spans="1:19" s="284" customFormat="1" ht="9" customHeight="1" x14ac:dyDescent="0.2">
      <c r="A221" s="86">
        <v>191</v>
      </c>
      <c r="B221" s="297" t="s">
        <v>911</v>
      </c>
      <c r="C221" s="292" t="s">
        <v>376</v>
      </c>
      <c r="D221" s="288" t="s">
        <v>375</v>
      </c>
      <c r="E221" s="291">
        <v>1980</v>
      </c>
      <c r="F221" s="300" t="s">
        <v>266</v>
      </c>
      <c r="G221" s="291">
        <v>2</v>
      </c>
      <c r="H221" s="291">
        <v>3</v>
      </c>
      <c r="I221" s="295">
        <v>1028.4000000000001</v>
      </c>
      <c r="J221" s="295">
        <v>898.9</v>
      </c>
      <c r="K221" s="90">
        <v>35</v>
      </c>
      <c r="L221" s="294">
        <v>2816230.49</v>
      </c>
      <c r="M221" s="295">
        <v>0</v>
      </c>
      <c r="N221" s="295">
        <v>0</v>
      </c>
      <c r="O221" s="295">
        <v>0</v>
      </c>
      <c r="P221" s="295">
        <v>2816230.49</v>
      </c>
      <c r="Q221" s="295">
        <v>0</v>
      </c>
      <c r="R221" s="295">
        <v>0</v>
      </c>
      <c r="S221" s="292" t="s">
        <v>406</v>
      </c>
    </row>
    <row r="222" spans="1:19" s="284" customFormat="1" ht="9" customHeight="1" x14ac:dyDescent="0.2">
      <c r="A222" s="86">
        <v>192</v>
      </c>
      <c r="B222" s="297" t="s">
        <v>432</v>
      </c>
      <c r="C222" s="292" t="s">
        <v>376</v>
      </c>
      <c r="D222" s="288" t="s">
        <v>375</v>
      </c>
      <c r="E222" s="291">
        <v>1982</v>
      </c>
      <c r="F222" s="300" t="s">
        <v>267</v>
      </c>
      <c r="G222" s="291">
        <v>3</v>
      </c>
      <c r="H222" s="291">
        <v>3</v>
      </c>
      <c r="I222" s="295">
        <v>1484.7</v>
      </c>
      <c r="J222" s="295">
        <v>1343.6</v>
      </c>
      <c r="K222" s="291">
        <v>57</v>
      </c>
      <c r="L222" s="294">
        <v>2812427.63</v>
      </c>
      <c r="M222" s="295">
        <v>0</v>
      </c>
      <c r="N222" s="295">
        <v>0</v>
      </c>
      <c r="O222" s="295">
        <v>0</v>
      </c>
      <c r="P222" s="295">
        <v>2812427.63</v>
      </c>
      <c r="Q222" s="295">
        <v>0</v>
      </c>
      <c r="R222" s="295">
        <v>0</v>
      </c>
      <c r="S222" s="292" t="s">
        <v>406</v>
      </c>
    </row>
    <row r="223" spans="1:19" s="284" customFormat="1" ht="33.75" customHeight="1" x14ac:dyDescent="0.2">
      <c r="A223" s="325" t="s">
        <v>325</v>
      </c>
      <c r="B223" s="325"/>
      <c r="C223" s="87"/>
      <c r="D223" s="88"/>
      <c r="E223" s="86" t="s">
        <v>308</v>
      </c>
      <c r="F223" s="86" t="s">
        <v>308</v>
      </c>
      <c r="G223" s="86" t="s">
        <v>308</v>
      </c>
      <c r="H223" s="86" t="s">
        <v>308</v>
      </c>
      <c r="I223" s="91">
        <v>3475</v>
      </c>
      <c r="J223" s="91">
        <v>3127</v>
      </c>
      <c r="K223" s="92">
        <v>125</v>
      </c>
      <c r="L223" s="91">
        <v>9383383.6400000006</v>
      </c>
      <c r="M223" s="91">
        <v>0</v>
      </c>
      <c r="N223" s="91">
        <v>0</v>
      </c>
      <c r="O223" s="91">
        <v>0</v>
      </c>
      <c r="P223" s="91">
        <v>9383383.6400000006</v>
      </c>
      <c r="Q223" s="91">
        <v>0</v>
      </c>
      <c r="R223" s="91">
        <v>0</v>
      </c>
      <c r="S223" s="295"/>
    </row>
    <row r="224" spans="1:19" s="284" customFormat="1" ht="11.25" customHeight="1" x14ac:dyDescent="0.2">
      <c r="A224" s="324" t="s">
        <v>950</v>
      </c>
      <c r="B224" s="324"/>
      <c r="C224" s="324"/>
      <c r="D224" s="324"/>
      <c r="E224" s="324"/>
      <c r="F224" s="324"/>
      <c r="G224" s="3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284" customFormat="1" ht="10.5" customHeight="1" x14ac:dyDescent="0.2">
      <c r="A225" s="86">
        <v>193</v>
      </c>
      <c r="B225" s="88" t="s">
        <v>951</v>
      </c>
      <c r="C225" s="87" t="s">
        <v>376</v>
      </c>
      <c r="D225" s="86" t="s">
        <v>374</v>
      </c>
      <c r="E225" s="130">
        <v>1994</v>
      </c>
      <c r="F225" s="130" t="s">
        <v>267</v>
      </c>
      <c r="G225" s="131">
        <v>5</v>
      </c>
      <c r="H225" s="131">
        <v>6</v>
      </c>
      <c r="I225" s="132">
        <v>6592.6</v>
      </c>
      <c r="J225" s="132">
        <v>6130.8</v>
      </c>
      <c r="K225" s="131">
        <v>141</v>
      </c>
      <c r="L225" s="294">
        <v>519818</v>
      </c>
      <c r="M225" s="295">
        <v>0</v>
      </c>
      <c r="N225" s="295">
        <v>0</v>
      </c>
      <c r="O225" s="295">
        <v>0</v>
      </c>
      <c r="P225" s="295">
        <v>519818</v>
      </c>
      <c r="Q225" s="295">
        <v>0</v>
      </c>
      <c r="R225" s="295">
        <v>0</v>
      </c>
      <c r="S225" s="292" t="s">
        <v>406</v>
      </c>
    </row>
    <row r="226" spans="1:19" s="284" customFormat="1" ht="10.5" customHeight="1" x14ac:dyDescent="0.2">
      <c r="A226" s="86">
        <v>194</v>
      </c>
      <c r="B226" s="88" t="s">
        <v>969</v>
      </c>
      <c r="C226" s="87" t="s">
        <v>376</v>
      </c>
      <c r="D226" s="86" t="s">
        <v>374</v>
      </c>
      <c r="E226" s="130">
        <v>1981</v>
      </c>
      <c r="F226" s="130" t="s">
        <v>266</v>
      </c>
      <c r="G226" s="131">
        <v>5</v>
      </c>
      <c r="H226" s="131">
        <v>6</v>
      </c>
      <c r="I226" s="132">
        <v>5337.7</v>
      </c>
      <c r="J226" s="132">
        <v>5017.3</v>
      </c>
      <c r="K226" s="131">
        <v>127</v>
      </c>
      <c r="L226" s="294">
        <v>1257435</v>
      </c>
      <c r="M226" s="295">
        <v>0</v>
      </c>
      <c r="N226" s="295">
        <v>0</v>
      </c>
      <c r="O226" s="295">
        <v>0</v>
      </c>
      <c r="P226" s="295">
        <v>1257435</v>
      </c>
      <c r="Q226" s="295">
        <v>0</v>
      </c>
      <c r="R226" s="295">
        <v>0</v>
      </c>
      <c r="S226" s="292" t="s">
        <v>406</v>
      </c>
    </row>
    <row r="227" spans="1:19" s="284" customFormat="1" ht="10.5" customHeight="1" x14ac:dyDescent="0.2">
      <c r="A227" s="86">
        <v>195</v>
      </c>
      <c r="B227" s="88" t="s">
        <v>975</v>
      </c>
      <c r="C227" s="87" t="s">
        <v>376</v>
      </c>
      <c r="D227" s="86" t="s">
        <v>374</v>
      </c>
      <c r="E227" s="130">
        <v>1980</v>
      </c>
      <c r="F227" s="130" t="s">
        <v>267</v>
      </c>
      <c r="G227" s="131">
        <v>5</v>
      </c>
      <c r="H227" s="131">
        <v>6</v>
      </c>
      <c r="I227" s="132">
        <v>4544</v>
      </c>
      <c r="J227" s="132">
        <v>4322.5</v>
      </c>
      <c r="K227" s="131">
        <v>158</v>
      </c>
      <c r="L227" s="294">
        <v>407616</v>
      </c>
      <c r="M227" s="295">
        <v>0</v>
      </c>
      <c r="N227" s="295">
        <v>0</v>
      </c>
      <c r="O227" s="295">
        <v>0</v>
      </c>
      <c r="P227" s="295">
        <v>407616</v>
      </c>
      <c r="Q227" s="295">
        <v>0</v>
      </c>
      <c r="R227" s="295">
        <v>0</v>
      </c>
      <c r="S227" s="292" t="s">
        <v>406</v>
      </c>
    </row>
    <row r="228" spans="1:19" s="284" customFormat="1" ht="10.5" customHeight="1" x14ac:dyDescent="0.2">
      <c r="A228" s="86">
        <v>196</v>
      </c>
      <c r="B228" s="88" t="s">
        <v>989</v>
      </c>
      <c r="C228" s="87" t="s">
        <v>376</v>
      </c>
      <c r="D228" s="86" t="s">
        <v>374</v>
      </c>
      <c r="E228" s="130">
        <v>1983</v>
      </c>
      <c r="F228" s="130" t="s">
        <v>267</v>
      </c>
      <c r="G228" s="131">
        <v>5</v>
      </c>
      <c r="H228" s="131">
        <v>6</v>
      </c>
      <c r="I228" s="132">
        <v>6151.8</v>
      </c>
      <c r="J228" s="132">
        <v>5879</v>
      </c>
      <c r="K228" s="131">
        <v>182</v>
      </c>
      <c r="L228" s="294">
        <v>708971</v>
      </c>
      <c r="M228" s="295">
        <v>0</v>
      </c>
      <c r="N228" s="295">
        <v>0</v>
      </c>
      <c r="O228" s="295">
        <v>0</v>
      </c>
      <c r="P228" s="295">
        <v>708971</v>
      </c>
      <c r="Q228" s="295">
        <v>0</v>
      </c>
      <c r="R228" s="295">
        <v>0</v>
      </c>
      <c r="S228" s="292" t="s">
        <v>406</v>
      </c>
    </row>
    <row r="229" spans="1:19" s="284" customFormat="1" ht="10.5" customHeight="1" x14ac:dyDescent="0.2">
      <c r="A229" s="86">
        <v>197</v>
      </c>
      <c r="B229" s="88" t="s">
        <v>990</v>
      </c>
      <c r="C229" s="87" t="s">
        <v>376</v>
      </c>
      <c r="D229" s="86" t="s">
        <v>374</v>
      </c>
      <c r="E229" s="130">
        <v>1977</v>
      </c>
      <c r="F229" s="130" t="s">
        <v>266</v>
      </c>
      <c r="G229" s="131">
        <v>5</v>
      </c>
      <c r="H229" s="131">
        <v>6</v>
      </c>
      <c r="I229" s="132">
        <v>5309.1</v>
      </c>
      <c r="J229" s="132">
        <v>3956.7</v>
      </c>
      <c r="K229" s="131">
        <v>147</v>
      </c>
      <c r="L229" s="294">
        <v>110496</v>
      </c>
      <c r="M229" s="295">
        <v>0</v>
      </c>
      <c r="N229" s="295">
        <v>0</v>
      </c>
      <c r="O229" s="295">
        <v>0</v>
      </c>
      <c r="P229" s="295">
        <v>110496</v>
      </c>
      <c r="Q229" s="295">
        <v>0</v>
      </c>
      <c r="R229" s="295">
        <v>0</v>
      </c>
      <c r="S229" s="292" t="s">
        <v>406</v>
      </c>
    </row>
    <row r="230" spans="1:19" s="284" customFormat="1" ht="27" customHeight="1" x14ac:dyDescent="0.2">
      <c r="A230" s="348" t="s">
        <v>952</v>
      </c>
      <c r="B230" s="348"/>
      <c r="C230" s="87"/>
      <c r="D230" s="86"/>
      <c r="E230" s="86" t="s">
        <v>308</v>
      </c>
      <c r="F230" s="86" t="s">
        <v>308</v>
      </c>
      <c r="G230" s="86" t="s">
        <v>308</v>
      </c>
      <c r="H230" s="86" t="s">
        <v>308</v>
      </c>
      <c r="I230" s="91">
        <v>27935.199999999997</v>
      </c>
      <c r="J230" s="91">
        <v>25306.3</v>
      </c>
      <c r="K230" s="92">
        <v>755</v>
      </c>
      <c r="L230" s="91">
        <v>3004336</v>
      </c>
      <c r="M230" s="91">
        <v>0</v>
      </c>
      <c r="N230" s="91">
        <v>0</v>
      </c>
      <c r="O230" s="91">
        <v>0</v>
      </c>
      <c r="P230" s="91">
        <v>3004336</v>
      </c>
      <c r="Q230" s="91">
        <v>0</v>
      </c>
      <c r="R230" s="91">
        <v>0</v>
      </c>
      <c r="S230" s="295"/>
    </row>
    <row r="231" spans="1:19" s="284" customFormat="1" ht="9" customHeight="1" x14ac:dyDescent="0.2">
      <c r="A231" s="324" t="s">
        <v>320</v>
      </c>
      <c r="B231" s="324"/>
      <c r="C231" s="324"/>
      <c r="D231" s="324"/>
      <c r="E231" s="324"/>
      <c r="F231" s="324"/>
      <c r="G231" s="324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284" customFormat="1" ht="9" customHeight="1" x14ac:dyDescent="0.2">
      <c r="A232" s="86">
        <v>198</v>
      </c>
      <c r="B232" s="297" t="s">
        <v>923</v>
      </c>
      <c r="C232" s="292" t="s">
        <v>376</v>
      </c>
      <c r="D232" s="288" t="s">
        <v>375</v>
      </c>
      <c r="E232" s="291">
        <v>1970</v>
      </c>
      <c r="F232" s="300" t="s">
        <v>266</v>
      </c>
      <c r="G232" s="291">
        <v>2</v>
      </c>
      <c r="H232" s="291">
        <v>1</v>
      </c>
      <c r="I232" s="295">
        <v>590.79999999999995</v>
      </c>
      <c r="J232" s="295">
        <v>386.2</v>
      </c>
      <c r="K232" s="291">
        <v>21</v>
      </c>
      <c r="L232" s="294">
        <v>1950961.7</v>
      </c>
      <c r="M232" s="295">
        <v>0</v>
      </c>
      <c r="N232" s="295">
        <v>0</v>
      </c>
      <c r="O232" s="295">
        <v>0</v>
      </c>
      <c r="P232" s="295">
        <v>1950961.7</v>
      </c>
      <c r="Q232" s="295">
        <v>0</v>
      </c>
      <c r="R232" s="295">
        <v>0</v>
      </c>
      <c r="S232" s="292" t="s">
        <v>406</v>
      </c>
    </row>
    <row r="233" spans="1:19" s="284" customFormat="1" ht="9" customHeight="1" x14ac:dyDescent="0.2">
      <c r="A233" s="86">
        <v>199</v>
      </c>
      <c r="B233" s="297" t="s">
        <v>924</v>
      </c>
      <c r="C233" s="292" t="s">
        <v>376</v>
      </c>
      <c r="D233" s="288" t="s">
        <v>375</v>
      </c>
      <c r="E233" s="291">
        <v>1982</v>
      </c>
      <c r="F233" s="300" t="s">
        <v>266</v>
      </c>
      <c r="G233" s="291">
        <v>2</v>
      </c>
      <c r="H233" s="291">
        <v>1</v>
      </c>
      <c r="I233" s="295">
        <v>466.8</v>
      </c>
      <c r="J233" s="295">
        <v>360.2</v>
      </c>
      <c r="K233" s="291">
        <v>30</v>
      </c>
      <c r="L233" s="294">
        <v>986028.01</v>
      </c>
      <c r="M233" s="295">
        <v>0</v>
      </c>
      <c r="N233" s="295">
        <v>0</v>
      </c>
      <c r="O233" s="295">
        <v>0</v>
      </c>
      <c r="P233" s="295">
        <v>986028.01</v>
      </c>
      <c r="Q233" s="295">
        <v>0</v>
      </c>
      <c r="R233" s="295">
        <v>0</v>
      </c>
      <c r="S233" s="292" t="s">
        <v>406</v>
      </c>
    </row>
    <row r="234" spans="1:19" s="284" customFormat="1" ht="24" customHeight="1" x14ac:dyDescent="0.2">
      <c r="A234" s="343" t="s">
        <v>321</v>
      </c>
      <c r="B234" s="343"/>
      <c r="C234" s="292"/>
      <c r="D234" s="297"/>
      <c r="E234" s="86" t="s">
        <v>308</v>
      </c>
      <c r="F234" s="86" t="s">
        <v>308</v>
      </c>
      <c r="G234" s="86" t="s">
        <v>308</v>
      </c>
      <c r="H234" s="86" t="s">
        <v>308</v>
      </c>
      <c r="I234" s="91">
        <v>1057.5999999999999</v>
      </c>
      <c r="J234" s="91">
        <v>746.4</v>
      </c>
      <c r="K234" s="92">
        <v>51</v>
      </c>
      <c r="L234" s="91">
        <v>2936989.71</v>
      </c>
      <c r="M234" s="91">
        <v>0</v>
      </c>
      <c r="N234" s="91">
        <v>0</v>
      </c>
      <c r="O234" s="91">
        <v>0</v>
      </c>
      <c r="P234" s="91">
        <v>2936989.71</v>
      </c>
      <c r="Q234" s="91">
        <v>0</v>
      </c>
      <c r="R234" s="91">
        <v>0</v>
      </c>
      <c r="S234" s="295"/>
    </row>
    <row r="235" spans="1:19" s="284" customFormat="1" ht="9" customHeight="1" x14ac:dyDescent="0.2">
      <c r="A235" s="342" t="s">
        <v>288</v>
      </c>
      <c r="B235" s="342"/>
      <c r="C235" s="342"/>
      <c r="D235" s="342"/>
      <c r="E235" s="342"/>
      <c r="F235" s="342"/>
      <c r="G235" s="342"/>
      <c r="H235" s="342"/>
      <c r="I235" s="342"/>
      <c r="J235" s="342"/>
      <c r="K235" s="342"/>
      <c r="L235" s="342"/>
      <c r="M235" s="342"/>
      <c r="N235" s="342"/>
      <c r="O235" s="342"/>
      <c r="P235" s="342"/>
      <c r="Q235" s="342"/>
      <c r="R235" s="342"/>
      <c r="S235" s="342"/>
    </row>
    <row r="236" spans="1:19" s="284" customFormat="1" ht="9" customHeight="1" x14ac:dyDescent="0.2">
      <c r="A236" s="300">
        <v>200</v>
      </c>
      <c r="B236" s="297" t="s">
        <v>925</v>
      </c>
      <c r="C236" s="292" t="s">
        <v>376</v>
      </c>
      <c r="D236" s="288" t="s">
        <v>375</v>
      </c>
      <c r="E236" s="291">
        <v>1981</v>
      </c>
      <c r="F236" s="300" t="s">
        <v>266</v>
      </c>
      <c r="G236" s="291">
        <v>3</v>
      </c>
      <c r="H236" s="291">
        <v>2</v>
      </c>
      <c r="I236" s="295">
        <v>1987.2</v>
      </c>
      <c r="J236" s="295">
        <v>1828.2</v>
      </c>
      <c r="K236" s="291">
        <v>79</v>
      </c>
      <c r="L236" s="294">
        <v>3681419.91</v>
      </c>
      <c r="M236" s="295">
        <v>0</v>
      </c>
      <c r="N236" s="295">
        <v>0</v>
      </c>
      <c r="O236" s="295">
        <v>0</v>
      </c>
      <c r="P236" s="295">
        <v>3681419.91</v>
      </c>
      <c r="Q236" s="295">
        <v>0</v>
      </c>
      <c r="R236" s="295">
        <v>0</v>
      </c>
      <c r="S236" s="292" t="s">
        <v>406</v>
      </c>
    </row>
    <row r="237" spans="1:19" s="284" customFormat="1" ht="9" customHeight="1" x14ac:dyDescent="0.2">
      <c r="A237" s="300">
        <v>201</v>
      </c>
      <c r="B237" s="297" t="s">
        <v>926</v>
      </c>
      <c r="C237" s="292" t="s">
        <v>376</v>
      </c>
      <c r="D237" s="288" t="s">
        <v>375</v>
      </c>
      <c r="E237" s="291">
        <v>1985</v>
      </c>
      <c r="F237" s="300" t="s">
        <v>266</v>
      </c>
      <c r="G237" s="291">
        <v>3</v>
      </c>
      <c r="H237" s="291">
        <v>2</v>
      </c>
      <c r="I237" s="295">
        <v>1990.7</v>
      </c>
      <c r="J237" s="295">
        <v>1821.4</v>
      </c>
      <c r="K237" s="291">
        <v>82</v>
      </c>
      <c r="L237" s="294">
        <v>3673680.91</v>
      </c>
      <c r="M237" s="295">
        <v>0</v>
      </c>
      <c r="N237" s="295">
        <v>0</v>
      </c>
      <c r="O237" s="295">
        <v>0</v>
      </c>
      <c r="P237" s="295">
        <v>3673680.91</v>
      </c>
      <c r="Q237" s="295">
        <v>0</v>
      </c>
      <c r="R237" s="295">
        <v>0</v>
      </c>
      <c r="S237" s="292" t="s">
        <v>406</v>
      </c>
    </row>
    <row r="238" spans="1:19" s="284" customFormat="1" ht="11.25" customHeight="1" x14ac:dyDescent="0.2">
      <c r="A238" s="300">
        <v>202</v>
      </c>
      <c r="B238" s="297" t="s">
        <v>215</v>
      </c>
      <c r="C238" s="292" t="s">
        <v>376</v>
      </c>
      <c r="D238" s="288" t="s">
        <v>375</v>
      </c>
      <c r="E238" s="291">
        <v>1989</v>
      </c>
      <c r="F238" s="300" t="s">
        <v>267</v>
      </c>
      <c r="G238" s="291">
        <v>5</v>
      </c>
      <c r="H238" s="291">
        <v>8</v>
      </c>
      <c r="I238" s="295">
        <v>6171.1</v>
      </c>
      <c r="J238" s="295">
        <v>5663.1</v>
      </c>
      <c r="K238" s="291">
        <v>207</v>
      </c>
      <c r="L238" s="294">
        <v>5884366.6500000004</v>
      </c>
      <c r="M238" s="294">
        <v>0</v>
      </c>
      <c r="N238" s="294">
        <v>0</v>
      </c>
      <c r="O238" s="294">
        <v>0</v>
      </c>
      <c r="P238" s="294">
        <v>5884366.6500000004</v>
      </c>
      <c r="Q238" s="294">
        <v>0</v>
      </c>
      <c r="R238" s="294">
        <v>0</v>
      </c>
      <c r="S238" s="292" t="s">
        <v>406</v>
      </c>
    </row>
    <row r="239" spans="1:19" s="284" customFormat="1" ht="24" customHeight="1" x14ac:dyDescent="0.2">
      <c r="A239" s="343" t="s">
        <v>293</v>
      </c>
      <c r="B239" s="343"/>
      <c r="C239" s="292"/>
      <c r="D239" s="300"/>
      <c r="E239" s="300" t="s">
        <v>308</v>
      </c>
      <c r="F239" s="300" t="s">
        <v>308</v>
      </c>
      <c r="G239" s="300" t="s">
        <v>308</v>
      </c>
      <c r="H239" s="300" t="s">
        <v>308</v>
      </c>
      <c r="I239" s="295">
        <v>10149</v>
      </c>
      <c r="J239" s="295">
        <v>9312.7000000000007</v>
      </c>
      <c r="K239" s="85">
        <v>368</v>
      </c>
      <c r="L239" s="295">
        <v>13239467.470000001</v>
      </c>
      <c r="M239" s="295">
        <v>0</v>
      </c>
      <c r="N239" s="295">
        <v>0</v>
      </c>
      <c r="O239" s="295">
        <v>0</v>
      </c>
      <c r="P239" s="295">
        <v>13239467.470000001</v>
      </c>
      <c r="Q239" s="295">
        <v>0</v>
      </c>
      <c r="R239" s="295">
        <v>0</v>
      </c>
      <c r="S239" s="295"/>
    </row>
    <row r="240" spans="1:19" s="284" customFormat="1" ht="9" customHeight="1" x14ac:dyDescent="0.2">
      <c r="A240" s="342" t="s">
        <v>289</v>
      </c>
      <c r="B240" s="342"/>
      <c r="C240" s="342"/>
      <c r="D240" s="342"/>
      <c r="E240" s="342"/>
      <c r="F240" s="342"/>
      <c r="G240" s="342"/>
      <c r="H240" s="342"/>
      <c r="I240" s="342"/>
      <c r="J240" s="342"/>
      <c r="K240" s="342"/>
      <c r="L240" s="342"/>
      <c r="M240" s="342"/>
      <c r="N240" s="342"/>
      <c r="O240" s="342"/>
      <c r="P240" s="342"/>
      <c r="Q240" s="342"/>
      <c r="R240" s="342"/>
      <c r="S240" s="342"/>
    </row>
    <row r="241" spans="1:19" s="284" customFormat="1" ht="9" customHeight="1" x14ac:dyDescent="0.2">
      <c r="A241" s="300">
        <v>203</v>
      </c>
      <c r="B241" s="289" t="s">
        <v>928</v>
      </c>
      <c r="C241" s="292" t="s">
        <v>376</v>
      </c>
      <c r="D241" s="288" t="s">
        <v>375</v>
      </c>
      <c r="E241" s="291">
        <v>1974</v>
      </c>
      <c r="F241" s="300" t="s">
        <v>266</v>
      </c>
      <c r="G241" s="291">
        <v>5</v>
      </c>
      <c r="H241" s="291">
        <v>4</v>
      </c>
      <c r="I241" s="295">
        <v>4565.8</v>
      </c>
      <c r="J241" s="295">
        <v>3226.3</v>
      </c>
      <c r="K241" s="291">
        <v>133</v>
      </c>
      <c r="L241" s="294">
        <v>3465491.87</v>
      </c>
      <c r="M241" s="295">
        <v>0</v>
      </c>
      <c r="N241" s="295">
        <v>0</v>
      </c>
      <c r="O241" s="295">
        <v>0</v>
      </c>
      <c r="P241" s="295">
        <v>3465491.87</v>
      </c>
      <c r="Q241" s="295">
        <v>0</v>
      </c>
      <c r="R241" s="295">
        <v>0</v>
      </c>
      <c r="S241" s="292" t="s">
        <v>406</v>
      </c>
    </row>
    <row r="242" spans="1:19" s="284" customFormat="1" ht="9" customHeight="1" x14ac:dyDescent="0.2">
      <c r="A242" s="300">
        <v>204</v>
      </c>
      <c r="B242" s="289" t="s">
        <v>930</v>
      </c>
      <c r="C242" s="292" t="s">
        <v>376</v>
      </c>
      <c r="D242" s="288" t="s">
        <v>375</v>
      </c>
      <c r="E242" s="291">
        <v>1975</v>
      </c>
      <c r="F242" s="300" t="s">
        <v>266</v>
      </c>
      <c r="G242" s="291">
        <v>2</v>
      </c>
      <c r="H242" s="291">
        <v>2</v>
      </c>
      <c r="I242" s="295">
        <v>1183.4000000000001</v>
      </c>
      <c r="J242" s="295">
        <v>692.5</v>
      </c>
      <c r="K242" s="291">
        <v>20</v>
      </c>
      <c r="L242" s="294">
        <v>1810463.67</v>
      </c>
      <c r="M242" s="295">
        <v>0</v>
      </c>
      <c r="N242" s="295">
        <v>0</v>
      </c>
      <c r="O242" s="295">
        <v>0</v>
      </c>
      <c r="P242" s="295">
        <v>1810463.67</v>
      </c>
      <c r="Q242" s="295">
        <v>0</v>
      </c>
      <c r="R242" s="295">
        <v>0</v>
      </c>
      <c r="S242" s="292" t="s">
        <v>406</v>
      </c>
    </row>
    <row r="243" spans="1:19" s="284" customFormat="1" ht="9" customHeight="1" x14ac:dyDescent="0.2">
      <c r="A243" s="300">
        <v>205</v>
      </c>
      <c r="B243" s="289" t="s">
        <v>931</v>
      </c>
      <c r="C243" s="292" t="s">
        <v>376</v>
      </c>
      <c r="D243" s="288" t="s">
        <v>375</v>
      </c>
      <c r="E243" s="291">
        <v>1955</v>
      </c>
      <c r="F243" s="300" t="s">
        <v>266</v>
      </c>
      <c r="G243" s="291">
        <v>2</v>
      </c>
      <c r="H243" s="291">
        <v>2</v>
      </c>
      <c r="I243" s="295">
        <v>372.4</v>
      </c>
      <c r="J243" s="295">
        <v>349.6</v>
      </c>
      <c r="K243" s="291">
        <v>19</v>
      </c>
      <c r="L243" s="294">
        <v>1364242.41</v>
      </c>
      <c r="M243" s="295">
        <v>0</v>
      </c>
      <c r="N243" s="295">
        <v>0</v>
      </c>
      <c r="O243" s="295">
        <v>0</v>
      </c>
      <c r="P243" s="295">
        <v>1364242.41</v>
      </c>
      <c r="Q243" s="295">
        <v>0</v>
      </c>
      <c r="R243" s="295">
        <v>0</v>
      </c>
      <c r="S243" s="292" t="s">
        <v>406</v>
      </c>
    </row>
    <row r="244" spans="1:19" s="284" customFormat="1" ht="9" customHeight="1" x14ac:dyDescent="0.2">
      <c r="A244" s="300">
        <v>206</v>
      </c>
      <c r="B244" s="289" t="s">
        <v>932</v>
      </c>
      <c r="C244" s="292" t="s">
        <v>376</v>
      </c>
      <c r="D244" s="288" t="s">
        <v>375</v>
      </c>
      <c r="E244" s="291">
        <v>1953</v>
      </c>
      <c r="F244" s="300" t="s">
        <v>266</v>
      </c>
      <c r="G244" s="291">
        <v>2</v>
      </c>
      <c r="H244" s="291">
        <v>2</v>
      </c>
      <c r="I244" s="295">
        <v>395.2</v>
      </c>
      <c r="J244" s="295">
        <v>372.6</v>
      </c>
      <c r="K244" s="291">
        <v>21</v>
      </c>
      <c r="L244" s="294">
        <v>1181911.3899999999</v>
      </c>
      <c r="M244" s="295">
        <v>0</v>
      </c>
      <c r="N244" s="295">
        <v>0</v>
      </c>
      <c r="O244" s="295">
        <v>0</v>
      </c>
      <c r="P244" s="295">
        <v>1181911.3899999999</v>
      </c>
      <c r="Q244" s="295">
        <v>0</v>
      </c>
      <c r="R244" s="295">
        <v>0</v>
      </c>
      <c r="S244" s="292" t="s">
        <v>406</v>
      </c>
    </row>
    <row r="245" spans="1:19" s="284" customFormat="1" ht="9" customHeight="1" x14ac:dyDescent="0.2">
      <c r="A245" s="300">
        <v>207</v>
      </c>
      <c r="B245" s="289" t="s">
        <v>933</v>
      </c>
      <c r="C245" s="292" t="s">
        <v>376</v>
      </c>
      <c r="D245" s="288" t="s">
        <v>375</v>
      </c>
      <c r="E245" s="291">
        <v>1964</v>
      </c>
      <c r="F245" s="300" t="s">
        <v>266</v>
      </c>
      <c r="G245" s="291">
        <v>2</v>
      </c>
      <c r="H245" s="291">
        <v>2</v>
      </c>
      <c r="I245" s="295">
        <v>1105.9000000000001</v>
      </c>
      <c r="J245" s="295">
        <v>570.9</v>
      </c>
      <c r="K245" s="291">
        <v>26</v>
      </c>
      <c r="L245" s="294">
        <v>1766149.55</v>
      </c>
      <c r="M245" s="295">
        <v>0</v>
      </c>
      <c r="N245" s="295">
        <v>0</v>
      </c>
      <c r="O245" s="295">
        <v>0</v>
      </c>
      <c r="P245" s="295">
        <v>1766149.55</v>
      </c>
      <c r="Q245" s="295">
        <v>0</v>
      </c>
      <c r="R245" s="295">
        <v>0</v>
      </c>
      <c r="S245" s="292" t="s">
        <v>406</v>
      </c>
    </row>
    <row r="246" spans="1:19" s="284" customFormat="1" ht="9" customHeight="1" x14ac:dyDescent="0.2">
      <c r="A246" s="300">
        <v>208</v>
      </c>
      <c r="B246" s="289" t="s">
        <v>929</v>
      </c>
      <c r="C246" s="292" t="s">
        <v>376</v>
      </c>
      <c r="D246" s="288" t="s">
        <v>375</v>
      </c>
      <c r="E246" s="291">
        <v>1962</v>
      </c>
      <c r="F246" s="300" t="s">
        <v>266</v>
      </c>
      <c r="G246" s="291">
        <v>3</v>
      </c>
      <c r="H246" s="291">
        <v>2</v>
      </c>
      <c r="I246" s="295">
        <v>1378</v>
      </c>
      <c r="J246" s="295">
        <v>979.8</v>
      </c>
      <c r="K246" s="291">
        <v>45</v>
      </c>
      <c r="L246" s="294">
        <v>2072055.3</v>
      </c>
      <c r="M246" s="295">
        <v>0</v>
      </c>
      <c r="N246" s="295">
        <v>0</v>
      </c>
      <c r="O246" s="295">
        <v>0</v>
      </c>
      <c r="P246" s="295">
        <v>2072055.3</v>
      </c>
      <c r="Q246" s="295">
        <v>0</v>
      </c>
      <c r="R246" s="295">
        <v>0</v>
      </c>
      <c r="S246" s="292" t="s">
        <v>406</v>
      </c>
    </row>
    <row r="247" spans="1:19" s="284" customFormat="1" ht="24" customHeight="1" x14ac:dyDescent="0.2">
      <c r="A247" s="343" t="s">
        <v>294</v>
      </c>
      <c r="B247" s="343"/>
      <c r="C247" s="292"/>
      <c r="D247" s="297"/>
      <c r="E247" s="300" t="s">
        <v>308</v>
      </c>
      <c r="F247" s="300" t="s">
        <v>308</v>
      </c>
      <c r="G247" s="300" t="s">
        <v>308</v>
      </c>
      <c r="H247" s="300" t="s">
        <v>308</v>
      </c>
      <c r="I247" s="295">
        <v>9000.7000000000007</v>
      </c>
      <c r="J247" s="295">
        <v>6191.7000000000007</v>
      </c>
      <c r="K247" s="291">
        <v>264</v>
      </c>
      <c r="L247" s="295">
        <v>11660314.190000001</v>
      </c>
      <c r="M247" s="295">
        <v>0</v>
      </c>
      <c r="N247" s="295">
        <v>0</v>
      </c>
      <c r="O247" s="295">
        <v>0</v>
      </c>
      <c r="P247" s="295">
        <v>11660314.190000001</v>
      </c>
      <c r="Q247" s="295">
        <v>0</v>
      </c>
      <c r="R247" s="295">
        <v>0</v>
      </c>
      <c r="S247" s="295"/>
    </row>
    <row r="248" spans="1:19" s="284" customFormat="1" ht="9" customHeight="1" x14ac:dyDescent="0.2">
      <c r="A248" s="342" t="s">
        <v>291</v>
      </c>
      <c r="B248" s="342"/>
      <c r="C248" s="342"/>
      <c r="D248" s="342"/>
      <c r="E248" s="342"/>
      <c r="F248" s="342"/>
      <c r="G248" s="342"/>
      <c r="H248" s="342"/>
      <c r="I248" s="342"/>
      <c r="J248" s="342"/>
      <c r="K248" s="342"/>
      <c r="L248" s="342"/>
      <c r="M248" s="342"/>
      <c r="N248" s="342"/>
      <c r="O248" s="342"/>
      <c r="P248" s="342"/>
      <c r="Q248" s="342"/>
      <c r="R248" s="342"/>
      <c r="S248" s="342"/>
    </row>
    <row r="249" spans="1:19" s="284" customFormat="1" ht="9" customHeight="1" x14ac:dyDescent="0.2">
      <c r="A249" s="300">
        <v>209</v>
      </c>
      <c r="B249" s="297" t="s">
        <v>937</v>
      </c>
      <c r="C249" s="292" t="s">
        <v>376</v>
      </c>
      <c r="D249" s="288" t="s">
        <v>375</v>
      </c>
      <c r="E249" s="291">
        <v>1975</v>
      </c>
      <c r="F249" s="300" t="s">
        <v>266</v>
      </c>
      <c r="G249" s="291">
        <v>5</v>
      </c>
      <c r="H249" s="291">
        <v>4</v>
      </c>
      <c r="I249" s="295">
        <v>4593.3999999999996</v>
      </c>
      <c r="J249" s="295">
        <v>3214.6</v>
      </c>
      <c r="K249" s="291">
        <v>133</v>
      </c>
      <c r="L249" s="294">
        <v>3645926.05</v>
      </c>
      <c r="M249" s="295">
        <v>0</v>
      </c>
      <c r="N249" s="295">
        <v>0</v>
      </c>
      <c r="O249" s="295">
        <v>0</v>
      </c>
      <c r="P249" s="295">
        <v>3645926.05</v>
      </c>
      <c r="Q249" s="295">
        <v>0</v>
      </c>
      <c r="R249" s="295">
        <v>0</v>
      </c>
      <c r="S249" s="292" t="s">
        <v>406</v>
      </c>
    </row>
    <row r="250" spans="1:19" s="284" customFormat="1" ht="24" customHeight="1" x14ac:dyDescent="0.2">
      <c r="A250" s="343" t="s">
        <v>295</v>
      </c>
      <c r="B250" s="343"/>
      <c r="C250" s="292"/>
      <c r="D250" s="297"/>
      <c r="E250" s="300" t="s">
        <v>308</v>
      </c>
      <c r="F250" s="300" t="s">
        <v>308</v>
      </c>
      <c r="G250" s="300" t="s">
        <v>308</v>
      </c>
      <c r="H250" s="300" t="s">
        <v>308</v>
      </c>
      <c r="I250" s="295">
        <v>4593.3999999999996</v>
      </c>
      <c r="J250" s="295">
        <v>3214.6</v>
      </c>
      <c r="K250" s="300">
        <v>133</v>
      </c>
      <c r="L250" s="295">
        <v>3645926.05</v>
      </c>
      <c r="M250" s="295">
        <v>0</v>
      </c>
      <c r="N250" s="295">
        <v>0</v>
      </c>
      <c r="O250" s="295">
        <v>0</v>
      </c>
      <c r="P250" s="295">
        <v>3645926.05</v>
      </c>
      <c r="Q250" s="295">
        <v>0</v>
      </c>
      <c r="R250" s="295">
        <v>0</v>
      </c>
      <c r="S250" s="295"/>
    </row>
    <row r="251" spans="1:19" s="284" customFormat="1" ht="9" customHeight="1" x14ac:dyDescent="0.2">
      <c r="A251" s="346" t="s">
        <v>337</v>
      </c>
      <c r="B251" s="346"/>
      <c r="C251" s="346"/>
      <c r="D251" s="346"/>
      <c r="E251" s="346"/>
      <c r="F251" s="346"/>
      <c r="G251" s="346"/>
      <c r="H251" s="346"/>
      <c r="I251" s="346"/>
      <c r="J251" s="346"/>
      <c r="K251" s="346"/>
      <c r="L251" s="346"/>
      <c r="M251" s="346"/>
      <c r="N251" s="346"/>
      <c r="O251" s="346"/>
      <c r="P251" s="346"/>
      <c r="Q251" s="346"/>
      <c r="R251" s="346"/>
      <c r="S251" s="346"/>
    </row>
    <row r="252" spans="1:19" s="284" customFormat="1" ht="9" customHeight="1" x14ac:dyDescent="0.2">
      <c r="A252" s="93">
        <v>210</v>
      </c>
      <c r="B252" s="297" t="s">
        <v>17</v>
      </c>
      <c r="C252" s="292" t="s">
        <v>376</v>
      </c>
      <c r="D252" s="288" t="s">
        <v>375</v>
      </c>
      <c r="E252" s="291">
        <v>1991</v>
      </c>
      <c r="F252" s="300" t="s">
        <v>267</v>
      </c>
      <c r="G252" s="291">
        <v>2</v>
      </c>
      <c r="H252" s="291">
        <v>2</v>
      </c>
      <c r="I252" s="295">
        <v>661.36</v>
      </c>
      <c r="J252" s="295">
        <v>584.96</v>
      </c>
      <c r="K252" s="291">
        <v>29</v>
      </c>
      <c r="L252" s="294">
        <v>2255352.0099999998</v>
      </c>
      <c r="M252" s="295">
        <v>0</v>
      </c>
      <c r="N252" s="295">
        <v>0</v>
      </c>
      <c r="O252" s="295">
        <v>0</v>
      </c>
      <c r="P252" s="295">
        <v>2255352.0099999998</v>
      </c>
      <c r="Q252" s="295">
        <v>0</v>
      </c>
      <c r="R252" s="295">
        <v>0</v>
      </c>
      <c r="S252" s="292" t="s">
        <v>406</v>
      </c>
    </row>
    <row r="253" spans="1:19" s="284" customFormat="1" ht="24.75" customHeight="1" x14ac:dyDescent="0.2">
      <c r="A253" s="347" t="s">
        <v>338</v>
      </c>
      <c r="B253" s="347"/>
      <c r="C253" s="94"/>
      <c r="D253" s="95"/>
      <c r="E253" s="300" t="s">
        <v>308</v>
      </c>
      <c r="F253" s="300" t="s">
        <v>308</v>
      </c>
      <c r="G253" s="300" t="s">
        <v>308</v>
      </c>
      <c r="H253" s="300" t="s">
        <v>308</v>
      </c>
      <c r="I253" s="295">
        <v>661.36</v>
      </c>
      <c r="J253" s="295">
        <v>584.96</v>
      </c>
      <c r="K253" s="85">
        <v>29</v>
      </c>
      <c r="L253" s="295">
        <v>2255352.0099999998</v>
      </c>
      <c r="M253" s="295">
        <v>0</v>
      </c>
      <c r="N253" s="295">
        <v>0</v>
      </c>
      <c r="O253" s="295">
        <v>0</v>
      </c>
      <c r="P253" s="295">
        <v>2255352.0099999998</v>
      </c>
      <c r="Q253" s="295">
        <v>0</v>
      </c>
      <c r="R253" s="295">
        <v>0</v>
      </c>
      <c r="S253" s="295"/>
    </row>
    <row r="254" spans="1:19" s="284" customFormat="1" ht="9" customHeight="1" x14ac:dyDescent="0.2">
      <c r="A254" s="346" t="s">
        <v>297</v>
      </c>
      <c r="B254" s="346"/>
      <c r="C254" s="346"/>
      <c r="D254" s="346"/>
      <c r="E254" s="346"/>
      <c r="F254" s="346"/>
      <c r="G254" s="346"/>
      <c r="H254" s="346"/>
      <c r="I254" s="346"/>
      <c r="J254" s="346"/>
      <c r="K254" s="346"/>
      <c r="L254" s="346"/>
      <c r="M254" s="346"/>
      <c r="N254" s="346"/>
      <c r="O254" s="346"/>
      <c r="P254" s="346"/>
      <c r="Q254" s="346"/>
      <c r="R254" s="346"/>
      <c r="S254" s="346"/>
    </row>
    <row r="255" spans="1:19" s="284" customFormat="1" ht="9" customHeight="1" x14ac:dyDescent="0.2">
      <c r="A255" s="93">
        <v>211</v>
      </c>
      <c r="B255" s="297" t="s">
        <v>433</v>
      </c>
      <c r="C255" s="292" t="s">
        <v>376</v>
      </c>
      <c r="D255" s="288" t="s">
        <v>375</v>
      </c>
      <c r="E255" s="291">
        <v>1986</v>
      </c>
      <c r="F255" s="300" t="s">
        <v>267</v>
      </c>
      <c r="G255" s="291">
        <v>5</v>
      </c>
      <c r="H255" s="291">
        <v>10</v>
      </c>
      <c r="I255" s="295">
        <v>10091.200000000001</v>
      </c>
      <c r="J255" s="295">
        <v>7242.16</v>
      </c>
      <c r="K255" s="291">
        <v>261</v>
      </c>
      <c r="L255" s="294">
        <v>6020348.7000000002</v>
      </c>
      <c r="M255" s="295">
        <v>0</v>
      </c>
      <c r="N255" s="295">
        <v>0</v>
      </c>
      <c r="O255" s="295">
        <v>0</v>
      </c>
      <c r="P255" s="295">
        <v>6020348.7000000002</v>
      </c>
      <c r="Q255" s="295">
        <v>0</v>
      </c>
      <c r="R255" s="295">
        <v>0</v>
      </c>
      <c r="S255" s="292" t="s">
        <v>406</v>
      </c>
    </row>
    <row r="256" spans="1:19" s="284" customFormat="1" ht="9" customHeight="1" x14ac:dyDescent="0.2">
      <c r="A256" s="93">
        <v>212</v>
      </c>
      <c r="B256" s="297" t="s">
        <v>435</v>
      </c>
      <c r="C256" s="292" t="s">
        <v>376</v>
      </c>
      <c r="D256" s="288" t="s">
        <v>375</v>
      </c>
      <c r="E256" s="291">
        <v>1989</v>
      </c>
      <c r="F256" s="300" t="s">
        <v>267</v>
      </c>
      <c r="G256" s="291">
        <v>3</v>
      </c>
      <c r="H256" s="291">
        <v>3</v>
      </c>
      <c r="I256" s="295">
        <v>1674.5</v>
      </c>
      <c r="J256" s="295">
        <v>1497.4</v>
      </c>
      <c r="K256" s="291">
        <v>44</v>
      </c>
      <c r="L256" s="294">
        <v>2338362.25</v>
      </c>
      <c r="M256" s="295">
        <v>0</v>
      </c>
      <c r="N256" s="295">
        <v>0</v>
      </c>
      <c r="O256" s="295">
        <v>0</v>
      </c>
      <c r="P256" s="295">
        <v>2338362.25</v>
      </c>
      <c r="Q256" s="295">
        <v>0</v>
      </c>
      <c r="R256" s="295">
        <v>0</v>
      </c>
      <c r="S256" s="292" t="s">
        <v>406</v>
      </c>
    </row>
    <row r="257" spans="1:19" s="284" customFormat="1" ht="9" customHeight="1" x14ac:dyDescent="0.2">
      <c r="A257" s="93">
        <v>213</v>
      </c>
      <c r="B257" s="297" t="s">
        <v>436</v>
      </c>
      <c r="C257" s="292" t="s">
        <v>376</v>
      </c>
      <c r="D257" s="288" t="s">
        <v>375</v>
      </c>
      <c r="E257" s="291">
        <v>1967</v>
      </c>
      <c r="F257" s="300" t="s">
        <v>267</v>
      </c>
      <c r="G257" s="291">
        <v>2</v>
      </c>
      <c r="H257" s="291">
        <v>2</v>
      </c>
      <c r="I257" s="295">
        <v>690.8</v>
      </c>
      <c r="J257" s="295">
        <v>638.79999999999995</v>
      </c>
      <c r="K257" s="291">
        <v>22</v>
      </c>
      <c r="L257" s="294">
        <v>1350454.69</v>
      </c>
      <c r="M257" s="295">
        <v>0</v>
      </c>
      <c r="N257" s="295">
        <v>0</v>
      </c>
      <c r="O257" s="295">
        <v>0</v>
      </c>
      <c r="P257" s="295">
        <v>1350454.69</v>
      </c>
      <c r="Q257" s="295">
        <v>0</v>
      </c>
      <c r="R257" s="295">
        <v>0</v>
      </c>
      <c r="S257" s="292" t="s">
        <v>406</v>
      </c>
    </row>
    <row r="258" spans="1:19" s="284" customFormat="1" ht="9" customHeight="1" x14ac:dyDescent="0.2">
      <c r="A258" s="93">
        <v>214</v>
      </c>
      <c r="B258" s="297" t="s">
        <v>20</v>
      </c>
      <c r="C258" s="292" t="s">
        <v>376</v>
      </c>
      <c r="D258" s="288" t="s">
        <v>375</v>
      </c>
      <c r="E258" s="291">
        <v>1987</v>
      </c>
      <c r="F258" s="300" t="s">
        <v>267</v>
      </c>
      <c r="G258" s="291">
        <v>3</v>
      </c>
      <c r="H258" s="291">
        <v>3</v>
      </c>
      <c r="I258" s="295">
        <v>2099</v>
      </c>
      <c r="J258" s="295">
        <v>1298.7</v>
      </c>
      <c r="K258" s="291">
        <v>52</v>
      </c>
      <c r="L258" s="294">
        <v>2426685.64</v>
      </c>
      <c r="M258" s="295">
        <v>0</v>
      </c>
      <c r="N258" s="295">
        <v>0</v>
      </c>
      <c r="O258" s="295">
        <v>0</v>
      </c>
      <c r="P258" s="295">
        <v>2426685.64</v>
      </c>
      <c r="Q258" s="295">
        <v>0</v>
      </c>
      <c r="R258" s="295">
        <v>0</v>
      </c>
      <c r="S258" s="292" t="s">
        <v>406</v>
      </c>
    </row>
    <row r="259" spans="1:19" s="284" customFormat="1" ht="9" customHeight="1" x14ac:dyDescent="0.2">
      <c r="A259" s="93">
        <v>215</v>
      </c>
      <c r="B259" s="297" t="s">
        <v>222</v>
      </c>
      <c r="C259" s="292" t="s">
        <v>376</v>
      </c>
      <c r="D259" s="288" t="s">
        <v>375</v>
      </c>
      <c r="E259" s="291">
        <v>1993</v>
      </c>
      <c r="F259" s="300" t="s">
        <v>267</v>
      </c>
      <c r="G259" s="291">
        <v>5</v>
      </c>
      <c r="H259" s="291">
        <v>3</v>
      </c>
      <c r="I259" s="295">
        <v>3414</v>
      </c>
      <c r="J259" s="295">
        <v>2504.5</v>
      </c>
      <c r="K259" s="291">
        <v>27</v>
      </c>
      <c r="L259" s="294">
        <v>2538919.7200000002</v>
      </c>
      <c r="M259" s="295">
        <v>0</v>
      </c>
      <c r="N259" s="295">
        <v>0</v>
      </c>
      <c r="O259" s="295">
        <v>0</v>
      </c>
      <c r="P259" s="295">
        <v>2538919.7200000002</v>
      </c>
      <c r="Q259" s="295">
        <v>0</v>
      </c>
      <c r="R259" s="295">
        <v>0</v>
      </c>
      <c r="S259" s="292" t="s">
        <v>406</v>
      </c>
    </row>
    <row r="260" spans="1:19" s="284" customFormat="1" ht="29.25" customHeight="1" x14ac:dyDescent="0.2">
      <c r="A260" s="347" t="s">
        <v>298</v>
      </c>
      <c r="B260" s="347"/>
      <c r="C260" s="94"/>
      <c r="D260" s="93"/>
      <c r="E260" s="300" t="s">
        <v>308</v>
      </c>
      <c r="F260" s="300" t="s">
        <v>308</v>
      </c>
      <c r="G260" s="300" t="s">
        <v>308</v>
      </c>
      <c r="H260" s="300" t="s">
        <v>308</v>
      </c>
      <c r="I260" s="295">
        <v>17969.5</v>
      </c>
      <c r="J260" s="295">
        <v>13181.56</v>
      </c>
      <c r="K260" s="291">
        <v>406</v>
      </c>
      <c r="L260" s="295">
        <v>14674771.000000002</v>
      </c>
      <c r="M260" s="295">
        <v>0</v>
      </c>
      <c r="N260" s="295">
        <v>0</v>
      </c>
      <c r="O260" s="295">
        <v>0</v>
      </c>
      <c r="P260" s="295">
        <v>14674771.000000002</v>
      </c>
      <c r="Q260" s="295">
        <v>0</v>
      </c>
      <c r="R260" s="295">
        <v>0</v>
      </c>
      <c r="S260" s="295"/>
    </row>
    <row r="261" spans="1:19" s="284" customFormat="1" ht="9" customHeight="1" x14ac:dyDescent="0.2">
      <c r="A261" s="342" t="s">
        <v>184</v>
      </c>
      <c r="B261" s="342"/>
      <c r="C261" s="342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</row>
    <row r="262" spans="1:19" s="284" customFormat="1" ht="9" customHeight="1" x14ac:dyDescent="0.2">
      <c r="A262" s="300">
        <v>216</v>
      </c>
      <c r="B262" s="297" t="s">
        <v>22</v>
      </c>
      <c r="C262" s="292" t="s">
        <v>376</v>
      </c>
      <c r="D262" s="288" t="s">
        <v>375</v>
      </c>
      <c r="E262" s="291">
        <v>1968</v>
      </c>
      <c r="F262" s="300" t="s">
        <v>266</v>
      </c>
      <c r="G262" s="291">
        <v>2</v>
      </c>
      <c r="H262" s="291">
        <v>2</v>
      </c>
      <c r="I262" s="295">
        <v>756.5</v>
      </c>
      <c r="J262" s="295">
        <v>701.7</v>
      </c>
      <c r="K262" s="291">
        <v>18</v>
      </c>
      <c r="L262" s="294">
        <v>1792168.61</v>
      </c>
      <c r="M262" s="295">
        <v>0</v>
      </c>
      <c r="N262" s="295">
        <v>0</v>
      </c>
      <c r="O262" s="295">
        <v>0</v>
      </c>
      <c r="P262" s="295">
        <v>1792168.61</v>
      </c>
      <c r="Q262" s="295">
        <v>0</v>
      </c>
      <c r="R262" s="295">
        <v>0</v>
      </c>
      <c r="S262" s="292" t="s">
        <v>406</v>
      </c>
    </row>
    <row r="263" spans="1:19" s="284" customFormat="1" ht="24.75" customHeight="1" x14ac:dyDescent="0.2">
      <c r="A263" s="343" t="s">
        <v>185</v>
      </c>
      <c r="B263" s="343"/>
      <c r="C263" s="292"/>
      <c r="D263" s="297"/>
      <c r="E263" s="300" t="s">
        <v>308</v>
      </c>
      <c r="F263" s="300" t="s">
        <v>308</v>
      </c>
      <c r="G263" s="300" t="s">
        <v>308</v>
      </c>
      <c r="H263" s="300" t="s">
        <v>308</v>
      </c>
      <c r="I263" s="295">
        <v>756.5</v>
      </c>
      <c r="J263" s="295">
        <v>701.7</v>
      </c>
      <c r="K263" s="291">
        <v>18</v>
      </c>
      <c r="L263" s="295">
        <v>1792168.61</v>
      </c>
      <c r="M263" s="295">
        <v>0</v>
      </c>
      <c r="N263" s="295">
        <v>0</v>
      </c>
      <c r="O263" s="295">
        <v>0</v>
      </c>
      <c r="P263" s="295">
        <v>1792168.61</v>
      </c>
      <c r="Q263" s="295">
        <v>0</v>
      </c>
      <c r="R263" s="295">
        <v>0</v>
      </c>
      <c r="S263" s="295"/>
    </row>
    <row r="264" spans="1:19" s="284" customFormat="1" ht="9" customHeight="1" x14ac:dyDescent="0.2">
      <c r="A264" s="342" t="s">
        <v>314</v>
      </c>
      <c r="B264" s="342"/>
      <c r="C264" s="342"/>
      <c r="D264" s="342"/>
      <c r="E264" s="342"/>
      <c r="F264" s="342"/>
      <c r="G264" s="342"/>
      <c r="H264" s="342"/>
      <c r="I264" s="342"/>
      <c r="J264" s="342"/>
      <c r="K264" s="342"/>
      <c r="L264" s="342"/>
      <c r="M264" s="342"/>
      <c r="N264" s="342"/>
      <c r="O264" s="342"/>
      <c r="P264" s="342"/>
      <c r="Q264" s="342"/>
      <c r="R264" s="342"/>
      <c r="S264" s="342"/>
    </row>
    <row r="265" spans="1:19" s="284" customFormat="1" ht="9" customHeight="1" x14ac:dyDescent="0.2">
      <c r="A265" s="300">
        <v>217</v>
      </c>
      <c r="B265" s="289" t="s">
        <v>27</v>
      </c>
      <c r="C265" s="292" t="s">
        <v>376</v>
      </c>
      <c r="D265" s="288" t="s">
        <v>375</v>
      </c>
      <c r="E265" s="291">
        <v>1952</v>
      </c>
      <c r="F265" s="300" t="s">
        <v>266</v>
      </c>
      <c r="G265" s="291">
        <v>2</v>
      </c>
      <c r="H265" s="291">
        <v>2</v>
      </c>
      <c r="I265" s="295">
        <v>412.9</v>
      </c>
      <c r="J265" s="295">
        <v>361.7</v>
      </c>
      <c r="K265" s="291">
        <v>34</v>
      </c>
      <c r="L265" s="294">
        <v>1201581.94</v>
      </c>
      <c r="M265" s="295">
        <v>0</v>
      </c>
      <c r="N265" s="295">
        <v>0</v>
      </c>
      <c r="O265" s="295">
        <v>0</v>
      </c>
      <c r="P265" s="295">
        <v>1201581.94</v>
      </c>
      <c r="Q265" s="295">
        <v>0</v>
      </c>
      <c r="R265" s="295">
        <v>0</v>
      </c>
      <c r="S265" s="292" t="s">
        <v>406</v>
      </c>
    </row>
    <row r="266" spans="1:19" s="284" customFormat="1" ht="9" customHeight="1" x14ac:dyDescent="0.2">
      <c r="A266" s="300">
        <v>218</v>
      </c>
      <c r="B266" s="289" t="s">
        <v>25</v>
      </c>
      <c r="C266" s="292" t="s">
        <v>376</v>
      </c>
      <c r="D266" s="288" t="s">
        <v>375</v>
      </c>
      <c r="E266" s="291">
        <v>1972</v>
      </c>
      <c r="F266" s="300" t="s">
        <v>266</v>
      </c>
      <c r="G266" s="291">
        <v>2</v>
      </c>
      <c r="H266" s="291">
        <v>1</v>
      </c>
      <c r="I266" s="295">
        <v>467.5</v>
      </c>
      <c r="J266" s="295">
        <v>377.8</v>
      </c>
      <c r="K266" s="291">
        <v>13</v>
      </c>
      <c r="L266" s="294">
        <v>1439023.64</v>
      </c>
      <c r="M266" s="295">
        <v>0</v>
      </c>
      <c r="N266" s="295">
        <v>0</v>
      </c>
      <c r="O266" s="295">
        <v>0</v>
      </c>
      <c r="P266" s="295">
        <v>1439023.64</v>
      </c>
      <c r="Q266" s="295">
        <v>0</v>
      </c>
      <c r="R266" s="295">
        <v>0</v>
      </c>
      <c r="S266" s="292" t="s">
        <v>406</v>
      </c>
    </row>
    <row r="267" spans="1:19" s="284" customFormat="1" ht="9" customHeight="1" x14ac:dyDescent="0.2">
      <c r="A267" s="300">
        <v>219</v>
      </c>
      <c r="B267" s="289" t="s">
        <v>36</v>
      </c>
      <c r="C267" s="292" t="s">
        <v>376</v>
      </c>
      <c r="D267" s="288" t="s">
        <v>375</v>
      </c>
      <c r="E267" s="291">
        <v>1983</v>
      </c>
      <c r="F267" s="300" t="s">
        <v>267</v>
      </c>
      <c r="G267" s="291">
        <v>2</v>
      </c>
      <c r="H267" s="291">
        <v>2</v>
      </c>
      <c r="I267" s="295">
        <v>653</v>
      </c>
      <c r="J267" s="295">
        <v>588</v>
      </c>
      <c r="K267" s="291">
        <v>231</v>
      </c>
      <c r="L267" s="294">
        <v>1652100.19</v>
      </c>
      <c r="M267" s="295">
        <v>0</v>
      </c>
      <c r="N267" s="295">
        <v>0</v>
      </c>
      <c r="O267" s="295">
        <v>0</v>
      </c>
      <c r="P267" s="295">
        <v>1652100.19</v>
      </c>
      <c r="Q267" s="295">
        <v>0</v>
      </c>
      <c r="R267" s="295">
        <v>0</v>
      </c>
      <c r="S267" s="292" t="s">
        <v>406</v>
      </c>
    </row>
    <row r="268" spans="1:19" s="284" customFormat="1" ht="9" customHeight="1" x14ac:dyDescent="0.2">
      <c r="A268" s="300">
        <v>220</v>
      </c>
      <c r="B268" s="289" t="s">
        <v>37</v>
      </c>
      <c r="C268" s="292" t="s">
        <v>376</v>
      </c>
      <c r="D268" s="288" t="s">
        <v>375</v>
      </c>
      <c r="E268" s="291">
        <v>1976</v>
      </c>
      <c r="F268" s="300" t="s">
        <v>266</v>
      </c>
      <c r="G268" s="291">
        <v>3</v>
      </c>
      <c r="H268" s="291">
        <v>2</v>
      </c>
      <c r="I268" s="295">
        <v>1162.8399999999999</v>
      </c>
      <c r="J268" s="295">
        <v>1092.5999999999999</v>
      </c>
      <c r="K268" s="291">
        <v>54</v>
      </c>
      <c r="L268" s="294">
        <v>2380093.08</v>
      </c>
      <c r="M268" s="295">
        <v>0</v>
      </c>
      <c r="N268" s="295">
        <v>0</v>
      </c>
      <c r="O268" s="295">
        <v>0</v>
      </c>
      <c r="P268" s="295">
        <v>2380093.08</v>
      </c>
      <c r="Q268" s="295">
        <v>0</v>
      </c>
      <c r="R268" s="295">
        <v>0</v>
      </c>
      <c r="S268" s="292" t="s">
        <v>406</v>
      </c>
    </row>
    <row r="269" spans="1:19" s="284" customFormat="1" ht="9" customHeight="1" x14ac:dyDescent="0.2">
      <c r="A269" s="300">
        <v>221</v>
      </c>
      <c r="B269" s="289" t="s">
        <v>38</v>
      </c>
      <c r="C269" s="292" t="s">
        <v>376</v>
      </c>
      <c r="D269" s="288" t="s">
        <v>375</v>
      </c>
      <c r="E269" s="291">
        <v>1965</v>
      </c>
      <c r="F269" s="300" t="s">
        <v>267</v>
      </c>
      <c r="G269" s="291">
        <v>3</v>
      </c>
      <c r="H269" s="291">
        <v>2</v>
      </c>
      <c r="I269" s="295">
        <v>1073.6199999999999</v>
      </c>
      <c r="J269" s="295">
        <v>994</v>
      </c>
      <c r="K269" s="291">
        <v>49</v>
      </c>
      <c r="L269" s="294">
        <v>1988870.87</v>
      </c>
      <c r="M269" s="295">
        <v>0</v>
      </c>
      <c r="N269" s="295">
        <v>0</v>
      </c>
      <c r="O269" s="295">
        <v>0</v>
      </c>
      <c r="P269" s="295">
        <v>1988870.87</v>
      </c>
      <c r="Q269" s="295">
        <v>0</v>
      </c>
      <c r="R269" s="295">
        <v>0</v>
      </c>
      <c r="S269" s="292" t="s">
        <v>406</v>
      </c>
    </row>
    <row r="270" spans="1:19" s="284" customFormat="1" ht="9" customHeight="1" x14ac:dyDescent="0.2">
      <c r="A270" s="300">
        <v>222</v>
      </c>
      <c r="B270" s="289" t="s">
        <v>43</v>
      </c>
      <c r="C270" s="292" t="s">
        <v>376</v>
      </c>
      <c r="D270" s="288" t="s">
        <v>375</v>
      </c>
      <c r="E270" s="291">
        <v>1975</v>
      </c>
      <c r="F270" s="300" t="s">
        <v>266</v>
      </c>
      <c r="G270" s="291">
        <v>3</v>
      </c>
      <c r="H270" s="291">
        <v>2</v>
      </c>
      <c r="I270" s="295">
        <v>1185.5999999999999</v>
      </c>
      <c r="J270" s="295">
        <v>1102.8</v>
      </c>
      <c r="K270" s="291">
        <v>141</v>
      </c>
      <c r="L270" s="294">
        <v>2317241.9900000002</v>
      </c>
      <c r="M270" s="295">
        <v>0</v>
      </c>
      <c r="N270" s="295">
        <v>0</v>
      </c>
      <c r="O270" s="295">
        <v>0</v>
      </c>
      <c r="P270" s="295">
        <v>2317241.9900000002</v>
      </c>
      <c r="Q270" s="295">
        <v>0</v>
      </c>
      <c r="R270" s="295">
        <v>0</v>
      </c>
      <c r="S270" s="292" t="s">
        <v>406</v>
      </c>
    </row>
    <row r="271" spans="1:19" s="284" customFormat="1" ht="9" customHeight="1" x14ac:dyDescent="0.2">
      <c r="A271" s="300">
        <v>223</v>
      </c>
      <c r="B271" s="289" t="s">
        <v>216</v>
      </c>
      <c r="C271" s="292" t="s">
        <v>376</v>
      </c>
      <c r="D271" s="288" t="s">
        <v>375</v>
      </c>
      <c r="E271" s="291">
        <v>1981</v>
      </c>
      <c r="F271" s="300" t="s">
        <v>267</v>
      </c>
      <c r="G271" s="291">
        <v>5</v>
      </c>
      <c r="H271" s="291">
        <v>5</v>
      </c>
      <c r="I271" s="295">
        <v>3657.1</v>
      </c>
      <c r="J271" s="295">
        <v>3657.1</v>
      </c>
      <c r="K271" s="291">
        <v>144</v>
      </c>
      <c r="L271" s="294">
        <v>3837070.8</v>
      </c>
      <c r="M271" s="295">
        <v>0</v>
      </c>
      <c r="N271" s="295">
        <v>0</v>
      </c>
      <c r="O271" s="295">
        <v>0</v>
      </c>
      <c r="P271" s="295">
        <v>3837070.8</v>
      </c>
      <c r="Q271" s="295">
        <v>0</v>
      </c>
      <c r="R271" s="295">
        <v>0</v>
      </c>
      <c r="S271" s="292" t="s">
        <v>406</v>
      </c>
    </row>
    <row r="272" spans="1:19" s="284" customFormat="1" ht="24.75" customHeight="1" x14ac:dyDescent="0.2">
      <c r="A272" s="343" t="s">
        <v>315</v>
      </c>
      <c r="B272" s="343"/>
      <c r="C272" s="292"/>
      <c r="D272" s="297"/>
      <c r="E272" s="6" t="s">
        <v>308</v>
      </c>
      <c r="F272" s="6" t="s">
        <v>308</v>
      </c>
      <c r="G272" s="6" t="s">
        <v>308</v>
      </c>
      <c r="H272" s="6" t="s">
        <v>308</v>
      </c>
      <c r="I272" s="293">
        <v>8612.56</v>
      </c>
      <c r="J272" s="293">
        <v>8174</v>
      </c>
      <c r="K272" s="96">
        <v>666</v>
      </c>
      <c r="L272" s="293">
        <v>14815982.509999998</v>
      </c>
      <c r="M272" s="293">
        <v>0</v>
      </c>
      <c r="N272" s="293">
        <v>0</v>
      </c>
      <c r="O272" s="293">
        <v>0</v>
      </c>
      <c r="P272" s="293">
        <v>14815982.509999998</v>
      </c>
      <c r="Q272" s="293">
        <v>0</v>
      </c>
      <c r="R272" s="293">
        <v>0</v>
      </c>
      <c r="S272" s="295"/>
    </row>
    <row r="273" spans="1:19" s="284" customFormat="1" ht="9" customHeight="1" x14ac:dyDescent="0.2">
      <c r="A273" s="342" t="s">
        <v>44</v>
      </c>
      <c r="B273" s="342"/>
      <c r="C273" s="342"/>
      <c r="D273" s="342"/>
      <c r="E273" s="342"/>
      <c r="F273" s="342"/>
      <c r="G273" s="342"/>
      <c r="H273" s="342"/>
      <c r="I273" s="342"/>
      <c r="J273" s="342"/>
      <c r="K273" s="342"/>
      <c r="L273" s="342"/>
      <c r="M273" s="342"/>
      <c r="N273" s="342"/>
      <c r="O273" s="342"/>
      <c r="P273" s="342"/>
      <c r="Q273" s="342"/>
      <c r="R273" s="342"/>
      <c r="S273" s="342"/>
    </row>
    <row r="274" spans="1:19" s="284" customFormat="1" ht="9" customHeight="1" x14ac:dyDescent="0.2">
      <c r="A274" s="300">
        <v>224</v>
      </c>
      <c r="B274" s="297" t="s">
        <v>47</v>
      </c>
      <c r="C274" s="292" t="s">
        <v>376</v>
      </c>
      <c r="D274" s="288" t="s">
        <v>375</v>
      </c>
      <c r="E274" s="96">
        <v>1981</v>
      </c>
      <c r="F274" s="6" t="s">
        <v>266</v>
      </c>
      <c r="G274" s="96">
        <v>2</v>
      </c>
      <c r="H274" s="96">
        <v>3</v>
      </c>
      <c r="I274" s="293">
        <v>948.2</v>
      </c>
      <c r="J274" s="293">
        <v>932.5</v>
      </c>
      <c r="K274" s="291">
        <v>32</v>
      </c>
      <c r="L274" s="294">
        <v>3381902.78</v>
      </c>
      <c r="M274" s="295">
        <v>0</v>
      </c>
      <c r="N274" s="295">
        <v>0</v>
      </c>
      <c r="O274" s="295">
        <v>0</v>
      </c>
      <c r="P274" s="295">
        <v>3381902.78</v>
      </c>
      <c r="Q274" s="295">
        <v>0</v>
      </c>
      <c r="R274" s="295">
        <v>0</v>
      </c>
      <c r="S274" s="292" t="s">
        <v>406</v>
      </c>
    </row>
    <row r="275" spans="1:19" s="284" customFormat="1" ht="22.5" customHeight="1" x14ac:dyDescent="0.2">
      <c r="A275" s="343" t="s">
        <v>45</v>
      </c>
      <c r="B275" s="343"/>
      <c r="C275" s="292"/>
      <c r="D275" s="297"/>
      <c r="E275" s="6" t="s">
        <v>308</v>
      </c>
      <c r="F275" s="6" t="s">
        <v>308</v>
      </c>
      <c r="G275" s="6" t="s">
        <v>308</v>
      </c>
      <c r="H275" s="6" t="s">
        <v>308</v>
      </c>
      <c r="I275" s="293">
        <v>948.2</v>
      </c>
      <c r="J275" s="293">
        <v>932.5</v>
      </c>
      <c r="K275" s="291">
        <v>32</v>
      </c>
      <c r="L275" s="293">
        <v>3381902.78</v>
      </c>
      <c r="M275" s="293">
        <v>0</v>
      </c>
      <c r="N275" s="293">
        <v>0</v>
      </c>
      <c r="O275" s="293">
        <v>0</v>
      </c>
      <c r="P275" s="293">
        <v>3381902.78</v>
      </c>
      <c r="Q275" s="293">
        <v>0</v>
      </c>
      <c r="R275" s="293">
        <v>0</v>
      </c>
      <c r="S275" s="295"/>
    </row>
    <row r="276" spans="1:19" s="284" customFormat="1" ht="9" customHeight="1" x14ac:dyDescent="0.2">
      <c r="A276" s="342" t="s">
        <v>352</v>
      </c>
      <c r="B276" s="342"/>
      <c r="C276" s="342"/>
      <c r="D276" s="342"/>
      <c r="E276" s="342"/>
      <c r="F276" s="342"/>
      <c r="G276" s="342"/>
      <c r="H276" s="342"/>
      <c r="I276" s="342"/>
      <c r="J276" s="342"/>
      <c r="K276" s="342"/>
      <c r="L276" s="342"/>
      <c r="M276" s="342"/>
      <c r="N276" s="342"/>
      <c r="O276" s="342"/>
      <c r="P276" s="342"/>
      <c r="Q276" s="342"/>
      <c r="R276" s="342"/>
      <c r="S276" s="342"/>
    </row>
    <row r="277" spans="1:19" s="284" customFormat="1" ht="9" customHeight="1" x14ac:dyDescent="0.2">
      <c r="A277" s="300">
        <v>225</v>
      </c>
      <c r="B277" s="289" t="s">
        <v>438</v>
      </c>
      <c r="C277" s="292" t="s">
        <v>376</v>
      </c>
      <c r="D277" s="288" t="s">
        <v>375</v>
      </c>
      <c r="E277" s="291">
        <v>1972</v>
      </c>
      <c r="F277" s="300" t="s">
        <v>266</v>
      </c>
      <c r="G277" s="291">
        <v>2</v>
      </c>
      <c r="H277" s="291">
        <v>3</v>
      </c>
      <c r="I277" s="295">
        <v>970.8</v>
      </c>
      <c r="J277" s="295">
        <v>879.5</v>
      </c>
      <c r="K277" s="291">
        <v>39</v>
      </c>
      <c r="L277" s="294">
        <v>3483334.98</v>
      </c>
      <c r="M277" s="295">
        <v>0</v>
      </c>
      <c r="N277" s="295">
        <v>0</v>
      </c>
      <c r="O277" s="295">
        <v>0</v>
      </c>
      <c r="P277" s="295">
        <v>3483334.98</v>
      </c>
      <c r="Q277" s="295">
        <v>0</v>
      </c>
      <c r="R277" s="295">
        <v>0</v>
      </c>
      <c r="S277" s="292" t="s">
        <v>406</v>
      </c>
    </row>
    <row r="278" spans="1:19" s="284" customFormat="1" ht="9" customHeight="1" x14ac:dyDescent="0.2">
      <c r="A278" s="300">
        <v>226</v>
      </c>
      <c r="B278" s="289" t="s">
        <v>48</v>
      </c>
      <c r="C278" s="292" t="s">
        <v>376</v>
      </c>
      <c r="D278" s="288" t="s">
        <v>375</v>
      </c>
      <c r="E278" s="291">
        <v>1986</v>
      </c>
      <c r="F278" s="300" t="s">
        <v>266</v>
      </c>
      <c r="G278" s="291">
        <v>3</v>
      </c>
      <c r="H278" s="291">
        <v>2</v>
      </c>
      <c r="I278" s="295">
        <v>1363.8</v>
      </c>
      <c r="J278" s="295">
        <v>1262.0999999999999</v>
      </c>
      <c r="K278" s="291">
        <v>49</v>
      </c>
      <c r="L278" s="294">
        <v>2339976.14</v>
      </c>
      <c r="M278" s="295">
        <v>0</v>
      </c>
      <c r="N278" s="295">
        <v>0</v>
      </c>
      <c r="O278" s="295">
        <v>0</v>
      </c>
      <c r="P278" s="295">
        <v>2339976.14</v>
      </c>
      <c r="Q278" s="295">
        <v>0</v>
      </c>
      <c r="R278" s="295">
        <v>0</v>
      </c>
      <c r="S278" s="292" t="s">
        <v>406</v>
      </c>
    </row>
    <row r="279" spans="1:19" s="284" customFormat="1" ht="24" customHeight="1" x14ac:dyDescent="0.2">
      <c r="A279" s="343" t="s">
        <v>340</v>
      </c>
      <c r="B279" s="343"/>
      <c r="C279" s="292"/>
      <c r="D279" s="297"/>
      <c r="E279" s="6" t="s">
        <v>308</v>
      </c>
      <c r="F279" s="6" t="s">
        <v>308</v>
      </c>
      <c r="G279" s="6" t="s">
        <v>308</v>
      </c>
      <c r="H279" s="6" t="s">
        <v>308</v>
      </c>
      <c r="I279" s="293">
        <v>2334.6</v>
      </c>
      <c r="J279" s="293">
        <v>2141.6</v>
      </c>
      <c r="K279" s="291">
        <v>88</v>
      </c>
      <c r="L279" s="293">
        <v>5823311.1200000001</v>
      </c>
      <c r="M279" s="293">
        <v>0</v>
      </c>
      <c r="N279" s="293">
        <v>0</v>
      </c>
      <c r="O279" s="293">
        <v>0</v>
      </c>
      <c r="P279" s="293">
        <v>5823311.1200000001</v>
      </c>
      <c r="Q279" s="293">
        <v>0</v>
      </c>
      <c r="R279" s="293">
        <v>0</v>
      </c>
      <c r="S279" s="295"/>
    </row>
    <row r="280" spans="1:19" s="284" customFormat="1" ht="9" customHeight="1" x14ac:dyDescent="0.2">
      <c r="A280" s="342" t="s">
        <v>313</v>
      </c>
      <c r="B280" s="342"/>
      <c r="C280" s="342"/>
      <c r="D280" s="342"/>
      <c r="E280" s="342"/>
      <c r="F280" s="342"/>
      <c r="G280" s="342"/>
      <c r="H280" s="342"/>
      <c r="I280" s="342"/>
      <c r="J280" s="342"/>
      <c r="K280" s="342"/>
      <c r="L280" s="342"/>
      <c r="M280" s="342"/>
      <c r="N280" s="342"/>
      <c r="O280" s="342"/>
      <c r="P280" s="342"/>
      <c r="Q280" s="342"/>
      <c r="R280" s="342"/>
      <c r="S280" s="342"/>
    </row>
    <row r="281" spans="1:19" s="284" customFormat="1" ht="9" customHeight="1" x14ac:dyDescent="0.2">
      <c r="A281" s="300">
        <v>227</v>
      </c>
      <c r="B281" s="289" t="s">
        <v>53</v>
      </c>
      <c r="C281" s="292" t="s">
        <v>376</v>
      </c>
      <c r="D281" s="288" t="s">
        <v>375</v>
      </c>
      <c r="E281" s="291">
        <v>1980</v>
      </c>
      <c r="F281" s="300" t="s">
        <v>267</v>
      </c>
      <c r="G281" s="291">
        <v>2</v>
      </c>
      <c r="H281" s="291">
        <v>3</v>
      </c>
      <c r="I281" s="295">
        <v>971.2</v>
      </c>
      <c r="J281" s="295">
        <v>546</v>
      </c>
      <c r="K281" s="291">
        <v>13</v>
      </c>
      <c r="L281" s="294">
        <v>1982913.14</v>
      </c>
      <c r="M281" s="295">
        <v>0</v>
      </c>
      <c r="N281" s="295">
        <v>0</v>
      </c>
      <c r="O281" s="295">
        <v>0</v>
      </c>
      <c r="P281" s="295">
        <v>1982913.14</v>
      </c>
      <c r="Q281" s="295">
        <v>0</v>
      </c>
      <c r="R281" s="295">
        <v>0</v>
      </c>
      <c r="S281" s="292" t="s">
        <v>406</v>
      </c>
    </row>
    <row r="282" spans="1:19" s="284" customFormat="1" ht="9" customHeight="1" x14ac:dyDescent="0.2">
      <c r="A282" s="300">
        <v>228</v>
      </c>
      <c r="B282" s="289" t="s">
        <v>52</v>
      </c>
      <c r="C282" s="292" t="s">
        <v>376</v>
      </c>
      <c r="D282" s="288" t="s">
        <v>375</v>
      </c>
      <c r="E282" s="291">
        <v>1978</v>
      </c>
      <c r="F282" s="300" t="s">
        <v>266</v>
      </c>
      <c r="G282" s="291">
        <v>2</v>
      </c>
      <c r="H282" s="291">
        <v>1</v>
      </c>
      <c r="I282" s="295">
        <v>379</v>
      </c>
      <c r="J282" s="295">
        <v>234.3</v>
      </c>
      <c r="K282" s="291">
        <v>6</v>
      </c>
      <c r="L282" s="294">
        <v>1099575.54</v>
      </c>
      <c r="M282" s="295">
        <v>0</v>
      </c>
      <c r="N282" s="295">
        <v>0</v>
      </c>
      <c r="O282" s="295">
        <v>0</v>
      </c>
      <c r="P282" s="295">
        <v>1099575.54</v>
      </c>
      <c r="Q282" s="295">
        <v>0</v>
      </c>
      <c r="R282" s="295">
        <v>0</v>
      </c>
      <c r="S282" s="292" t="s">
        <v>406</v>
      </c>
    </row>
    <row r="283" spans="1:19" s="284" customFormat="1" ht="9" customHeight="1" x14ac:dyDescent="0.2">
      <c r="A283" s="300">
        <v>229</v>
      </c>
      <c r="B283" s="289" t="s">
        <v>239</v>
      </c>
      <c r="C283" s="292" t="s">
        <v>376</v>
      </c>
      <c r="D283" s="288" t="s">
        <v>375</v>
      </c>
      <c r="E283" s="291">
        <v>1975</v>
      </c>
      <c r="F283" s="300" t="s">
        <v>266</v>
      </c>
      <c r="G283" s="291">
        <v>2</v>
      </c>
      <c r="H283" s="291">
        <v>2</v>
      </c>
      <c r="I283" s="295">
        <v>378.4</v>
      </c>
      <c r="J283" s="295">
        <v>334</v>
      </c>
      <c r="K283" s="291">
        <v>31</v>
      </c>
      <c r="L283" s="294">
        <v>2470105.98</v>
      </c>
      <c r="M283" s="295">
        <v>0</v>
      </c>
      <c r="N283" s="295">
        <v>0</v>
      </c>
      <c r="O283" s="295">
        <v>0</v>
      </c>
      <c r="P283" s="295">
        <v>2470105.98</v>
      </c>
      <c r="Q283" s="295">
        <v>0</v>
      </c>
      <c r="R283" s="295">
        <v>0</v>
      </c>
      <c r="S283" s="292" t="s">
        <v>406</v>
      </c>
    </row>
    <row r="284" spans="1:19" s="284" customFormat="1" ht="26.25" customHeight="1" x14ac:dyDescent="0.2">
      <c r="A284" s="343" t="s">
        <v>312</v>
      </c>
      <c r="B284" s="343"/>
      <c r="C284" s="292"/>
      <c r="D284" s="297"/>
      <c r="E284" s="6" t="s">
        <v>308</v>
      </c>
      <c r="F284" s="6" t="s">
        <v>308</v>
      </c>
      <c r="G284" s="6" t="s">
        <v>308</v>
      </c>
      <c r="H284" s="6" t="s">
        <v>308</v>
      </c>
      <c r="I284" s="293">
        <v>1728.6</v>
      </c>
      <c r="J284" s="293">
        <v>1114.3</v>
      </c>
      <c r="K284" s="291">
        <v>50</v>
      </c>
      <c r="L284" s="293">
        <v>5552594.6600000001</v>
      </c>
      <c r="M284" s="293">
        <v>0</v>
      </c>
      <c r="N284" s="293">
        <v>0</v>
      </c>
      <c r="O284" s="293">
        <v>0</v>
      </c>
      <c r="P284" s="293">
        <v>5552594.6600000001</v>
      </c>
      <c r="Q284" s="293">
        <v>0</v>
      </c>
      <c r="R284" s="293">
        <v>0</v>
      </c>
      <c r="S284" s="295"/>
    </row>
    <row r="285" spans="1:19" s="284" customFormat="1" ht="9" customHeight="1" x14ac:dyDescent="0.2">
      <c r="A285" s="342" t="s">
        <v>301</v>
      </c>
      <c r="B285" s="342"/>
      <c r="C285" s="342"/>
      <c r="D285" s="342"/>
      <c r="E285" s="342"/>
      <c r="F285" s="342"/>
      <c r="G285" s="342"/>
      <c r="H285" s="342"/>
      <c r="I285" s="342"/>
      <c r="J285" s="342"/>
      <c r="K285" s="342"/>
      <c r="L285" s="342"/>
      <c r="M285" s="342"/>
      <c r="N285" s="342"/>
      <c r="O285" s="342"/>
      <c r="P285" s="342"/>
      <c r="Q285" s="342"/>
      <c r="R285" s="342"/>
      <c r="S285" s="342"/>
    </row>
    <row r="286" spans="1:19" s="284" customFormat="1" ht="9" customHeight="1" x14ac:dyDescent="0.2">
      <c r="A286" s="300">
        <v>230</v>
      </c>
      <c r="B286" s="297" t="s">
        <v>58</v>
      </c>
      <c r="C286" s="292" t="s">
        <v>376</v>
      </c>
      <c r="D286" s="288" t="s">
        <v>375</v>
      </c>
      <c r="E286" s="291">
        <v>1960</v>
      </c>
      <c r="F286" s="300" t="s">
        <v>266</v>
      </c>
      <c r="G286" s="291">
        <v>2</v>
      </c>
      <c r="H286" s="291">
        <v>1</v>
      </c>
      <c r="I286" s="295">
        <v>286.12</v>
      </c>
      <c r="J286" s="295">
        <v>265.12</v>
      </c>
      <c r="K286" s="291">
        <v>17</v>
      </c>
      <c r="L286" s="294">
        <v>1305360.97</v>
      </c>
      <c r="M286" s="295">
        <v>0</v>
      </c>
      <c r="N286" s="295">
        <v>0</v>
      </c>
      <c r="O286" s="295">
        <v>0</v>
      </c>
      <c r="P286" s="295">
        <v>1305360.97</v>
      </c>
      <c r="Q286" s="295">
        <v>0</v>
      </c>
      <c r="R286" s="295">
        <v>0</v>
      </c>
      <c r="S286" s="292" t="s">
        <v>406</v>
      </c>
    </row>
    <row r="287" spans="1:19" s="284" customFormat="1" ht="9" customHeight="1" x14ac:dyDescent="0.2">
      <c r="A287" s="300">
        <v>231</v>
      </c>
      <c r="B287" s="297" t="s">
        <v>59</v>
      </c>
      <c r="C287" s="292" t="s">
        <v>376</v>
      </c>
      <c r="D287" s="288" t="s">
        <v>375</v>
      </c>
      <c r="E287" s="291">
        <v>1976</v>
      </c>
      <c r="F287" s="300" t="s">
        <v>267</v>
      </c>
      <c r="G287" s="291">
        <v>2</v>
      </c>
      <c r="H287" s="291">
        <v>3</v>
      </c>
      <c r="I287" s="295">
        <v>961.79</v>
      </c>
      <c r="J287" s="295">
        <v>909.84</v>
      </c>
      <c r="K287" s="291">
        <v>19</v>
      </c>
      <c r="L287" s="294">
        <v>3350211.39</v>
      </c>
      <c r="M287" s="295">
        <v>0</v>
      </c>
      <c r="N287" s="295">
        <v>0</v>
      </c>
      <c r="O287" s="295">
        <v>0</v>
      </c>
      <c r="P287" s="295">
        <v>3350211.39</v>
      </c>
      <c r="Q287" s="295">
        <v>0</v>
      </c>
      <c r="R287" s="295">
        <v>0</v>
      </c>
      <c r="S287" s="292" t="s">
        <v>406</v>
      </c>
    </row>
    <row r="288" spans="1:19" s="284" customFormat="1" ht="24.75" customHeight="1" x14ac:dyDescent="0.2">
      <c r="A288" s="343" t="s">
        <v>300</v>
      </c>
      <c r="B288" s="343"/>
      <c r="C288" s="292"/>
      <c r="D288" s="297"/>
      <c r="E288" s="6" t="s">
        <v>308</v>
      </c>
      <c r="F288" s="6" t="s">
        <v>308</v>
      </c>
      <c r="G288" s="6" t="s">
        <v>308</v>
      </c>
      <c r="H288" s="6" t="s">
        <v>308</v>
      </c>
      <c r="I288" s="293">
        <v>1247.9099999999999</v>
      </c>
      <c r="J288" s="293">
        <v>1174.96</v>
      </c>
      <c r="K288" s="6">
        <v>36</v>
      </c>
      <c r="L288" s="97">
        <v>4655572.3600000003</v>
      </c>
      <c r="M288" s="98">
        <v>0</v>
      </c>
      <c r="N288" s="98">
        <v>0</v>
      </c>
      <c r="O288" s="98">
        <v>0</v>
      </c>
      <c r="P288" s="98">
        <v>4655572.3600000003</v>
      </c>
      <c r="Q288" s="98">
        <v>0</v>
      </c>
      <c r="R288" s="98">
        <v>0</v>
      </c>
      <c r="S288" s="295"/>
    </row>
    <row r="289" spans="1:19" s="284" customFormat="1" ht="9" customHeight="1" x14ac:dyDescent="0.2">
      <c r="A289" s="342" t="s">
        <v>318</v>
      </c>
      <c r="B289" s="342"/>
      <c r="C289" s="342"/>
      <c r="D289" s="342"/>
      <c r="E289" s="342"/>
      <c r="F289" s="342"/>
      <c r="G289" s="342"/>
      <c r="H289" s="342"/>
      <c r="I289" s="342"/>
      <c r="J289" s="342"/>
      <c r="K289" s="342"/>
      <c r="L289" s="342"/>
      <c r="M289" s="342"/>
      <c r="N289" s="342"/>
      <c r="O289" s="342"/>
      <c r="P289" s="342"/>
      <c r="Q289" s="342"/>
      <c r="R289" s="342"/>
      <c r="S289" s="342"/>
    </row>
    <row r="290" spans="1:19" s="284" customFormat="1" ht="9" customHeight="1" x14ac:dyDescent="0.2">
      <c r="A290" s="99">
        <v>232</v>
      </c>
      <c r="B290" s="100" t="s">
        <v>158</v>
      </c>
      <c r="C290" s="292" t="s">
        <v>376</v>
      </c>
      <c r="D290" s="288" t="s">
        <v>375</v>
      </c>
      <c r="E290" s="101">
        <v>1955</v>
      </c>
      <c r="F290" s="102" t="s">
        <v>266</v>
      </c>
      <c r="G290" s="101">
        <v>2</v>
      </c>
      <c r="H290" s="101">
        <v>2</v>
      </c>
      <c r="I290" s="103">
        <v>1075</v>
      </c>
      <c r="J290" s="103">
        <v>691.56</v>
      </c>
      <c r="K290" s="101">
        <v>23</v>
      </c>
      <c r="L290" s="294">
        <v>280499.36</v>
      </c>
      <c r="M290" s="295">
        <v>0</v>
      </c>
      <c r="N290" s="295">
        <v>0</v>
      </c>
      <c r="O290" s="295">
        <v>0</v>
      </c>
      <c r="P290" s="295">
        <v>280499.36</v>
      </c>
      <c r="Q290" s="295">
        <v>0</v>
      </c>
      <c r="R290" s="295">
        <v>0</v>
      </c>
      <c r="S290" s="292" t="s">
        <v>406</v>
      </c>
    </row>
    <row r="291" spans="1:19" s="284" customFormat="1" ht="9" customHeight="1" x14ac:dyDescent="0.2">
      <c r="A291" s="99">
        <v>233</v>
      </c>
      <c r="B291" s="100" t="s">
        <v>62</v>
      </c>
      <c r="C291" s="292" t="s">
        <v>376</v>
      </c>
      <c r="D291" s="288" t="s">
        <v>375</v>
      </c>
      <c r="E291" s="101">
        <v>1975</v>
      </c>
      <c r="F291" s="102" t="s">
        <v>267</v>
      </c>
      <c r="G291" s="101">
        <v>2</v>
      </c>
      <c r="H291" s="101">
        <v>3</v>
      </c>
      <c r="I291" s="103">
        <v>1589.92</v>
      </c>
      <c r="J291" s="103">
        <v>903.66</v>
      </c>
      <c r="K291" s="101">
        <v>34</v>
      </c>
      <c r="L291" s="294">
        <v>618680.04</v>
      </c>
      <c r="M291" s="295">
        <v>0</v>
      </c>
      <c r="N291" s="295">
        <v>0</v>
      </c>
      <c r="O291" s="295">
        <v>0</v>
      </c>
      <c r="P291" s="295">
        <v>618680.04</v>
      </c>
      <c r="Q291" s="295">
        <v>0</v>
      </c>
      <c r="R291" s="295">
        <v>0</v>
      </c>
      <c r="S291" s="292" t="s">
        <v>406</v>
      </c>
    </row>
    <row r="292" spans="1:19" s="284" customFormat="1" ht="9" customHeight="1" x14ac:dyDescent="0.2">
      <c r="A292" s="99">
        <v>234</v>
      </c>
      <c r="B292" s="100" t="s">
        <v>64</v>
      </c>
      <c r="C292" s="292" t="s">
        <v>376</v>
      </c>
      <c r="D292" s="288" t="s">
        <v>375</v>
      </c>
      <c r="E292" s="101">
        <v>1970</v>
      </c>
      <c r="F292" s="102" t="s">
        <v>266</v>
      </c>
      <c r="G292" s="101">
        <v>2</v>
      </c>
      <c r="H292" s="101">
        <v>3</v>
      </c>
      <c r="I292" s="103">
        <v>967.8</v>
      </c>
      <c r="J292" s="103">
        <v>894.6</v>
      </c>
      <c r="K292" s="101">
        <v>30</v>
      </c>
      <c r="L292" s="294">
        <v>542926.19999999995</v>
      </c>
      <c r="M292" s="295">
        <v>0</v>
      </c>
      <c r="N292" s="295">
        <v>0</v>
      </c>
      <c r="O292" s="295">
        <v>0</v>
      </c>
      <c r="P292" s="295">
        <v>542926.19999999995</v>
      </c>
      <c r="Q292" s="295">
        <v>0</v>
      </c>
      <c r="R292" s="295">
        <v>0</v>
      </c>
      <c r="S292" s="292" t="s">
        <v>406</v>
      </c>
    </row>
    <row r="293" spans="1:19" s="284" customFormat="1" ht="9" customHeight="1" x14ac:dyDescent="0.2">
      <c r="A293" s="99">
        <v>235</v>
      </c>
      <c r="B293" s="100" t="s">
        <v>65</v>
      </c>
      <c r="C293" s="292" t="s">
        <v>376</v>
      </c>
      <c r="D293" s="288" t="s">
        <v>375</v>
      </c>
      <c r="E293" s="101">
        <v>1980</v>
      </c>
      <c r="F293" s="102" t="s">
        <v>266</v>
      </c>
      <c r="G293" s="101">
        <v>2</v>
      </c>
      <c r="H293" s="101">
        <v>3</v>
      </c>
      <c r="I293" s="103">
        <v>1187.0999999999999</v>
      </c>
      <c r="J293" s="103">
        <v>891.89</v>
      </c>
      <c r="K293" s="101">
        <v>42</v>
      </c>
      <c r="L293" s="294">
        <v>631760.03</v>
      </c>
      <c r="M293" s="295">
        <v>0</v>
      </c>
      <c r="N293" s="295">
        <v>0</v>
      </c>
      <c r="O293" s="295">
        <v>0</v>
      </c>
      <c r="P293" s="295">
        <v>631760.03</v>
      </c>
      <c r="Q293" s="295">
        <v>0</v>
      </c>
      <c r="R293" s="295">
        <v>0</v>
      </c>
      <c r="S293" s="292" t="s">
        <v>406</v>
      </c>
    </row>
    <row r="294" spans="1:19" s="284" customFormat="1" ht="9" customHeight="1" x14ac:dyDescent="0.2">
      <c r="A294" s="99">
        <v>236</v>
      </c>
      <c r="B294" s="100" t="s">
        <v>67</v>
      </c>
      <c r="C294" s="292" t="s">
        <v>376</v>
      </c>
      <c r="D294" s="288" t="s">
        <v>375</v>
      </c>
      <c r="E294" s="101">
        <v>1970</v>
      </c>
      <c r="F294" s="102" t="s">
        <v>266</v>
      </c>
      <c r="G294" s="101">
        <v>2</v>
      </c>
      <c r="H294" s="101">
        <v>2</v>
      </c>
      <c r="I294" s="103">
        <v>835.4</v>
      </c>
      <c r="J294" s="103">
        <v>763.6</v>
      </c>
      <c r="K294" s="101">
        <v>45</v>
      </c>
      <c r="L294" s="294">
        <v>578048</v>
      </c>
      <c r="M294" s="295">
        <v>0</v>
      </c>
      <c r="N294" s="295">
        <v>0</v>
      </c>
      <c r="O294" s="295">
        <v>0</v>
      </c>
      <c r="P294" s="295">
        <v>578048</v>
      </c>
      <c r="Q294" s="295">
        <v>0</v>
      </c>
      <c r="R294" s="295">
        <v>0</v>
      </c>
      <c r="S294" s="292" t="s">
        <v>406</v>
      </c>
    </row>
    <row r="295" spans="1:19" s="284" customFormat="1" ht="9" customHeight="1" x14ac:dyDescent="0.2">
      <c r="A295" s="99">
        <v>237</v>
      </c>
      <c r="B295" s="100" t="s">
        <v>68</v>
      </c>
      <c r="C295" s="292" t="s">
        <v>376</v>
      </c>
      <c r="D295" s="288" t="s">
        <v>375</v>
      </c>
      <c r="E295" s="101">
        <v>1973</v>
      </c>
      <c r="F295" s="102" t="s">
        <v>266</v>
      </c>
      <c r="G295" s="101">
        <v>2</v>
      </c>
      <c r="H295" s="101">
        <v>2</v>
      </c>
      <c r="I295" s="103">
        <v>1210.06</v>
      </c>
      <c r="J295" s="103">
        <v>727.32</v>
      </c>
      <c r="K295" s="101">
        <v>42</v>
      </c>
      <c r="L295" s="294">
        <v>449360.44</v>
      </c>
      <c r="M295" s="295">
        <v>0</v>
      </c>
      <c r="N295" s="295">
        <v>0</v>
      </c>
      <c r="O295" s="295">
        <v>0</v>
      </c>
      <c r="P295" s="295">
        <v>449360.44</v>
      </c>
      <c r="Q295" s="295">
        <v>0</v>
      </c>
      <c r="R295" s="295">
        <v>0</v>
      </c>
      <c r="S295" s="292" t="s">
        <v>406</v>
      </c>
    </row>
    <row r="296" spans="1:19" s="284" customFormat="1" ht="9" customHeight="1" x14ac:dyDescent="0.2">
      <c r="A296" s="99">
        <v>238</v>
      </c>
      <c r="B296" s="100" t="s">
        <v>69</v>
      </c>
      <c r="C296" s="292" t="s">
        <v>376</v>
      </c>
      <c r="D296" s="288" t="s">
        <v>375</v>
      </c>
      <c r="E296" s="101">
        <v>1979</v>
      </c>
      <c r="F296" s="102" t="s">
        <v>266</v>
      </c>
      <c r="G296" s="101">
        <v>2</v>
      </c>
      <c r="H296" s="101">
        <v>2</v>
      </c>
      <c r="I296" s="103">
        <v>813.5</v>
      </c>
      <c r="J296" s="103">
        <v>740.7</v>
      </c>
      <c r="K296" s="101">
        <v>40</v>
      </c>
      <c r="L296" s="294">
        <v>592056.76</v>
      </c>
      <c r="M296" s="295">
        <v>0</v>
      </c>
      <c r="N296" s="295">
        <v>0</v>
      </c>
      <c r="O296" s="295">
        <v>0</v>
      </c>
      <c r="P296" s="295">
        <v>592056.76</v>
      </c>
      <c r="Q296" s="295">
        <v>0</v>
      </c>
      <c r="R296" s="295">
        <v>0</v>
      </c>
      <c r="S296" s="292" t="s">
        <v>406</v>
      </c>
    </row>
    <row r="297" spans="1:19" s="284" customFormat="1" ht="33" customHeight="1" x14ac:dyDescent="0.2">
      <c r="A297" s="349" t="s">
        <v>319</v>
      </c>
      <c r="B297" s="349"/>
      <c r="C297" s="79"/>
      <c r="D297" s="104"/>
      <c r="E297" s="99" t="s">
        <v>308</v>
      </c>
      <c r="F297" s="99" t="s">
        <v>308</v>
      </c>
      <c r="G297" s="99" t="s">
        <v>308</v>
      </c>
      <c r="H297" s="99" t="s">
        <v>308</v>
      </c>
      <c r="I297" s="97">
        <v>7678.7799999999988</v>
      </c>
      <c r="J297" s="97">
        <v>5613.329999999999</v>
      </c>
      <c r="K297" s="105">
        <v>256</v>
      </c>
      <c r="L297" s="97">
        <v>3693330.83</v>
      </c>
      <c r="M297" s="97">
        <v>0</v>
      </c>
      <c r="N297" s="97">
        <v>0</v>
      </c>
      <c r="O297" s="97">
        <v>0</v>
      </c>
      <c r="P297" s="97">
        <v>3693330.83</v>
      </c>
      <c r="Q297" s="97">
        <v>0</v>
      </c>
      <c r="R297" s="97">
        <v>0</v>
      </c>
      <c r="S297" s="295"/>
    </row>
    <row r="298" spans="1:19" s="284" customFormat="1" ht="9" customHeight="1" x14ac:dyDescent="0.2">
      <c r="A298" s="324" t="s">
        <v>164</v>
      </c>
      <c r="B298" s="324"/>
      <c r="C298" s="324"/>
      <c r="D298" s="324"/>
      <c r="E298" s="324"/>
      <c r="F298" s="324"/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284" customFormat="1" ht="9" customHeight="1" x14ac:dyDescent="0.2">
      <c r="A299" s="86">
        <v>239</v>
      </c>
      <c r="B299" s="88" t="s">
        <v>439</v>
      </c>
      <c r="C299" s="292" t="s">
        <v>376</v>
      </c>
      <c r="D299" s="288" t="s">
        <v>375</v>
      </c>
      <c r="E299" s="291">
        <v>1983</v>
      </c>
      <c r="F299" s="86" t="s">
        <v>266</v>
      </c>
      <c r="G299" s="90">
        <v>2</v>
      </c>
      <c r="H299" s="90">
        <v>1</v>
      </c>
      <c r="I299" s="91">
        <v>487.3</v>
      </c>
      <c r="J299" s="295">
        <v>355.67</v>
      </c>
      <c r="K299" s="90">
        <v>22</v>
      </c>
      <c r="L299" s="294">
        <v>1625000.34</v>
      </c>
      <c r="M299" s="295">
        <v>0</v>
      </c>
      <c r="N299" s="295">
        <v>0</v>
      </c>
      <c r="O299" s="295">
        <v>0</v>
      </c>
      <c r="P299" s="295">
        <v>1625000.34</v>
      </c>
      <c r="Q299" s="295">
        <v>0</v>
      </c>
      <c r="R299" s="295">
        <v>0</v>
      </c>
      <c r="S299" s="292" t="s">
        <v>406</v>
      </c>
    </row>
    <row r="300" spans="1:19" s="284" customFormat="1" ht="9" customHeight="1" x14ac:dyDescent="0.2">
      <c r="A300" s="99">
        <v>240</v>
      </c>
      <c r="B300" s="104" t="s">
        <v>77</v>
      </c>
      <c r="C300" s="79" t="s">
        <v>376</v>
      </c>
      <c r="D300" s="288" t="s">
        <v>375</v>
      </c>
      <c r="E300" s="106">
        <v>1987</v>
      </c>
      <c r="F300" s="99" t="s">
        <v>266</v>
      </c>
      <c r="G300" s="106">
        <v>2</v>
      </c>
      <c r="H300" s="106">
        <v>1</v>
      </c>
      <c r="I300" s="97">
        <v>576.51</v>
      </c>
      <c r="J300" s="97">
        <v>389.9</v>
      </c>
      <c r="K300" s="106">
        <v>21</v>
      </c>
      <c r="L300" s="294">
        <v>2086555.35</v>
      </c>
      <c r="M300" s="295">
        <v>0</v>
      </c>
      <c r="N300" s="295">
        <v>0</v>
      </c>
      <c r="O300" s="295">
        <v>0</v>
      </c>
      <c r="P300" s="295">
        <v>2086555.35</v>
      </c>
      <c r="Q300" s="295">
        <v>0</v>
      </c>
      <c r="R300" s="295">
        <v>0</v>
      </c>
      <c r="S300" s="292" t="s">
        <v>406</v>
      </c>
    </row>
    <row r="301" spans="1:19" s="284" customFormat="1" ht="23.25" customHeight="1" x14ac:dyDescent="0.2">
      <c r="A301" s="349" t="s">
        <v>189</v>
      </c>
      <c r="B301" s="349"/>
      <c r="C301" s="79"/>
      <c r="D301" s="104"/>
      <c r="E301" s="99" t="s">
        <v>308</v>
      </c>
      <c r="F301" s="99" t="s">
        <v>308</v>
      </c>
      <c r="G301" s="99" t="s">
        <v>308</v>
      </c>
      <c r="H301" s="99" t="s">
        <v>308</v>
      </c>
      <c r="I301" s="295">
        <v>1063.81</v>
      </c>
      <c r="J301" s="295">
        <v>745.56999999999994</v>
      </c>
      <c r="K301" s="85">
        <v>43</v>
      </c>
      <c r="L301" s="295">
        <v>3711555.6900000004</v>
      </c>
      <c r="M301" s="295">
        <v>0</v>
      </c>
      <c r="N301" s="295">
        <v>0</v>
      </c>
      <c r="O301" s="295">
        <v>0</v>
      </c>
      <c r="P301" s="295">
        <v>3711555.6900000004</v>
      </c>
      <c r="Q301" s="295">
        <v>0</v>
      </c>
      <c r="R301" s="295">
        <v>0</v>
      </c>
      <c r="S301" s="97"/>
    </row>
    <row r="302" spans="1:19" s="284" customFormat="1" ht="9" customHeight="1" x14ac:dyDescent="0.2">
      <c r="A302" s="342" t="s">
        <v>302</v>
      </c>
      <c r="B302" s="342"/>
      <c r="C302" s="342"/>
      <c r="D302" s="342"/>
      <c r="E302" s="342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342"/>
    </row>
    <row r="303" spans="1:19" s="284" customFormat="1" ht="9" customHeight="1" x14ac:dyDescent="0.2">
      <c r="A303" s="300">
        <v>241</v>
      </c>
      <c r="B303" s="289" t="s">
        <v>78</v>
      </c>
      <c r="C303" s="79" t="s">
        <v>376</v>
      </c>
      <c r="D303" s="288" t="s">
        <v>375</v>
      </c>
      <c r="E303" s="291">
        <v>1970</v>
      </c>
      <c r="F303" s="300" t="s">
        <v>266</v>
      </c>
      <c r="G303" s="291">
        <v>2</v>
      </c>
      <c r="H303" s="291">
        <v>1</v>
      </c>
      <c r="I303" s="295">
        <v>637.70000000000005</v>
      </c>
      <c r="J303" s="295">
        <v>343.7</v>
      </c>
      <c r="K303" s="291">
        <v>39</v>
      </c>
      <c r="L303" s="294">
        <v>2180567.4300000002</v>
      </c>
      <c r="M303" s="295">
        <v>0</v>
      </c>
      <c r="N303" s="295">
        <v>0</v>
      </c>
      <c r="O303" s="295">
        <v>0</v>
      </c>
      <c r="P303" s="295">
        <v>2180567.4300000002</v>
      </c>
      <c r="Q303" s="295">
        <v>0</v>
      </c>
      <c r="R303" s="295">
        <v>0</v>
      </c>
      <c r="S303" s="292" t="s">
        <v>406</v>
      </c>
    </row>
    <row r="304" spans="1:19" s="284" customFormat="1" ht="24.75" customHeight="1" x14ac:dyDescent="0.2">
      <c r="A304" s="343" t="s">
        <v>326</v>
      </c>
      <c r="B304" s="343"/>
      <c r="C304" s="292"/>
      <c r="D304" s="297"/>
      <c r="E304" s="6" t="s">
        <v>308</v>
      </c>
      <c r="F304" s="6" t="s">
        <v>308</v>
      </c>
      <c r="G304" s="6" t="s">
        <v>308</v>
      </c>
      <c r="H304" s="6" t="s">
        <v>308</v>
      </c>
      <c r="I304" s="293">
        <v>637.70000000000005</v>
      </c>
      <c r="J304" s="293">
        <v>343.7</v>
      </c>
      <c r="K304" s="31">
        <v>39</v>
      </c>
      <c r="L304" s="293">
        <v>2180567.4300000002</v>
      </c>
      <c r="M304" s="293">
        <v>0</v>
      </c>
      <c r="N304" s="293">
        <v>0</v>
      </c>
      <c r="O304" s="293">
        <v>0</v>
      </c>
      <c r="P304" s="293">
        <v>2180567.4300000002</v>
      </c>
      <c r="Q304" s="293">
        <v>0</v>
      </c>
      <c r="R304" s="293">
        <v>0</v>
      </c>
      <c r="S304" s="295"/>
    </row>
    <row r="305" spans="1:19" s="284" customFormat="1" ht="9" customHeight="1" x14ac:dyDescent="0.2">
      <c r="A305" s="350" t="s">
        <v>181</v>
      </c>
      <c r="B305" s="350"/>
      <c r="C305" s="350"/>
      <c r="D305" s="350"/>
      <c r="E305" s="350"/>
      <c r="F305" s="350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</row>
    <row r="306" spans="1:19" s="284" customFormat="1" ht="9" customHeight="1" x14ac:dyDescent="0.2">
      <c r="A306" s="107">
        <v>242</v>
      </c>
      <c r="B306" s="108" t="s">
        <v>87</v>
      </c>
      <c r="C306" s="79" t="s">
        <v>376</v>
      </c>
      <c r="D306" s="288" t="s">
        <v>375</v>
      </c>
      <c r="E306" s="109">
        <v>1972</v>
      </c>
      <c r="F306" s="107" t="s">
        <v>266</v>
      </c>
      <c r="G306" s="109">
        <v>2</v>
      </c>
      <c r="H306" s="109">
        <v>3</v>
      </c>
      <c r="I306" s="110">
        <v>963.6</v>
      </c>
      <c r="J306" s="110">
        <v>880.2</v>
      </c>
      <c r="K306" s="109">
        <v>62</v>
      </c>
      <c r="L306" s="294">
        <v>3479035</v>
      </c>
      <c r="M306" s="295">
        <v>0</v>
      </c>
      <c r="N306" s="295">
        <v>0</v>
      </c>
      <c r="O306" s="295">
        <v>0</v>
      </c>
      <c r="P306" s="295">
        <v>3479035</v>
      </c>
      <c r="Q306" s="295">
        <v>0</v>
      </c>
      <c r="R306" s="295">
        <v>0</v>
      </c>
      <c r="S306" s="292" t="s">
        <v>406</v>
      </c>
    </row>
    <row r="307" spans="1:19" s="284" customFormat="1" ht="9" customHeight="1" x14ac:dyDescent="0.2">
      <c r="A307" s="107">
        <v>243</v>
      </c>
      <c r="B307" s="108" t="s">
        <v>88</v>
      </c>
      <c r="C307" s="79" t="s">
        <v>376</v>
      </c>
      <c r="D307" s="288" t="s">
        <v>375</v>
      </c>
      <c r="E307" s="109">
        <v>1972</v>
      </c>
      <c r="F307" s="107" t="s">
        <v>266</v>
      </c>
      <c r="G307" s="109">
        <v>2</v>
      </c>
      <c r="H307" s="109">
        <v>3</v>
      </c>
      <c r="I307" s="110">
        <v>970.7</v>
      </c>
      <c r="J307" s="110">
        <v>888.7</v>
      </c>
      <c r="K307" s="109">
        <v>29</v>
      </c>
      <c r="L307" s="294">
        <v>2833182.55</v>
      </c>
      <c r="M307" s="295">
        <v>0</v>
      </c>
      <c r="N307" s="295">
        <v>0</v>
      </c>
      <c r="O307" s="295">
        <v>0</v>
      </c>
      <c r="P307" s="295">
        <v>2833182.55</v>
      </c>
      <c r="Q307" s="295">
        <v>0</v>
      </c>
      <c r="R307" s="295">
        <v>0</v>
      </c>
      <c r="S307" s="292" t="s">
        <v>406</v>
      </c>
    </row>
    <row r="308" spans="1:19" s="284" customFormat="1" ht="27" customHeight="1" x14ac:dyDescent="0.2">
      <c r="A308" s="351" t="s">
        <v>180</v>
      </c>
      <c r="B308" s="351"/>
      <c r="C308" s="111"/>
      <c r="D308" s="108"/>
      <c r="E308" s="6" t="s">
        <v>308</v>
      </c>
      <c r="F308" s="6" t="s">
        <v>308</v>
      </c>
      <c r="G308" s="6" t="s">
        <v>308</v>
      </c>
      <c r="H308" s="6" t="s">
        <v>308</v>
      </c>
      <c r="I308" s="293">
        <v>1934.3000000000002</v>
      </c>
      <c r="J308" s="293">
        <v>1768.9</v>
      </c>
      <c r="K308" s="109">
        <v>91</v>
      </c>
      <c r="L308" s="293">
        <v>6312217.5499999998</v>
      </c>
      <c r="M308" s="293">
        <v>0</v>
      </c>
      <c r="N308" s="293">
        <v>0</v>
      </c>
      <c r="O308" s="293">
        <v>0</v>
      </c>
      <c r="P308" s="293">
        <v>6312217.5499999998</v>
      </c>
      <c r="Q308" s="293">
        <v>0</v>
      </c>
      <c r="R308" s="293">
        <v>0</v>
      </c>
      <c r="S308" s="110"/>
    </row>
    <row r="309" spans="1:19" s="284" customFormat="1" ht="9" customHeight="1" x14ac:dyDescent="0.2">
      <c r="A309" s="324" t="s">
        <v>245</v>
      </c>
      <c r="B309" s="324"/>
      <c r="C309" s="324"/>
      <c r="D309" s="324"/>
      <c r="E309" s="324"/>
      <c r="F309" s="324"/>
      <c r="G309" s="324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284" customFormat="1" ht="9" customHeight="1" x14ac:dyDescent="0.2">
      <c r="A310" s="86">
        <v>244</v>
      </c>
      <c r="B310" s="112" t="s">
        <v>208</v>
      </c>
      <c r="C310" s="79" t="s">
        <v>376</v>
      </c>
      <c r="D310" s="288" t="s">
        <v>375</v>
      </c>
      <c r="E310" s="90">
        <v>1989</v>
      </c>
      <c r="F310" s="107" t="s">
        <v>267</v>
      </c>
      <c r="G310" s="90">
        <v>5</v>
      </c>
      <c r="H310" s="90">
        <v>5</v>
      </c>
      <c r="I310" s="91">
        <v>4432.5</v>
      </c>
      <c r="J310" s="91">
        <v>3934.3</v>
      </c>
      <c r="K310" s="90">
        <v>133</v>
      </c>
      <c r="L310" s="294">
        <v>3603345.62</v>
      </c>
      <c r="M310" s="295">
        <v>0</v>
      </c>
      <c r="N310" s="295">
        <v>0</v>
      </c>
      <c r="O310" s="295">
        <v>0</v>
      </c>
      <c r="P310" s="295">
        <v>3603345.62</v>
      </c>
      <c r="Q310" s="295">
        <v>0</v>
      </c>
      <c r="R310" s="295">
        <v>0</v>
      </c>
      <c r="S310" s="292" t="s">
        <v>406</v>
      </c>
    </row>
    <row r="311" spans="1:19" s="284" customFormat="1" ht="9" customHeight="1" x14ac:dyDescent="0.2">
      <c r="A311" s="86">
        <v>245</v>
      </c>
      <c r="B311" s="112" t="s">
        <v>213</v>
      </c>
      <c r="C311" s="79" t="s">
        <v>376</v>
      </c>
      <c r="D311" s="288" t="s">
        <v>375</v>
      </c>
      <c r="E311" s="90">
        <v>1982</v>
      </c>
      <c r="F311" s="107" t="s">
        <v>266</v>
      </c>
      <c r="G311" s="90">
        <v>3</v>
      </c>
      <c r="H311" s="90">
        <v>3</v>
      </c>
      <c r="I311" s="91">
        <v>1970.9</v>
      </c>
      <c r="J311" s="91">
        <v>1838.1</v>
      </c>
      <c r="K311" s="90">
        <v>77</v>
      </c>
      <c r="L311" s="294">
        <v>4300106.01</v>
      </c>
      <c r="M311" s="295">
        <v>0</v>
      </c>
      <c r="N311" s="295">
        <v>0</v>
      </c>
      <c r="O311" s="295">
        <v>0</v>
      </c>
      <c r="P311" s="295">
        <v>4300106.01</v>
      </c>
      <c r="Q311" s="295">
        <v>0</v>
      </c>
      <c r="R311" s="295">
        <v>0</v>
      </c>
      <c r="S311" s="292" t="s">
        <v>406</v>
      </c>
    </row>
    <row r="312" spans="1:19" s="284" customFormat="1" ht="9" customHeight="1" x14ac:dyDescent="0.2">
      <c r="A312" s="86">
        <v>246</v>
      </c>
      <c r="B312" s="112" t="s">
        <v>217</v>
      </c>
      <c r="C312" s="79" t="s">
        <v>376</v>
      </c>
      <c r="D312" s="288" t="s">
        <v>375</v>
      </c>
      <c r="E312" s="90">
        <v>1980</v>
      </c>
      <c r="F312" s="107" t="s">
        <v>266</v>
      </c>
      <c r="G312" s="90">
        <v>3</v>
      </c>
      <c r="H312" s="90">
        <v>3</v>
      </c>
      <c r="I312" s="91">
        <v>2507.3000000000002</v>
      </c>
      <c r="J312" s="91">
        <v>1759.6</v>
      </c>
      <c r="K312" s="90">
        <v>86</v>
      </c>
      <c r="L312" s="294">
        <v>3431839.88</v>
      </c>
      <c r="M312" s="295">
        <v>0</v>
      </c>
      <c r="N312" s="295">
        <v>0</v>
      </c>
      <c r="O312" s="295">
        <v>0</v>
      </c>
      <c r="P312" s="295">
        <v>3431839.88</v>
      </c>
      <c r="Q312" s="295">
        <v>0</v>
      </c>
      <c r="R312" s="295">
        <v>0</v>
      </c>
      <c r="S312" s="292" t="s">
        <v>406</v>
      </c>
    </row>
    <row r="313" spans="1:19" s="284" customFormat="1" ht="9" customHeight="1" x14ac:dyDescent="0.2">
      <c r="A313" s="86">
        <v>247</v>
      </c>
      <c r="B313" s="112" t="s">
        <v>218</v>
      </c>
      <c r="C313" s="79" t="s">
        <v>376</v>
      </c>
      <c r="D313" s="288" t="s">
        <v>375</v>
      </c>
      <c r="E313" s="90">
        <v>1989</v>
      </c>
      <c r="F313" s="107" t="s">
        <v>266</v>
      </c>
      <c r="G313" s="90">
        <v>3</v>
      </c>
      <c r="H313" s="90">
        <v>3</v>
      </c>
      <c r="I313" s="91">
        <v>2725.1</v>
      </c>
      <c r="J313" s="91">
        <v>1758.9</v>
      </c>
      <c r="K313" s="90">
        <v>73</v>
      </c>
      <c r="L313" s="294">
        <v>2906714.37</v>
      </c>
      <c r="M313" s="295">
        <v>0</v>
      </c>
      <c r="N313" s="295">
        <v>0</v>
      </c>
      <c r="O313" s="295">
        <v>0</v>
      </c>
      <c r="P313" s="295">
        <v>2906714.37</v>
      </c>
      <c r="Q313" s="295">
        <v>0</v>
      </c>
      <c r="R313" s="295">
        <v>0</v>
      </c>
      <c r="S313" s="292" t="s">
        <v>406</v>
      </c>
    </row>
    <row r="314" spans="1:19" s="284" customFormat="1" ht="9" customHeight="1" x14ac:dyDescent="0.2">
      <c r="A314" s="86">
        <v>248</v>
      </c>
      <c r="B314" s="112" t="s">
        <v>219</v>
      </c>
      <c r="C314" s="79" t="s">
        <v>376</v>
      </c>
      <c r="D314" s="288" t="s">
        <v>375</v>
      </c>
      <c r="E314" s="90">
        <v>1997</v>
      </c>
      <c r="F314" s="107" t="s">
        <v>267</v>
      </c>
      <c r="G314" s="90">
        <v>3</v>
      </c>
      <c r="H314" s="90">
        <v>3</v>
      </c>
      <c r="I314" s="91">
        <v>2508.5</v>
      </c>
      <c r="J314" s="91">
        <v>1741.8</v>
      </c>
      <c r="K314" s="90">
        <v>79</v>
      </c>
      <c r="L314" s="294">
        <v>3116093.18</v>
      </c>
      <c r="M314" s="295">
        <v>0</v>
      </c>
      <c r="N314" s="295">
        <v>0</v>
      </c>
      <c r="O314" s="295">
        <v>0</v>
      </c>
      <c r="P314" s="295">
        <v>3116093.18</v>
      </c>
      <c r="Q314" s="295">
        <v>0</v>
      </c>
      <c r="R314" s="295">
        <v>0</v>
      </c>
      <c r="S314" s="292" t="s">
        <v>406</v>
      </c>
    </row>
    <row r="315" spans="1:19" s="284" customFormat="1" ht="9" customHeight="1" x14ac:dyDescent="0.2">
      <c r="A315" s="86">
        <v>249</v>
      </c>
      <c r="B315" s="112" t="s">
        <v>233</v>
      </c>
      <c r="C315" s="79" t="s">
        <v>376</v>
      </c>
      <c r="D315" s="288" t="s">
        <v>375</v>
      </c>
      <c r="E315" s="90">
        <v>1990</v>
      </c>
      <c r="F315" s="107" t="s">
        <v>267</v>
      </c>
      <c r="G315" s="90">
        <v>3</v>
      </c>
      <c r="H315" s="90">
        <v>3</v>
      </c>
      <c r="I315" s="91">
        <v>2323.4</v>
      </c>
      <c r="J315" s="91">
        <v>1612.1</v>
      </c>
      <c r="K315" s="90">
        <v>56</v>
      </c>
      <c r="L315" s="294">
        <v>2782990.69</v>
      </c>
      <c r="M315" s="295">
        <v>0</v>
      </c>
      <c r="N315" s="295">
        <v>0</v>
      </c>
      <c r="O315" s="295">
        <v>0</v>
      </c>
      <c r="P315" s="295">
        <v>2782990.69</v>
      </c>
      <c r="Q315" s="295">
        <v>0</v>
      </c>
      <c r="R315" s="295">
        <v>0</v>
      </c>
      <c r="S315" s="292" t="s">
        <v>406</v>
      </c>
    </row>
    <row r="316" spans="1:19" s="284" customFormat="1" ht="24" customHeight="1" x14ac:dyDescent="0.2">
      <c r="A316" s="325" t="s">
        <v>246</v>
      </c>
      <c r="B316" s="325"/>
      <c r="C316" s="87"/>
      <c r="D316" s="88"/>
      <c r="E316" s="6" t="s">
        <v>308</v>
      </c>
      <c r="F316" s="6" t="s">
        <v>308</v>
      </c>
      <c r="G316" s="6" t="s">
        <v>308</v>
      </c>
      <c r="H316" s="6" t="s">
        <v>308</v>
      </c>
      <c r="I316" s="293">
        <v>16467.7</v>
      </c>
      <c r="J316" s="293">
        <v>12644.8</v>
      </c>
      <c r="K316" s="96">
        <v>504</v>
      </c>
      <c r="L316" s="293">
        <v>20141089.75</v>
      </c>
      <c r="M316" s="293">
        <v>0</v>
      </c>
      <c r="N316" s="293">
        <v>0</v>
      </c>
      <c r="O316" s="293">
        <v>0</v>
      </c>
      <c r="P316" s="293">
        <v>20141089.75</v>
      </c>
      <c r="Q316" s="293">
        <v>0</v>
      </c>
      <c r="R316" s="293">
        <v>0</v>
      </c>
      <c r="S316" s="295"/>
    </row>
    <row r="317" spans="1:19" s="284" customFormat="1" ht="9" customHeight="1" x14ac:dyDescent="0.2">
      <c r="A317" s="324" t="s">
        <v>168</v>
      </c>
      <c r="B317" s="324"/>
      <c r="C317" s="324"/>
      <c r="D317" s="324"/>
      <c r="E317" s="324"/>
      <c r="F317" s="324"/>
      <c r="G317" s="324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284" customFormat="1" ht="9" customHeight="1" x14ac:dyDescent="0.2">
      <c r="A318" s="86">
        <v>250</v>
      </c>
      <c r="B318" s="112" t="s">
        <v>90</v>
      </c>
      <c r="C318" s="79" t="s">
        <v>376</v>
      </c>
      <c r="D318" s="288" t="s">
        <v>375</v>
      </c>
      <c r="E318" s="90">
        <v>1962</v>
      </c>
      <c r="F318" s="107" t="s">
        <v>266</v>
      </c>
      <c r="G318" s="90">
        <v>2</v>
      </c>
      <c r="H318" s="90">
        <v>3</v>
      </c>
      <c r="I318" s="91">
        <v>1003.2</v>
      </c>
      <c r="J318" s="91">
        <v>553.20000000000005</v>
      </c>
      <c r="K318" s="90">
        <v>128</v>
      </c>
      <c r="L318" s="294">
        <v>1876456.81</v>
      </c>
      <c r="M318" s="295">
        <v>0</v>
      </c>
      <c r="N318" s="295">
        <v>0</v>
      </c>
      <c r="O318" s="295">
        <v>0</v>
      </c>
      <c r="P318" s="295">
        <v>1876456.81</v>
      </c>
      <c r="Q318" s="295">
        <v>0</v>
      </c>
      <c r="R318" s="295">
        <v>0</v>
      </c>
      <c r="S318" s="292" t="s">
        <v>406</v>
      </c>
    </row>
    <row r="319" spans="1:19" s="284" customFormat="1" ht="9" customHeight="1" x14ac:dyDescent="0.2">
      <c r="A319" s="86">
        <v>251</v>
      </c>
      <c r="B319" s="112" t="s">
        <v>91</v>
      </c>
      <c r="C319" s="79" t="s">
        <v>376</v>
      </c>
      <c r="D319" s="288" t="s">
        <v>375</v>
      </c>
      <c r="E319" s="90">
        <v>1966</v>
      </c>
      <c r="F319" s="107" t="s">
        <v>266</v>
      </c>
      <c r="G319" s="90">
        <v>2</v>
      </c>
      <c r="H319" s="90">
        <v>3</v>
      </c>
      <c r="I319" s="91">
        <v>1006.7</v>
      </c>
      <c r="J319" s="91">
        <v>556.70000000000005</v>
      </c>
      <c r="K319" s="90">
        <v>62</v>
      </c>
      <c r="L319" s="294">
        <v>1863620.7</v>
      </c>
      <c r="M319" s="295">
        <v>0</v>
      </c>
      <c r="N319" s="295">
        <v>0</v>
      </c>
      <c r="O319" s="295">
        <v>0</v>
      </c>
      <c r="P319" s="295">
        <v>1863620.7</v>
      </c>
      <c r="Q319" s="295">
        <v>0</v>
      </c>
      <c r="R319" s="295">
        <v>0</v>
      </c>
      <c r="S319" s="292" t="s">
        <v>406</v>
      </c>
    </row>
    <row r="320" spans="1:19" s="284" customFormat="1" ht="9" customHeight="1" x14ac:dyDescent="0.2">
      <c r="A320" s="86">
        <v>252</v>
      </c>
      <c r="B320" s="112" t="s">
        <v>92</v>
      </c>
      <c r="C320" s="79" t="s">
        <v>376</v>
      </c>
      <c r="D320" s="288" t="s">
        <v>375</v>
      </c>
      <c r="E320" s="90">
        <v>1963</v>
      </c>
      <c r="F320" s="107" t="s">
        <v>266</v>
      </c>
      <c r="G320" s="90">
        <v>2</v>
      </c>
      <c r="H320" s="90">
        <v>2</v>
      </c>
      <c r="I320" s="91">
        <v>671.4</v>
      </c>
      <c r="J320" s="91">
        <v>373.4</v>
      </c>
      <c r="K320" s="90">
        <v>44</v>
      </c>
      <c r="L320" s="294">
        <v>1487970.49</v>
      </c>
      <c r="M320" s="295">
        <v>0</v>
      </c>
      <c r="N320" s="295">
        <v>0</v>
      </c>
      <c r="O320" s="295">
        <v>0</v>
      </c>
      <c r="P320" s="295">
        <v>1487970.49</v>
      </c>
      <c r="Q320" s="295">
        <v>0</v>
      </c>
      <c r="R320" s="295">
        <v>0</v>
      </c>
      <c r="S320" s="292" t="s">
        <v>406</v>
      </c>
    </row>
    <row r="321" spans="1:19" s="284" customFormat="1" ht="23.25" customHeight="1" x14ac:dyDescent="0.2">
      <c r="A321" s="325" t="s">
        <v>169</v>
      </c>
      <c r="B321" s="325"/>
      <c r="C321" s="87"/>
      <c r="D321" s="88"/>
      <c r="E321" s="6" t="s">
        <v>308</v>
      </c>
      <c r="F321" s="6" t="s">
        <v>308</v>
      </c>
      <c r="G321" s="6" t="s">
        <v>308</v>
      </c>
      <c r="H321" s="6" t="s">
        <v>308</v>
      </c>
      <c r="I321" s="293">
        <v>2681.3</v>
      </c>
      <c r="J321" s="293">
        <v>1483.3000000000002</v>
      </c>
      <c r="K321" s="31">
        <v>234</v>
      </c>
      <c r="L321" s="293">
        <v>5228048</v>
      </c>
      <c r="M321" s="293">
        <v>0</v>
      </c>
      <c r="N321" s="293">
        <v>0</v>
      </c>
      <c r="O321" s="293">
        <v>0</v>
      </c>
      <c r="P321" s="293">
        <v>5228048</v>
      </c>
      <c r="Q321" s="293">
        <v>0</v>
      </c>
      <c r="R321" s="293">
        <v>0</v>
      </c>
      <c r="S321" s="295"/>
    </row>
    <row r="322" spans="1:19" s="284" customFormat="1" ht="9" customHeight="1" x14ac:dyDescent="0.2">
      <c r="A322" s="324" t="s">
        <v>200</v>
      </c>
      <c r="B322" s="324"/>
      <c r="C322" s="324"/>
      <c r="D322" s="324"/>
      <c r="E322" s="324"/>
      <c r="F322" s="324"/>
      <c r="G322" s="324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284" customFormat="1" ht="9" customHeight="1" x14ac:dyDescent="0.2">
      <c r="A323" s="86">
        <v>253</v>
      </c>
      <c r="B323" s="88" t="s">
        <v>99</v>
      </c>
      <c r="C323" s="79" t="s">
        <v>376</v>
      </c>
      <c r="D323" s="288" t="s">
        <v>375</v>
      </c>
      <c r="E323" s="96">
        <v>1989</v>
      </c>
      <c r="F323" s="6" t="s">
        <v>266</v>
      </c>
      <c r="G323" s="96">
        <v>2</v>
      </c>
      <c r="H323" s="96">
        <v>2</v>
      </c>
      <c r="I323" s="293">
        <v>861</v>
      </c>
      <c r="J323" s="293">
        <v>846.6</v>
      </c>
      <c r="K323" s="48">
        <v>36</v>
      </c>
      <c r="L323" s="294">
        <v>2037012.55</v>
      </c>
      <c r="M323" s="295">
        <v>0</v>
      </c>
      <c r="N323" s="295">
        <v>0</v>
      </c>
      <c r="O323" s="295">
        <v>0</v>
      </c>
      <c r="P323" s="295">
        <v>2037012.55</v>
      </c>
      <c r="Q323" s="295">
        <v>0</v>
      </c>
      <c r="R323" s="295">
        <v>0</v>
      </c>
      <c r="S323" s="292" t="s">
        <v>406</v>
      </c>
    </row>
    <row r="324" spans="1:19" s="284" customFormat="1" ht="34.5" customHeight="1" x14ac:dyDescent="0.2">
      <c r="A324" s="325" t="s">
        <v>201</v>
      </c>
      <c r="B324" s="325"/>
      <c r="C324" s="87"/>
      <c r="D324" s="88"/>
      <c r="E324" s="6" t="s">
        <v>308</v>
      </c>
      <c r="F324" s="6" t="s">
        <v>308</v>
      </c>
      <c r="G324" s="6" t="s">
        <v>308</v>
      </c>
      <c r="H324" s="6" t="s">
        <v>308</v>
      </c>
      <c r="I324" s="293">
        <v>861</v>
      </c>
      <c r="J324" s="293">
        <v>846.6</v>
      </c>
      <c r="K324" s="48">
        <v>36</v>
      </c>
      <c r="L324" s="293">
        <v>2037012.55</v>
      </c>
      <c r="M324" s="293">
        <v>0</v>
      </c>
      <c r="N324" s="293">
        <v>0</v>
      </c>
      <c r="O324" s="293">
        <v>0</v>
      </c>
      <c r="P324" s="293">
        <v>2037012.55</v>
      </c>
      <c r="Q324" s="293">
        <v>0</v>
      </c>
      <c r="R324" s="293">
        <v>0</v>
      </c>
      <c r="S324" s="295"/>
    </row>
    <row r="325" spans="1:19" s="284" customFormat="1" ht="9" customHeight="1" x14ac:dyDescent="0.2">
      <c r="A325" s="324" t="s">
        <v>309</v>
      </c>
      <c r="B325" s="324"/>
      <c r="C325" s="324"/>
      <c r="D325" s="324"/>
      <c r="E325" s="324"/>
      <c r="F325" s="324"/>
      <c r="G325" s="324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284" customFormat="1" ht="9" customHeight="1" x14ac:dyDescent="0.2">
      <c r="A326" s="86">
        <v>254</v>
      </c>
      <c r="B326" s="112" t="s">
        <v>441</v>
      </c>
      <c r="C326" s="87" t="s">
        <v>376</v>
      </c>
      <c r="D326" s="288" t="s">
        <v>375</v>
      </c>
      <c r="E326" s="90">
        <v>1978</v>
      </c>
      <c r="F326" s="86" t="s">
        <v>266</v>
      </c>
      <c r="G326" s="90">
        <v>2</v>
      </c>
      <c r="H326" s="90">
        <v>3</v>
      </c>
      <c r="I326" s="91">
        <v>967</v>
      </c>
      <c r="J326" s="91">
        <v>853.44</v>
      </c>
      <c r="K326" s="90">
        <v>41</v>
      </c>
      <c r="L326" s="294">
        <v>3962401.57</v>
      </c>
      <c r="M326" s="295">
        <v>0</v>
      </c>
      <c r="N326" s="295">
        <v>0</v>
      </c>
      <c r="O326" s="295">
        <v>93243.47</v>
      </c>
      <c r="P326" s="295">
        <v>3869158.1</v>
      </c>
      <c r="Q326" s="295">
        <v>0</v>
      </c>
      <c r="R326" s="295">
        <v>0</v>
      </c>
      <c r="S326" s="292" t="s">
        <v>406</v>
      </c>
    </row>
    <row r="327" spans="1:19" s="284" customFormat="1" ht="9" customHeight="1" x14ac:dyDescent="0.2">
      <c r="A327" s="86">
        <v>255</v>
      </c>
      <c r="B327" s="112" t="s">
        <v>190</v>
      </c>
      <c r="C327" s="87" t="s">
        <v>376</v>
      </c>
      <c r="D327" s="288" t="s">
        <v>375</v>
      </c>
      <c r="E327" s="90">
        <v>1997</v>
      </c>
      <c r="F327" s="86" t="s">
        <v>266</v>
      </c>
      <c r="G327" s="90">
        <v>2</v>
      </c>
      <c r="H327" s="90">
        <v>1</v>
      </c>
      <c r="I327" s="91">
        <v>481.6</v>
      </c>
      <c r="J327" s="91">
        <v>467.3</v>
      </c>
      <c r="K327" s="90">
        <v>11</v>
      </c>
      <c r="L327" s="294">
        <v>1467442.65</v>
      </c>
      <c r="M327" s="295">
        <v>0</v>
      </c>
      <c r="N327" s="295">
        <v>0</v>
      </c>
      <c r="O327" s="295">
        <v>36853.43</v>
      </c>
      <c r="P327" s="295">
        <v>1430589.22</v>
      </c>
      <c r="Q327" s="295">
        <v>0</v>
      </c>
      <c r="R327" s="295">
        <v>0</v>
      </c>
      <c r="S327" s="292" t="s">
        <v>406</v>
      </c>
    </row>
    <row r="328" spans="1:19" s="284" customFormat="1" ht="9" customHeight="1" x14ac:dyDescent="0.2">
      <c r="A328" s="86">
        <v>256</v>
      </c>
      <c r="B328" s="112" t="s">
        <v>195</v>
      </c>
      <c r="C328" s="87" t="s">
        <v>376</v>
      </c>
      <c r="D328" s="288" t="s">
        <v>375</v>
      </c>
      <c r="E328" s="90">
        <v>1981</v>
      </c>
      <c r="F328" s="86" t="s">
        <v>266</v>
      </c>
      <c r="G328" s="90">
        <v>2</v>
      </c>
      <c r="H328" s="90">
        <v>3</v>
      </c>
      <c r="I328" s="91">
        <v>910</v>
      </c>
      <c r="J328" s="91">
        <v>808.56</v>
      </c>
      <c r="K328" s="90">
        <v>37</v>
      </c>
      <c r="L328" s="294">
        <v>2662176.2000000002</v>
      </c>
      <c r="M328" s="295">
        <v>0</v>
      </c>
      <c r="N328" s="295">
        <v>0</v>
      </c>
      <c r="O328" s="295">
        <v>69903.100000000006</v>
      </c>
      <c r="P328" s="295">
        <v>2592273.1</v>
      </c>
      <c r="Q328" s="295">
        <v>0</v>
      </c>
      <c r="R328" s="295">
        <v>0</v>
      </c>
      <c r="S328" s="292" t="s">
        <v>406</v>
      </c>
    </row>
    <row r="329" spans="1:19" s="284" customFormat="1" ht="24" customHeight="1" x14ac:dyDescent="0.2">
      <c r="A329" s="325" t="s">
        <v>247</v>
      </c>
      <c r="B329" s="325"/>
      <c r="C329" s="87"/>
      <c r="D329" s="88"/>
      <c r="E329" s="6" t="s">
        <v>308</v>
      </c>
      <c r="F329" s="6" t="s">
        <v>308</v>
      </c>
      <c r="G329" s="6" t="s">
        <v>308</v>
      </c>
      <c r="H329" s="6" t="s">
        <v>308</v>
      </c>
      <c r="I329" s="293">
        <v>2358.6</v>
      </c>
      <c r="J329" s="293">
        <v>2129.3000000000002</v>
      </c>
      <c r="K329" s="31">
        <v>89</v>
      </c>
      <c r="L329" s="293">
        <v>8092020.4199999999</v>
      </c>
      <c r="M329" s="293">
        <v>0</v>
      </c>
      <c r="N329" s="293">
        <v>0</v>
      </c>
      <c r="O329" s="293">
        <v>200000</v>
      </c>
      <c r="P329" s="293">
        <v>7892020.4199999999</v>
      </c>
      <c r="Q329" s="293">
        <v>0</v>
      </c>
      <c r="R329" s="293">
        <v>0</v>
      </c>
      <c r="S329" s="295"/>
    </row>
    <row r="330" spans="1:19" s="284" customFormat="1" ht="9" customHeight="1" x14ac:dyDescent="0.2">
      <c r="A330" s="324" t="s">
        <v>203</v>
      </c>
      <c r="B330" s="324"/>
      <c r="C330" s="324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284" customFormat="1" ht="9" customHeight="1" x14ac:dyDescent="0.2">
      <c r="A331" s="86">
        <v>257</v>
      </c>
      <c r="B331" s="112" t="s">
        <v>497</v>
      </c>
      <c r="C331" s="87" t="s">
        <v>376</v>
      </c>
      <c r="D331" s="288" t="s">
        <v>375</v>
      </c>
      <c r="E331" s="90">
        <v>1964</v>
      </c>
      <c r="F331" s="86" t="s">
        <v>267</v>
      </c>
      <c r="G331" s="90">
        <v>2</v>
      </c>
      <c r="H331" s="90">
        <v>2</v>
      </c>
      <c r="I331" s="91">
        <v>811.9</v>
      </c>
      <c r="J331" s="91">
        <v>749.8</v>
      </c>
      <c r="K331" s="90">
        <v>34</v>
      </c>
      <c r="L331" s="294">
        <v>2308690.2799999998</v>
      </c>
      <c r="M331" s="73">
        <v>0</v>
      </c>
      <c r="N331" s="295">
        <v>0</v>
      </c>
      <c r="O331" s="295">
        <v>0</v>
      </c>
      <c r="P331" s="295">
        <v>2308690.2799999998</v>
      </c>
      <c r="Q331" s="295">
        <v>0</v>
      </c>
      <c r="R331" s="295">
        <v>0</v>
      </c>
      <c r="S331" s="292" t="s">
        <v>406</v>
      </c>
    </row>
    <row r="332" spans="1:19" s="284" customFormat="1" ht="24" customHeight="1" x14ac:dyDescent="0.2">
      <c r="A332" s="325" t="s">
        <v>202</v>
      </c>
      <c r="B332" s="325"/>
      <c r="C332" s="87"/>
      <c r="D332" s="88"/>
      <c r="E332" s="6" t="s">
        <v>308</v>
      </c>
      <c r="F332" s="6" t="s">
        <v>308</v>
      </c>
      <c r="G332" s="6" t="s">
        <v>308</v>
      </c>
      <c r="H332" s="6" t="s">
        <v>308</v>
      </c>
      <c r="I332" s="293">
        <v>811.9</v>
      </c>
      <c r="J332" s="293">
        <v>749.8</v>
      </c>
      <c r="K332" s="31">
        <v>34</v>
      </c>
      <c r="L332" s="293">
        <v>2308690.2799999998</v>
      </c>
      <c r="M332" s="293">
        <v>0</v>
      </c>
      <c r="N332" s="293">
        <v>0</v>
      </c>
      <c r="O332" s="293">
        <v>0</v>
      </c>
      <c r="P332" s="293">
        <v>2308690.2799999998</v>
      </c>
      <c r="Q332" s="293">
        <v>0</v>
      </c>
      <c r="R332" s="293">
        <v>0</v>
      </c>
      <c r="S332" s="295"/>
    </row>
    <row r="333" spans="1:19" s="284" customFormat="1" ht="9" customHeight="1" x14ac:dyDescent="0.2">
      <c r="A333" s="324" t="s">
        <v>316</v>
      </c>
      <c r="B333" s="324"/>
      <c r="C333" s="324"/>
      <c r="D333" s="324"/>
      <c r="E333" s="324"/>
      <c r="F333" s="324"/>
      <c r="G333" s="324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284" customFormat="1" ht="9" customHeight="1" x14ac:dyDescent="0.2">
      <c r="A334" s="300">
        <v>258</v>
      </c>
      <c r="B334" s="289" t="s">
        <v>444</v>
      </c>
      <c r="C334" s="292" t="s">
        <v>376</v>
      </c>
      <c r="D334" s="288" t="s">
        <v>375</v>
      </c>
      <c r="E334" s="291">
        <v>1987</v>
      </c>
      <c r="F334" s="300" t="s">
        <v>266</v>
      </c>
      <c r="G334" s="291">
        <v>2</v>
      </c>
      <c r="H334" s="291">
        <v>3</v>
      </c>
      <c r="I334" s="295">
        <v>941.02</v>
      </c>
      <c r="J334" s="295">
        <v>839.87</v>
      </c>
      <c r="K334" s="291">
        <v>24</v>
      </c>
      <c r="L334" s="294">
        <v>2549497.88</v>
      </c>
      <c r="M334" s="295">
        <v>0</v>
      </c>
      <c r="N334" s="295">
        <v>0</v>
      </c>
      <c r="O334" s="295">
        <v>0</v>
      </c>
      <c r="P334" s="295">
        <v>2549497.88</v>
      </c>
      <c r="Q334" s="295">
        <v>0</v>
      </c>
      <c r="R334" s="295">
        <v>0</v>
      </c>
      <c r="S334" s="292" t="s">
        <v>406</v>
      </c>
    </row>
    <row r="335" spans="1:19" s="284" customFormat="1" ht="24" customHeight="1" x14ac:dyDescent="0.2">
      <c r="A335" s="343" t="s">
        <v>385</v>
      </c>
      <c r="B335" s="343"/>
      <c r="C335" s="292"/>
      <c r="D335" s="297"/>
      <c r="E335" s="6" t="s">
        <v>308</v>
      </c>
      <c r="F335" s="6" t="s">
        <v>308</v>
      </c>
      <c r="G335" s="6" t="s">
        <v>308</v>
      </c>
      <c r="H335" s="6" t="s">
        <v>308</v>
      </c>
      <c r="I335" s="293">
        <v>941.02</v>
      </c>
      <c r="J335" s="293">
        <v>839.87</v>
      </c>
      <c r="K335" s="31">
        <v>24</v>
      </c>
      <c r="L335" s="293">
        <v>2549497.88</v>
      </c>
      <c r="M335" s="293">
        <v>0</v>
      </c>
      <c r="N335" s="293">
        <v>0</v>
      </c>
      <c r="O335" s="293">
        <v>0</v>
      </c>
      <c r="P335" s="293">
        <v>2549497.88</v>
      </c>
      <c r="Q335" s="293">
        <v>0</v>
      </c>
      <c r="R335" s="293">
        <v>0</v>
      </c>
      <c r="S335" s="295"/>
    </row>
    <row r="336" spans="1:19" s="284" customFormat="1" ht="9" customHeight="1" x14ac:dyDescent="0.2">
      <c r="A336" s="342" t="s">
        <v>248</v>
      </c>
      <c r="B336" s="342"/>
      <c r="C336" s="342"/>
      <c r="D336" s="342"/>
      <c r="E336" s="342"/>
      <c r="F336" s="342"/>
      <c r="G336" s="342"/>
      <c r="H336" s="342"/>
      <c r="I336" s="342"/>
      <c r="J336" s="342"/>
      <c r="K336" s="342"/>
      <c r="L336" s="342"/>
      <c r="M336" s="342"/>
      <c r="N336" s="342"/>
      <c r="O336" s="342"/>
      <c r="P336" s="342"/>
      <c r="Q336" s="342"/>
      <c r="R336" s="342"/>
      <c r="S336" s="342"/>
    </row>
    <row r="337" spans="1:19" s="284" customFormat="1" ht="9" customHeight="1" x14ac:dyDescent="0.2">
      <c r="A337" s="300">
        <v>259</v>
      </c>
      <c r="B337" s="297" t="s">
        <v>111</v>
      </c>
      <c r="C337" s="292" t="s">
        <v>376</v>
      </c>
      <c r="D337" s="300" t="s">
        <v>375</v>
      </c>
      <c r="E337" s="291">
        <v>1962</v>
      </c>
      <c r="F337" s="300" t="s">
        <v>266</v>
      </c>
      <c r="G337" s="291">
        <v>3</v>
      </c>
      <c r="H337" s="291">
        <v>2</v>
      </c>
      <c r="I337" s="295">
        <v>1041.7</v>
      </c>
      <c r="J337" s="295">
        <v>973.1</v>
      </c>
      <c r="K337" s="291">
        <v>40</v>
      </c>
      <c r="L337" s="294">
        <v>2373126.25</v>
      </c>
      <c r="M337" s="295">
        <v>0</v>
      </c>
      <c r="N337" s="295">
        <v>0</v>
      </c>
      <c r="O337" s="295">
        <v>0</v>
      </c>
      <c r="P337" s="295">
        <v>2373126.25</v>
      </c>
      <c r="Q337" s="295">
        <v>0</v>
      </c>
      <c r="R337" s="295">
        <v>0</v>
      </c>
      <c r="S337" s="292" t="s">
        <v>406</v>
      </c>
    </row>
    <row r="338" spans="1:19" s="284" customFormat="1" ht="9" customHeight="1" x14ac:dyDescent="0.2">
      <c r="A338" s="300">
        <v>260</v>
      </c>
      <c r="B338" s="297" t="s">
        <v>112</v>
      </c>
      <c r="C338" s="292" t="s">
        <v>376</v>
      </c>
      <c r="D338" s="300" t="s">
        <v>375</v>
      </c>
      <c r="E338" s="291">
        <v>1962</v>
      </c>
      <c r="F338" s="300" t="s">
        <v>266</v>
      </c>
      <c r="G338" s="291">
        <v>3</v>
      </c>
      <c r="H338" s="291">
        <v>2</v>
      </c>
      <c r="I338" s="295">
        <v>895</v>
      </c>
      <c r="J338" s="295">
        <v>893.1</v>
      </c>
      <c r="K338" s="291">
        <v>39</v>
      </c>
      <c r="L338" s="294">
        <v>2291136.75</v>
      </c>
      <c r="M338" s="295">
        <v>0</v>
      </c>
      <c r="N338" s="295">
        <v>0</v>
      </c>
      <c r="O338" s="295">
        <v>0</v>
      </c>
      <c r="P338" s="295">
        <v>2291136.75</v>
      </c>
      <c r="Q338" s="295">
        <v>0</v>
      </c>
      <c r="R338" s="295">
        <v>0</v>
      </c>
      <c r="S338" s="292" t="s">
        <v>406</v>
      </c>
    </row>
    <row r="339" spans="1:19" s="284" customFormat="1" ht="24" customHeight="1" x14ac:dyDescent="0.2">
      <c r="A339" s="343" t="s">
        <v>249</v>
      </c>
      <c r="B339" s="343"/>
      <c r="C339" s="292"/>
      <c r="D339" s="297"/>
      <c r="E339" s="6" t="s">
        <v>308</v>
      </c>
      <c r="F339" s="6" t="s">
        <v>308</v>
      </c>
      <c r="G339" s="6" t="s">
        <v>308</v>
      </c>
      <c r="H339" s="6" t="s">
        <v>308</v>
      </c>
      <c r="I339" s="293">
        <v>1936.7</v>
      </c>
      <c r="J339" s="293">
        <v>1866.2</v>
      </c>
      <c r="K339" s="291">
        <v>79</v>
      </c>
      <c r="L339" s="293">
        <v>4664263</v>
      </c>
      <c r="M339" s="293">
        <v>0</v>
      </c>
      <c r="N339" s="293">
        <v>0</v>
      </c>
      <c r="O339" s="293">
        <v>0</v>
      </c>
      <c r="P339" s="293">
        <v>4664263</v>
      </c>
      <c r="Q339" s="293">
        <v>0</v>
      </c>
      <c r="R339" s="293">
        <v>0</v>
      </c>
      <c r="S339" s="295"/>
    </row>
    <row r="340" spans="1:19" s="284" customFormat="1" ht="9" customHeight="1" x14ac:dyDescent="0.2">
      <c r="A340" s="342" t="s">
        <v>250</v>
      </c>
      <c r="B340" s="342"/>
      <c r="C340" s="342"/>
      <c r="D340" s="342"/>
      <c r="E340" s="342"/>
      <c r="F340" s="342"/>
      <c r="G340" s="342"/>
      <c r="H340" s="342"/>
      <c r="I340" s="342"/>
      <c r="J340" s="342"/>
      <c r="K340" s="342"/>
      <c r="L340" s="342"/>
      <c r="M340" s="342"/>
      <c r="N340" s="342"/>
      <c r="O340" s="342"/>
      <c r="P340" s="342"/>
      <c r="Q340" s="342"/>
      <c r="R340" s="342"/>
      <c r="S340" s="342"/>
    </row>
    <row r="341" spans="1:19" s="284" customFormat="1" ht="9" customHeight="1" x14ac:dyDescent="0.2">
      <c r="A341" s="300">
        <v>261</v>
      </c>
      <c r="B341" s="289" t="s">
        <v>117</v>
      </c>
      <c r="C341" s="292" t="s">
        <v>376</v>
      </c>
      <c r="D341" s="300" t="s">
        <v>375</v>
      </c>
      <c r="E341" s="291">
        <v>1986</v>
      </c>
      <c r="F341" s="300" t="s">
        <v>266</v>
      </c>
      <c r="G341" s="291">
        <v>3</v>
      </c>
      <c r="H341" s="291">
        <v>3</v>
      </c>
      <c r="I341" s="295">
        <v>1657.1</v>
      </c>
      <c r="J341" s="295">
        <v>1512.2</v>
      </c>
      <c r="K341" s="291">
        <v>59</v>
      </c>
      <c r="L341" s="294">
        <v>3358745.25</v>
      </c>
      <c r="M341" s="295">
        <v>0</v>
      </c>
      <c r="N341" s="295">
        <v>0</v>
      </c>
      <c r="O341" s="295">
        <v>0</v>
      </c>
      <c r="P341" s="295">
        <v>3358745.25</v>
      </c>
      <c r="Q341" s="295">
        <v>0</v>
      </c>
      <c r="R341" s="295">
        <v>0</v>
      </c>
      <c r="S341" s="292" t="s">
        <v>406</v>
      </c>
    </row>
    <row r="342" spans="1:19" s="284" customFormat="1" ht="9" customHeight="1" x14ac:dyDescent="0.2">
      <c r="A342" s="300">
        <v>262</v>
      </c>
      <c r="B342" s="289" t="s">
        <v>115</v>
      </c>
      <c r="C342" s="292" t="s">
        <v>376</v>
      </c>
      <c r="D342" s="300" t="s">
        <v>375</v>
      </c>
      <c r="E342" s="291">
        <v>1987</v>
      </c>
      <c r="F342" s="300" t="s">
        <v>266</v>
      </c>
      <c r="G342" s="291">
        <v>2</v>
      </c>
      <c r="H342" s="291">
        <v>3</v>
      </c>
      <c r="I342" s="295">
        <v>967.8</v>
      </c>
      <c r="J342" s="295">
        <v>882.8</v>
      </c>
      <c r="K342" s="291">
        <v>31</v>
      </c>
      <c r="L342" s="294">
        <v>3381376.84</v>
      </c>
      <c r="M342" s="295">
        <v>0</v>
      </c>
      <c r="N342" s="295">
        <v>0</v>
      </c>
      <c r="O342" s="295">
        <v>0</v>
      </c>
      <c r="P342" s="295">
        <v>3381376.84</v>
      </c>
      <c r="Q342" s="295">
        <v>0</v>
      </c>
      <c r="R342" s="295">
        <v>0</v>
      </c>
      <c r="S342" s="292" t="s">
        <v>406</v>
      </c>
    </row>
    <row r="343" spans="1:19" s="284" customFormat="1" ht="23.25" customHeight="1" x14ac:dyDescent="0.2">
      <c r="A343" s="343" t="s">
        <v>251</v>
      </c>
      <c r="B343" s="343"/>
      <c r="C343" s="292"/>
      <c r="D343" s="297"/>
      <c r="E343" s="6" t="s">
        <v>308</v>
      </c>
      <c r="F343" s="6" t="s">
        <v>308</v>
      </c>
      <c r="G343" s="6" t="s">
        <v>308</v>
      </c>
      <c r="H343" s="6" t="s">
        <v>308</v>
      </c>
      <c r="I343" s="293">
        <v>2624.8999999999996</v>
      </c>
      <c r="J343" s="293">
        <v>2395</v>
      </c>
      <c r="K343" s="291">
        <v>90</v>
      </c>
      <c r="L343" s="293">
        <v>6740122.0899999999</v>
      </c>
      <c r="M343" s="293">
        <v>0</v>
      </c>
      <c r="N343" s="293">
        <v>0</v>
      </c>
      <c r="O343" s="293">
        <v>0</v>
      </c>
      <c r="P343" s="293">
        <v>6740122.0899999999</v>
      </c>
      <c r="Q343" s="293">
        <v>0</v>
      </c>
      <c r="R343" s="293">
        <v>0</v>
      </c>
      <c r="S343" s="295"/>
    </row>
    <row r="344" spans="1:19" s="284" customFormat="1" ht="9" customHeight="1" x14ac:dyDescent="0.2">
      <c r="A344" s="342" t="s">
        <v>253</v>
      </c>
      <c r="B344" s="342"/>
      <c r="C344" s="342"/>
      <c r="D344" s="342"/>
      <c r="E344" s="342"/>
      <c r="F344" s="342"/>
      <c r="G344" s="342"/>
      <c r="H344" s="342"/>
      <c r="I344" s="342"/>
      <c r="J344" s="342"/>
      <c r="K344" s="342"/>
      <c r="L344" s="342"/>
      <c r="M344" s="342"/>
      <c r="N344" s="342"/>
      <c r="O344" s="342"/>
      <c r="P344" s="342"/>
      <c r="Q344" s="342"/>
      <c r="R344" s="342"/>
      <c r="S344" s="342"/>
    </row>
    <row r="345" spans="1:19" s="284" customFormat="1" ht="9" customHeight="1" x14ac:dyDescent="0.2">
      <c r="A345" s="300">
        <v>263</v>
      </c>
      <c r="B345" s="297" t="s">
        <v>124</v>
      </c>
      <c r="C345" s="292" t="s">
        <v>376</v>
      </c>
      <c r="D345" s="288" t="s">
        <v>375</v>
      </c>
      <c r="E345" s="291">
        <v>1970</v>
      </c>
      <c r="F345" s="300" t="s">
        <v>266</v>
      </c>
      <c r="G345" s="291">
        <v>5</v>
      </c>
      <c r="H345" s="291">
        <v>6</v>
      </c>
      <c r="I345" s="295">
        <v>4981.9399999999996</v>
      </c>
      <c r="J345" s="295">
        <v>4433.47</v>
      </c>
      <c r="K345" s="291">
        <v>191</v>
      </c>
      <c r="L345" s="294">
        <v>7638753.2400000002</v>
      </c>
      <c r="M345" s="295">
        <v>0</v>
      </c>
      <c r="N345" s="295">
        <v>0</v>
      </c>
      <c r="O345" s="295">
        <v>0</v>
      </c>
      <c r="P345" s="295">
        <v>7638753.2400000002</v>
      </c>
      <c r="Q345" s="295">
        <v>0</v>
      </c>
      <c r="R345" s="295">
        <v>0</v>
      </c>
      <c r="S345" s="292" t="s">
        <v>406</v>
      </c>
    </row>
    <row r="346" spans="1:19" s="284" customFormat="1" ht="24" customHeight="1" x14ac:dyDescent="0.2">
      <c r="A346" s="343" t="s">
        <v>252</v>
      </c>
      <c r="B346" s="343"/>
      <c r="C346" s="292"/>
      <c r="D346" s="297"/>
      <c r="E346" s="6" t="s">
        <v>308</v>
      </c>
      <c r="F346" s="6" t="s">
        <v>308</v>
      </c>
      <c r="G346" s="6" t="s">
        <v>308</v>
      </c>
      <c r="H346" s="6" t="s">
        <v>308</v>
      </c>
      <c r="I346" s="293">
        <v>4981.9399999999996</v>
      </c>
      <c r="J346" s="293">
        <v>4433.47</v>
      </c>
      <c r="K346" s="291">
        <v>191</v>
      </c>
      <c r="L346" s="293">
        <v>7638753.2400000002</v>
      </c>
      <c r="M346" s="293">
        <v>0</v>
      </c>
      <c r="N346" s="293">
        <v>0</v>
      </c>
      <c r="O346" s="293">
        <v>0</v>
      </c>
      <c r="P346" s="293">
        <v>7638753.2400000002</v>
      </c>
      <c r="Q346" s="293">
        <v>0</v>
      </c>
      <c r="R346" s="293">
        <v>0</v>
      </c>
      <c r="S346" s="295"/>
    </row>
    <row r="347" spans="1:19" s="284" customFormat="1" ht="9" customHeight="1" x14ac:dyDescent="0.2">
      <c r="A347" s="342" t="s">
        <v>349</v>
      </c>
      <c r="B347" s="342"/>
      <c r="C347" s="342"/>
      <c r="D347" s="342"/>
      <c r="E347" s="342"/>
      <c r="F347" s="342"/>
      <c r="G347" s="342"/>
      <c r="H347" s="342"/>
      <c r="I347" s="342"/>
      <c r="J347" s="342"/>
      <c r="K347" s="342"/>
      <c r="L347" s="342"/>
      <c r="M347" s="342"/>
      <c r="N347" s="342"/>
      <c r="O347" s="342"/>
      <c r="P347" s="342"/>
      <c r="Q347" s="342"/>
      <c r="R347" s="342"/>
      <c r="S347" s="342"/>
    </row>
    <row r="348" spans="1:19" s="284" customFormat="1" ht="9" customHeight="1" x14ac:dyDescent="0.2">
      <c r="A348" s="300">
        <v>264</v>
      </c>
      <c r="B348" s="297" t="s">
        <v>128</v>
      </c>
      <c r="C348" s="292" t="s">
        <v>376</v>
      </c>
      <c r="D348" s="288" t="s">
        <v>375</v>
      </c>
      <c r="E348" s="96">
        <v>1971</v>
      </c>
      <c r="F348" s="6" t="s">
        <v>266</v>
      </c>
      <c r="G348" s="96">
        <v>2</v>
      </c>
      <c r="H348" s="96">
        <v>2</v>
      </c>
      <c r="I348" s="295">
        <v>931</v>
      </c>
      <c r="J348" s="295">
        <v>876.2</v>
      </c>
      <c r="K348" s="291">
        <v>44</v>
      </c>
      <c r="L348" s="294">
        <v>2479896.4900000002</v>
      </c>
      <c r="M348" s="295">
        <v>0</v>
      </c>
      <c r="N348" s="295">
        <v>0</v>
      </c>
      <c r="O348" s="295">
        <v>0</v>
      </c>
      <c r="P348" s="295">
        <v>2479896.4900000002</v>
      </c>
      <c r="Q348" s="295">
        <v>0</v>
      </c>
      <c r="R348" s="295">
        <v>0</v>
      </c>
      <c r="S348" s="292" t="s">
        <v>406</v>
      </c>
    </row>
    <row r="349" spans="1:19" s="284" customFormat="1" ht="23.25" customHeight="1" x14ac:dyDescent="0.2">
      <c r="A349" s="343" t="s">
        <v>350</v>
      </c>
      <c r="B349" s="343"/>
      <c r="C349" s="292"/>
      <c r="D349" s="297"/>
      <c r="E349" s="6" t="s">
        <v>308</v>
      </c>
      <c r="F349" s="6" t="s">
        <v>308</v>
      </c>
      <c r="G349" s="6" t="s">
        <v>308</v>
      </c>
      <c r="H349" s="6" t="s">
        <v>308</v>
      </c>
      <c r="I349" s="293">
        <v>931</v>
      </c>
      <c r="J349" s="293">
        <v>876.2</v>
      </c>
      <c r="K349" s="291">
        <v>44</v>
      </c>
      <c r="L349" s="293">
        <v>2479896.4900000002</v>
      </c>
      <c r="M349" s="293">
        <v>0</v>
      </c>
      <c r="N349" s="293">
        <v>0</v>
      </c>
      <c r="O349" s="293">
        <v>0</v>
      </c>
      <c r="P349" s="293">
        <v>2479896.4900000002</v>
      </c>
      <c r="Q349" s="293">
        <v>0</v>
      </c>
      <c r="R349" s="293">
        <v>0</v>
      </c>
      <c r="S349" s="295"/>
    </row>
    <row r="350" spans="1:19" s="284" customFormat="1" ht="9" customHeight="1" x14ac:dyDescent="0.2">
      <c r="A350" s="342" t="s">
        <v>255</v>
      </c>
      <c r="B350" s="342"/>
      <c r="C350" s="342"/>
      <c r="D350" s="342"/>
      <c r="E350" s="342"/>
      <c r="F350" s="342"/>
      <c r="G350" s="342"/>
      <c r="H350" s="342"/>
      <c r="I350" s="342"/>
      <c r="J350" s="342"/>
      <c r="K350" s="342"/>
      <c r="L350" s="342"/>
      <c r="M350" s="342"/>
      <c r="N350" s="342"/>
      <c r="O350" s="342"/>
      <c r="P350" s="342"/>
      <c r="Q350" s="342"/>
      <c r="R350" s="342"/>
      <c r="S350" s="342"/>
    </row>
    <row r="351" spans="1:19" s="284" customFormat="1" ht="9" customHeight="1" x14ac:dyDescent="0.2">
      <c r="A351" s="300">
        <v>265</v>
      </c>
      <c r="B351" s="289" t="s">
        <v>130</v>
      </c>
      <c r="C351" s="292" t="s">
        <v>376</v>
      </c>
      <c r="D351" s="288" t="s">
        <v>375</v>
      </c>
      <c r="E351" s="291">
        <v>1973</v>
      </c>
      <c r="F351" s="300" t="s">
        <v>266</v>
      </c>
      <c r="G351" s="291">
        <v>5</v>
      </c>
      <c r="H351" s="291">
        <v>4</v>
      </c>
      <c r="I351" s="295">
        <v>2913.8</v>
      </c>
      <c r="J351" s="295">
        <v>2563.1</v>
      </c>
      <c r="K351" s="291">
        <v>103</v>
      </c>
      <c r="L351" s="294">
        <v>3791102.74</v>
      </c>
      <c r="M351" s="295">
        <v>0</v>
      </c>
      <c r="N351" s="295">
        <v>0</v>
      </c>
      <c r="O351" s="295">
        <v>0</v>
      </c>
      <c r="P351" s="295">
        <v>3791102.74</v>
      </c>
      <c r="Q351" s="295">
        <v>0</v>
      </c>
      <c r="R351" s="295">
        <v>0</v>
      </c>
      <c r="S351" s="292" t="s">
        <v>406</v>
      </c>
    </row>
    <row r="352" spans="1:19" s="284" customFormat="1" ht="9" customHeight="1" x14ac:dyDescent="0.2">
      <c r="A352" s="300">
        <v>266</v>
      </c>
      <c r="B352" s="289" t="s">
        <v>135</v>
      </c>
      <c r="C352" s="292" t="s">
        <v>376</v>
      </c>
      <c r="D352" s="288" t="s">
        <v>375</v>
      </c>
      <c r="E352" s="291">
        <v>1973</v>
      </c>
      <c r="F352" s="300" t="s">
        <v>266</v>
      </c>
      <c r="G352" s="291">
        <v>5</v>
      </c>
      <c r="H352" s="291">
        <v>4</v>
      </c>
      <c r="I352" s="295">
        <v>3663.5</v>
      </c>
      <c r="J352" s="295">
        <v>2643.6</v>
      </c>
      <c r="K352" s="291">
        <v>100</v>
      </c>
      <c r="L352" s="294">
        <v>4315401.6900000004</v>
      </c>
      <c r="M352" s="295">
        <v>0</v>
      </c>
      <c r="N352" s="295">
        <v>0</v>
      </c>
      <c r="O352" s="295">
        <v>0</v>
      </c>
      <c r="P352" s="295">
        <v>4315401.6900000004</v>
      </c>
      <c r="Q352" s="295">
        <v>0</v>
      </c>
      <c r="R352" s="295">
        <v>0</v>
      </c>
      <c r="S352" s="292" t="s">
        <v>406</v>
      </c>
    </row>
    <row r="353" spans="1:19" s="284" customFormat="1" ht="9" customHeight="1" x14ac:dyDescent="0.2">
      <c r="A353" s="300">
        <v>267</v>
      </c>
      <c r="B353" s="289" t="s">
        <v>137</v>
      </c>
      <c r="C353" s="292" t="s">
        <v>376</v>
      </c>
      <c r="D353" s="288" t="s">
        <v>375</v>
      </c>
      <c r="E353" s="291">
        <v>1974</v>
      </c>
      <c r="F353" s="300" t="s">
        <v>267</v>
      </c>
      <c r="G353" s="291">
        <v>5</v>
      </c>
      <c r="H353" s="291">
        <v>6</v>
      </c>
      <c r="I353" s="295">
        <v>4288.63</v>
      </c>
      <c r="J353" s="295">
        <v>3844.3</v>
      </c>
      <c r="K353" s="291">
        <v>154</v>
      </c>
      <c r="L353" s="294">
        <v>4889632.5599999996</v>
      </c>
      <c r="M353" s="295">
        <v>0</v>
      </c>
      <c r="N353" s="295">
        <v>0</v>
      </c>
      <c r="O353" s="295">
        <v>0</v>
      </c>
      <c r="P353" s="295">
        <v>4889632.5599999996</v>
      </c>
      <c r="Q353" s="295">
        <v>0</v>
      </c>
      <c r="R353" s="295">
        <v>0</v>
      </c>
      <c r="S353" s="292" t="s">
        <v>406</v>
      </c>
    </row>
    <row r="354" spans="1:19" s="284" customFormat="1" ht="9" customHeight="1" x14ac:dyDescent="0.2">
      <c r="A354" s="300">
        <v>268</v>
      </c>
      <c r="B354" s="289" t="s">
        <v>138</v>
      </c>
      <c r="C354" s="292" t="s">
        <v>376</v>
      </c>
      <c r="D354" s="288" t="s">
        <v>375</v>
      </c>
      <c r="E354" s="291">
        <v>1972</v>
      </c>
      <c r="F354" s="300" t="s">
        <v>267</v>
      </c>
      <c r="G354" s="291">
        <v>5</v>
      </c>
      <c r="H354" s="291">
        <v>4</v>
      </c>
      <c r="I354" s="295">
        <v>2833.4</v>
      </c>
      <c r="J354" s="295">
        <v>2631</v>
      </c>
      <c r="K354" s="291">
        <v>107</v>
      </c>
      <c r="L354" s="294">
        <v>3349343.1</v>
      </c>
      <c r="M354" s="295">
        <v>0</v>
      </c>
      <c r="N354" s="295">
        <v>0</v>
      </c>
      <c r="O354" s="295">
        <v>0</v>
      </c>
      <c r="P354" s="295">
        <v>3349343.1</v>
      </c>
      <c r="Q354" s="295">
        <v>0</v>
      </c>
      <c r="R354" s="295">
        <v>0</v>
      </c>
      <c r="S354" s="292" t="s">
        <v>406</v>
      </c>
    </row>
    <row r="355" spans="1:19" s="284" customFormat="1" ht="9" customHeight="1" x14ac:dyDescent="0.2">
      <c r="A355" s="300">
        <v>269</v>
      </c>
      <c r="B355" s="289" t="s">
        <v>144</v>
      </c>
      <c r="C355" s="292" t="s">
        <v>376</v>
      </c>
      <c r="D355" s="288" t="s">
        <v>375</v>
      </c>
      <c r="E355" s="291">
        <v>1963</v>
      </c>
      <c r="F355" s="300" t="s">
        <v>266</v>
      </c>
      <c r="G355" s="291">
        <v>3</v>
      </c>
      <c r="H355" s="291">
        <v>3</v>
      </c>
      <c r="I355" s="295">
        <v>1623</v>
      </c>
      <c r="J355" s="295">
        <v>1488.4</v>
      </c>
      <c r="K355" s="291">
        <v>48</v>
      </c>
      <c r="L355" s="294">
        <v>3787327.75</v>
      </c>
      <c r="M355" s="295">
        <v>0</v>
      </c>
      <c r="N355" s="295">
        <v>0</v>
      </c>
      <c r="O355" s="295">
        <v>0</v>
      </c>
      <c r="P355" s="295">
        <v>3787327.75</v>
      </c>
      <c r="Q355" s="295">
        <v>0</v>
      </c>
      <c r="R355" s="295">
        <v>0</v>
      </c>
      <c r="S355" s="292" t="s">
        <v>406</v>
      </c>
    </row>
    <row r="356" spans="1:19" s="284" customFormat="1" ht="9" customHeight="1" x14ac:dyDescent="0.2">
      <c r="A356" s="300">
        <v>270</v>
      </c>
      <c r="B356" s="289" t="s">
        <v>145</v>
      </c>
      <c r="C356" s="292" t="s">
        <v>376</v>
      </c>
      <c r="D356" s="288" t="s">
        <v>375</v>
      </c>
      <c r="E356" s="291">
        <v>1969</v>
      </c>
      <c r="F356" s="300" t="s">
        <v>266</v>
      </c>
      <c r="G356" s="291">
        <v>5</v>
      </c>
      <c r="H356" s="291">
        <v>4</v>
      </c>
      <c r="I356" s="295">
        <v>3427.3</v>
      </c>
      <c r="J356" s="295">
        <v>3149</v>
      </c>
      <c r="K356" s="291">
        <v>119</v>
      </c>
      <c r="L356" s="294">
        <v>5018636.4800000004</v>
      </c>
      <c r="M356" s="295">
        <v>0</v>
      </c>
      <c r="N356" s="295">
        <v>0</v>
      </c>
      <c r="O356" s="295">
        <v>0</v>
      </c>
      <c r="P356" s="295">
        <v>5018636.4800000004</v>
      </c>
      <c r="Q356" s="295">
        <v>0</v>
      </c>
      <c r="R356" s="295">
        <v>0</v>
      </c>
      <c r="S356" s="292" t="s">
        <v>406</v>
      </c>
    </row>
    <row r="357" spans="1:19" s="284" customFormat="1" ht="9" customHeight="1" x14ac:dyDescent="0.2">
      <c r="A357" s="300">
        <v>271</v>
      </c>
      <c r="B357" s="289" t="s">
        <v>147</v>
      </c>
      <c r="C357" s="292" t="s">
        <v>376</v>
      </c>
      <c r="D357" s="288" t="s">
        <v>375</v>
      </c>
      <c r="E357" s="291">
        <v>1973</v>
      </c>
      <c r="F357" s="300" t="s">
        <v>266</v>
      </c>
      <c r="G357" s="291">
        <v>5</v>
      </c>
      <c r="H357" s="291">
        <v>2</v>
      </c>
      <c r="I357" s="295">
        <v>1938.8</v>
      </c>
      <c r="J357" s="295">
        <v>1642.4</v>
      </c>
      <c r="K357" s="291">
        <v>78</v>
      </c>
      <c r="L357" s="294">
        <v>2615307.0499999998</v>
      </c>
      <c r="M357" s="295">
        <v>0</v>
      </c>
      <c r="N357" s="295">
        <v>0</v>
      </c>
      <c r="O357" s="295">
        <v>0</v>
      </c>
      <c r="P357" s="295">
        <v>2615307.0499999998</v>
      </c>
      <c r="Q357" s="295">
        <v>0</v>
      </c>
      <c r="R357" s="295">
        <v>0</v>
      </c>
      <c r="S357" s="292" t="s">
        <v>406</v>
      </c>
    </row>
    <row r="358" spans="1:19" s="284" customFormat="1" ht="9" customHeight="1" x14ac:dyDescent="0.2">
      <c r="A358" s="300">
        <v>272</v>
      </c>
      <c r="B358" s="289" t="s">
        <v>226</v>
      </c>
      <c r="C358" s="292" t="s">
        <v>376</v>
      </c>
      <c r="D358" s="288" t="s">
        <v>375</v>
      </c>
      <c r="E358" s="291">
        <v>1989</v>
      </c>
      <c r="F358" s="300" t="s">
        <v>266</v>
      </c>
      <c r="G358" s="291">
        <v>5</v>
      </c>
      <c r="H358" s="291">
        <v>4</v>
      </c>
      <c r="I358" s="295">
        <v>3041.76</v>
      </c>
      <c r="J358" s="295">
        <v>2694.8</v>
      </c>
      <c r="K358" s="291">
        <v>176</v>
      </c>
      <c r="L358" s="294">
        <v>2030936.18</v>
      </c>
      <c r="M358" s="295">
        <v>0</v>
      </c>
      <c r="N358" s="295">
        <v>0</v>
      </c>
      <c r="O358" s="295">
        <v>0</v>
      </c>
      <c r="P358" s="295">
        <v>2030936.18</v>
      </c>
      <c r="Q358" s="295">
        <v>0</v>
      </c>
      <c r="R358" s="295">
        <v>0</v>
      </c>
      <c r="S358" s="292" t="s">
        <v>406</v>
      </c>
    </row>
    <row r="359" spans="1:19" s="284" customFormat="1" ht="23.25" customHeight="1" x14ac:dyDescent="0.2">
      <c r="A359" s="343" t="s">
        <v>254</v>
      </c>
      <c r="B359" s="343"/>
      <c r="C359" s="292"/>
      <c r="D359" s="297"/>
      <c r="E359" s="6" t="s">
        <v>308</v>
      </c>
      <c r="F359" s="6" t="s">
        <v>308</v>
      </c>
      <c r="G359" s="6" t="s">
        <v>308</v>
      </c>
      <c r="H359" s="6" t="s">
        <v>308</v>
      </c>
      <c r="I359" s="293">
        <v>23730.190000000002</v>
      </c>
      <c r="J359" s="293">
        <v>20656.599999999999</v>
      </c>
      <c r="K359" s="31">
        <v>885</v>
      </c>
      <c r="L359" s="293">
        <v>29797687.550000001</v>
      </c>
      <c r="M359" s="293">
        <v>0</v>
      </c>
      <c r="N359" s="293">
        <v>0</v>
      </c>
      <c r="O359" s="293">
        <v>0</v>
      </c>
      <c r="P359" s="293">
        <v>29797687.550000001</v>
      </c>
      <c r="Q359" s="293">
        <v>0</v>
      </c>
      <c r="R359" s="293">
        <v>0</v>
      </c>
      <c r="S359" s="295"/>
    </row>
    <row r="360" spans="1:19" s="284" customFormat="1" ht="9" customHeight="1" x14ac:dyDescent="0.2">
      <c r="A360" s="342" t="s">
        <v>446</v>
      </c>
      <c r="B360" s="342"/>
      <c r="C360" s="342"/>
      <c r="D360" s="342"/>
      <c r="E360" s="342"/>
      <c r="F360" s="342"/>
      <c r="G360" s="342"/>
      <c r="H360" s="342"/>
      <c r="I360" s="342"/>
      <c r="J360" s="342"/>
      <c r="K360" s="342"/>
      <c r="L360" s="342"/>
      <c r="M360" s="342"/>
      <c r="N360" s="342"/>
      <c r="O360" s="342"/>
      <c r="P360" s="342"/>
      <c r="Q360" s="342"/>
      <c r="R360" s="342"/>
      <c r="S360" s="342"/>
    </row>
    <row r="361" spans="1:19" s="284" customFormat="1" ht="14.25" customHeight="1" x14ac:dyDescent="0.2">
      <c r="A361" s="338" t="s">
        <v>466</v>
      </c>
      <c r="B361" s="338"/>
      <c r="C361" s="292"/>
      <c r="D361" s="300"/>
      <c r="E361" s="300" t="s">
        <v>308</v>
      </c>
      <c r="F361" s="300" t="s">
        <v>308</v>
      </c>
      <c r="G361" s="300" t="s">
        <v>308</v>
      </c>
      <c r="H361" s="300" t="s">
        <v>308</v>
      </c>
      <c r="I361" s="295">
        <v>819654.82000000053</v>
      </c>
      <c r="J361" s="295">
        <v>681351.41000000015</v>
      </c>
      <c r="K361" s="85">
        <v>29420</v>
      </c>
      <c r="L361" s="295">
        <v>971845187.25999963</v>
      </c>
      <c r="M361" s="295">
        <v>0</v>
      </c>
      <c r="N361" s="295">
        <v>0</v>
      </c>
      <c r="O361" s="295">
        <v>0</v>
      </c>
      <c r="P361" s="295">
        <v>971845187.25999963</v>
      </c>
      <c r="Q361" s="295">
        <v>0</v>
      </c>
      <c r="R361" s="295">
        <v>0</v>
      </c>
      <c r="S361" s="295"/>
    </row>
    <row r="362" spans="1:19" s="284" customFormat="1" ht="10.5" customHeight="1" x14ac:dyDescent="0.2">
      <c r="A362" s="342" t="s">
        <v>279</v>
      </c>
      <c r="B362" s="342"/>
      <c r="C362" s="342"/>
      <c r="D362" s="342"/>
      <c r="E362" s="342"/>
      <c r="F362" s="342"/>
      <c r="G362" s="342"/>
      <c r="H362" s="342"/>
      <c r="I362" s="342"/>
      <c r="J362" s="342"/>
      <c r="K362" s="342"/>
      <c r="L362" s="342"/>
      <c r="M362" s="342"/>
      <c r="N362" s="342"/>
      <c r="O362" s="342"/>
      <c r="P362" s="342"/>
      <c r="Q362" s="342"/>
      <c r="R362" s="342"/>
      <c r="S362" s="342"/>
    </row>
    <row r="363" spans="1:19" s="284" customFormat="1" ht="9" customHeight="1" x14ac:dyDescent="0.2">
      <c r="A363" s="300">
        <v>1</v>
      </c>
      <c r="B363" s="49" t="s">
        <v>455</v>
      </c>
      <c r="C363" s="50" t="s">
        <v>376</v>
      </c>
      <c r="D363" s="288" t="s">
        <v>375</v>
      </c>
      <c r="E363" s="51">
        <v>1988</v>
      </c>
      <c r="F363" s="52" t="s">
        <v>267</v>
      </c>
      <c r="G363" s="53">
        <v>5</v>
      </c>
      <c r="H363" s="53">
        <v>4</v>
      </c>
      <c r="I363" s="54">
        <v>3185.9</v>
      </c>
      <c r="J363" s="54">
        <v>2868.9</v>
      </c>
      <c r="K363" s="53">
        <v>129</v>
      </c>
      <c r="L363" s="294">
        <v>2681274.38</v>
      </c>
      <c r="M363" s="295">
        <v>0</v>
      </c>
      <c r="N363" s="295">
        <v>0</v>
      </c>
      <c r="O363" s="295">
        <v>0</v>
      </c>
      <c r="P363" s="295">
        <v>2681274.38</v>
      </c>
      <c r="Q363" s="295">
        <v>0</v>
      </c>
      <c r="R363" s="295">
        <v>0</v>
      </c>
      <c r="S363" s="292" t="s">
        <v>465</v>
      </c>
    </row>
    <row r="364" spans="1:19" s="284" customFormat="1" ht="9" customHeight="1" x14ac:dyDescent="0.2">
      <c r="A364" s="300">
        <v>2</v>
      </c>
      <c r="B364" s="49" t="s">
        <v>625</v>
      </c>
      <c r="C364" s="50" t="s">
        <v>376</v>
      </c>
      <c r="D364" s="288" t="s">
        <v>375</v>
      </c>
      <c r="E364" s="51">
        <v>1966</v>
      </c>
      <c r="F364" s="52" t="s">
        <v>266</v>
      </c>
      <c r="G364" s="53">
        <v>5</v>
      </c>
      <c r="H364" s="53">
        <v>2</v>
      </c>
      <c r="I364" s="54">
        <v>1727.3</v>
      </c>
      <c r="J364" s="54">
        <v>1608.3</v>
      </c>
      <c r="K364" s="53">
        <v>72</v>
      </c>
      <c r="L364" s="294">
        <v>2743897.31</v>
      </c>
      <c r="M364" s="295">
        <v>0</v>
      </c>
      <c r="N364" s="295">
        <v>0</v>
      </c>
      <c r="O364" s="295">
        <v>0</v>
      </c>
      <c r="P364" s="295">
        <v>2743897.31</v>
      </c>
      <c r="Q364" s="295">
        <v>0</v>
      </c>
      <c r="R364" s="295">
        <v>0</v>
      </c>
      <c r="S364" s="292" t="s">
        <v>465</v>
      </c>
    </row>
    <row r="365" spans="1:19" s="284" customFormat="1" ht="9" customHeight="1" x14ac:dyDescent="0.2">
      <c r="A365" s="300">
        <v>3</v>
      </c>
      <c r="B365" s="49" t="s">
        <v>626</v>
      </c>
      <c r="C365" s="50" t="s">
        <v>376</v>
      </c>
      <c r="D365" s="288" t="s">
        <v>374</v>
      </c>
      <c r="E365" s="51">
        <v>1979</v>
      </c>
      <c r="F365" s="52" t="s">
        <v>267</v>
      </c>
      <c r="G365" s="53">
        <v>5</v>
      </c>
      <c r="H365" s="53">
        <v>4</v>
      </c>
      <c r="I365" s="54">
        <v>3637.8</v>
      </c>
      <c r="J365" s="54">
        <v>3316.8</v>
      </c>
      <c r="K365" s="53">
        <v>193</v>
      </c>
      <c r="L365" s="294">
        <v>1627827.6</v>
      </c>
      <c r="M365" s="295">
        <v>0</v>
      </c>
      <c r="N365" s="295">
        <v>0</v>
      </c>
      <c r="O365" s="295">
        <v>0</v>
      </c>
      <c r="P365" s="295">
        <v>1627827.6</v>
      </c>
      <c r="Q365" s="295">
        <v>0</v>
      </c>
      <c r="R365" s="295">
        <v>0</v>
      </c>
      <c r="S365" s="292" t="s">
        <v>465</v>
      </c>
    </row>
    <row r="366" spans="1:19" s="284" customFormat="1" ht="9" customHeight="1" x14ac:dyDescent="0.2">
      <c r="A366" s="300">
        <v>4</v>
      </c>
      <c r="B366" s="49" t="s">
        <v>627</v>
      </c>
      <c r="C366" s="50" t="s">
        <v>376</v>
      </c>
      <c r="D366" s="288" t="s">
        <v>375</v>
      </c>
      <c r="E366" s="51">
        <v>1982</v>
      </c>
      <c r="F366" s="52" t="s">
        <v>266</v>
      </c>
      <c r="G366" s="53">
        <v>9</v>
      </c>
      <c r="H366" s="53">
        <v>2</v>
      </c>
      <c r="I366" s="54">
        <v>7011.6</v>
      </c>
      <c r="J366" s="54">
        <v>4028.6</v>
      </c>
      <c r="K366" s="53">
        <v>439</v>
      </c>
      <c r="L366" s="294">
        <v>4646991.08</v>
      </c>
      <c r="M366" s="295">
        <v>0</v>
      </c>
      <c r="N366" s="295">
        <v>0</v>
      </c>
      <c r="O366" s="295">
        <v>0</v>
      </c>
      <c r="P366" s="295">
        <v>4646991.08</v>
      </c>
      <c r="Q366" s="295">
        <v>0</v>
      </c>
      <c r="R366" s="295">
        <v>0</v>
      </c>
      <c r="S366" s="292" t="s">
        <v>465</v>
      </c>
    </row>
    <row r="367" spans="1:19" s="284" customFormat="1" ht="9" customHeight="1" x14ac:dyDescent="0.2">
      <c r="A367" s="300">
        <v>5</v>
      </c>
      <c r="B367" s="49" t="s">
        <v>628</v>
      </c>
      <c r="C367" s="50" t="s">
        <v>376</v>
      </c>
      <c r="D367" s="288" t="s">
        <v>375</v>
      </c>
      <c r="E367" s="51">
        <v>1978</v>
      </c>
      <c r="F367" s="52" t="s">
        <v>267</v>
      </c>
      <c r="G367" s="53">
        <v>5</v>
      </c>
      <c r="H367" s="53">
        <v>8</v>
      </c>
      <c r="I367" s="54">
        <v>6306.9</v>
      </c>
      <c r="J367" s="54">
        <v>5518.1</v>
      </c>
      <c r="K367" s="53">
        <v>267</v>
      </c>
      <c r="L367" s="294">
        <v>7803752.9699999997</v>
      </c>
      <c r="M367" s="295">
        <v>0</v>
      </c>
      <c r="N367" s="295">
        <v>0</v>
      </c>
      <c r="O367" s="295">
        <v>0</v>
      </c>
      <c r="P367" s="295">
        <v>7803752.9699999997</v>
      </c>
      <c r="Q367" s="295">
        <v>0</v>
      </c>
      <c r="R367" s="295">
        <v>0</v>
      </c>
      <c r="S367" s="292" t="s">
        <v>465</v>
      </c>
    </row>
    <row r="368" spans="1:19" s="284" customFormat="1" ht="9" customHeight="1" x14ac:dyDescent="0.2">
      <c r="A368" s="300">
        <v>6</v>
      </c>
      <c r="B368" s="49" t="s">
        <v>631</v>
      </c>
      <c r="C368" s="50" t="s">
        <v>376</v>
      </c>
      <c r="D368" s="288" t="s">
        <v>375</v>
      </c>
      <c r="E368" s="51">
        <v>1983</v>
      </c>
      <c r="F368" s="52" t="s">
        <v>266</v>
      </c>
      <c r="G368" s="53">
        <v>5</v>
      </c>
      <c r="H368" s="53">
        <v>1</v>
      </c>
      <c r="I368" s="54">
        <v>2571.5</v>
      </c>
      <c r="J368" s="54">
        <v>1744.4</v>
      </c>
      <c r="K368" s="53">
        <v>144</v>
      </c>
      <c r="L368" s="294">
        <v>3048388.14</v>
      </c>
      <c r="M368" s="295">
        <v>0</v>
      </c>
      <c r="N368" s="295">
        <v>0</v>
      </c>
      <c r="O368" s="295">
        <v>0</v>
      </c>
      <c r="P368" s="295">
        <v>3048388.14</v>
      </c>
      <c r="Q368" s="295">
        <v>0</v>
      </c>
      <c r="R368" s="295">
        <v>0</v>
      </c>
      <c r="S368" s="292" t="s">
        <v>465</v>
      </c>
    </row>
    <row r="369" spans="1:19" s="284" customFormat="1" ht="9" customHeight="1" x14ac:dyDescent="0.2">
      <c r="A369" s="300">
        <v>7</v>
      </c>
      <c r="B369" s="49" t="s">
        <v>629</v>
      </c>
      <c r="C369" s="50" t="s">
        <v>376</v>
      </c>
      <c r="D369" s="288" t="s">
        <v>375</v>
      </c>
      <c r="E369" s="51">
        <v>1974</v>
      </c>
      <c r="F369" s="52" t="s">
        <v>267</v>
      </c>
      <c r="G369" s="53">
        <v>5</v>
      </c>
      <c r="H369" s="53">
        <v>8</v>
      </c>
      <c r="I369" s="54">
        <v>6200.7</v>
      </c>
      <c r="J369" s="54">
        <v>5488.7</v>
      </c>
      <c r="K369" s="53">
        <v>266</v>
      </c>
      <c r="L369" s="294">
        <v>6569103.9800000004</v>
      </c>
      <c r="M369" s="295">
        <v>0</v>
      </c>
      <c r="N369" s="295">
        <v>0</v>
      </c>
      <c r="O369" s="295">
        <v>0</v>
      </c>
      <c r="P369" s="295">
        <v>6569103.9800000004</v>
      </c>
      <c r="Q369" s="295">
        <v>0</v>
      </c>
      <c r="R369" s="295">
        <v>0</v>
      </c>
      <c r="S369" s="292" t="s">
        <v>465</v>
      </c>
    </row>
    <row r="370" spans="1:19" s="284" customFormat="1" ht="9" customHeight="1" x14ac:dyDescent="0.2">
      <c r="A370" s="300">
        <v>8</v>
      </c>
      <c r="B370" s="49" t="s">
        <v>563</v>
      </c>
      <c r="C370" s="50" t="s">
        <v>376</v>
      </c>
      <c r="D370" s="288" t="s">
        <v>375</v>
      </c>
      <c r="E370" s="51">
        <v>1957</v>
      </c>
      <c r="F370" s="52" t="s">
        <v>266</v>
      </c>
      <c r="G370" s="53">
        <v>3</v>
      </c>
      <c r="H370" s="53">
        <v>4</v>
      </c>
      <c r="I370" s="54">
        <v>1723</v>
      </c>
      <c r="J370" s="54">
        <v>1520.7</v>
      </c>
      <c r="K370" s="53">
        <v>59</v>
      </c>
      <c r="L370" s="294">
        <v>3625384.5</v>
      </c>
      <c r="M370" s="295">
        <v>0</v>
      </c>
      <c r="N370" s="295">
        <v>0</v>
      </c>
      <c r="O370" s="295">
        <v>0</v>
      </c>
      <c r="P370" s="295">
        <v>3625384.5</v>
      </c>
      <c r="Q370" s="295">
        <v>0</v>
      </c>
      <c r="R370" s="295">
        <v>0</v>
      </c>
      <c r="S370" s="292" t="s">
        <v>465</v>
      </c>
    </row>
    <row r="371" spans="1:19" s="284" customFormat="1" ht="9" customHeight="1" x14ac:dyDescent="0.2">
      <c r="A371" s="300">
        <v>9</v>
      </c>
      <c r="B371" s="49" t="s">
        <v>633</v>
      </c>
      <c r="C371" s="50" t="s">
        <v>376</v>
      </c>
      <c r="D371" s="288" t="s">
        <v>375</v>
      </c>
      <c r="E371" s="51">
        <v>1973</v>
      </c>
      <c r="F371" s="52" t="s">
        <v>267</v>
      </c>
      <c r="G371" s="53">
        <v>5</v>
      </c>
      <c r="H371" s="53">
        <v>6</v>
      </c>
      <c r="I371" s="54">
        <v>4884.2</v>
      </c>
      <c r="J371" s="54">
        <v>3618.3</v>
      </c>
      <c r="K371" s="53">
        <v>170</v>
      </c>
      <c r="L371" s="294">
        <v>5057781.4400000004</v>
      </c>
      <c r="M371" s="295">
        <v>0</v>
      </c>
      <c r="N371" s="295">
        <v>0</v>
      </c>
      <c r="O371" s="295">
        <v>0</v>
      </c>
      <c r="P371" s="295">
        <v>5057781.4400000004</v>
      </c>
      <c r="Q371" s="295">
        <v>0</v>
      </c>
      <c r="R371" s="295">
        <v>0</v>
      </c>
      <c r="S371" s="292" t="s">
        <v>465</v>
      </c>
    </row>
    <row r="372" spans="1:19" s="284" customFormat="1" ht="9" customHeight="1" x14ac:dyDescent="0.2">
      <c r="A372" s="300">
        <v>10</v>
      </c>
      <c r="B372" s="49" t="s">
        <v>634</v>
      </c>
      <c r="C372" s="50" t="s">
        <v>376</v>
      </c>
      <c r="D372" s="288" t="s">
        <v>375</v>
      </c>
      <c r="E372" s="51">
        <v>1969</v>
      </c>
      <c r="F372" s="52" t="s">
        <v>267</v>
      </c>
      <c r="G372" s="53">
        <v>5</v>
      </c>
      <c r="H372" s="53">
        <v>4</v>
      </c>
      <c r="I372" s="54">
        <v>4052.8</v>
      </c>
      <c r="J372" s="54">
        <v>3746.8</v>
      </c>
      <c r="K372" s="53">
        <v>208</v>
      </c>
      <c r="L372" s="294">
        <v>5396708.5599999996</v>
      </c>
      <c r="M372" s="295">
        <v>0</v>
      </c>
      <c r="N372" s="295">
        <v>0</v>
      </c>
      <c r="O372" s="295">
        <v>0</v>
      </c>
      <c r="P372" s="295">
        <v>5396708.5599999996</v>
      </c>
      <c r="Q372" s="295">
        <v>0</v>
      </c>
      <c r="R372" s="295">
        <v>0</v>
      </c>
      <c r="S372" s="292" t="s">
        <v>465</v>
      </c>
    </row>
    <row r="373" spans="1:19" s="284" customFormat="1" ht="9" customHeight="1" x14ac:dyDescent="0.2">
      <c r="A373" s="300">
        <v>11</v>
      </c>
      <c r="B373" s="49" t="s">
        <v>635</v>
      </c>
      <c r="C373" s="50" t="s">
        <v>376</v>
      </c>
      <c r="D373" s="288" t="s">
        <v>375</v>
      </c>
      <c r="E373" s="51">
        <v>1969</v>
      </c>
      <c r="F373" s="52" t="s">
        <v>267</v>
      </c>
      <c r="G373" s="53">
        <v>5</v>
      </c>
      <c r="H373" s="53">
        <v>4</v>
      </c>
      <c r="I373" s="54">
        <v>4132.1000000000004</v>
      </c>
      <c r="J373" s="54">
        <v>3728.6</v>
      </c>
      <c r="K373" s="53">
        <v>178</v>
      </c>
      <c r="L373" s="294">
        <v>5403734.8300000001</v>
      </c>
      <c r="M373" s="295">
        <v>0</v>
      </c>
      <c r="N373" s="295">
        <v>0</v>
      </c>
      <c r="O373" s="295">
        <v>0</v>
      </c>
      <c r="P373" s="295">
        <v>5403734.8300000001</v>
      </c>
      <c r="Q373" s="295">
        <v>0</v>
      </c>
      <c r="R373" s="295">
        <v>0</v>
      </c>
      <c r="S373" s="292" t="s">
        <v>465</v>
      </c>
    </row>
    <row r="374" spans="1:19" s="284" customFormat="1" ht="9" customHeight="1" x14ac:dyDescent="0.2">
      <c r="A374" s="300">
        <v>12</v>
      </c>
      <c r="B374" s="49" t="s">
        <v>636</v>
      </c>
      <c r="C374" s="50" t="s">
        <v>376</v>
      </c>
      <c r="D374" s="288" t="s">
        <v>375</v>
      </c>
      <c r="E374" s="51">
        <v>1968</v>
      </c>
      <c r="F374" s="52" t="s">
        <v>267</v>
      </c>
      <c r="G374" s="53">
        <v>5</v>
      </c>
      <c r="H374" s="53">
        <v>4</v>
      </c>
      <c r="I374" s="54">
        <v>4156.8999999999996</v>
      </c>
      <c r="J374" s="54">
        <v>3850.9</v>
      </c>
      <c r="K374" s="53">
        <v>209</v>
      </c>
      <c r="L374" s="294">
        <v>5186367.79</v>
      </c>
      <c r="M374" s="295">
        <v>0</v>
      </c>
      <c r="N374" s="295">
        <v>0</v>
      </c>
      <c r="O374" s="295">
        <v>0</v>
      </c>
      <c r="P374" s="295">
        <v>5186367.79</v>
      </c>
      <c r="Q374" s="295">
        <v>0</v>
      </c>
      <c r="R374" s="295">
        <v>0</v>
      </c>
      <c r="S374" s="292" t="s">
        <v>465</v>
      </c>
    </row>
    <row r="375" spans="1:19" s="284" customFormat="1" ht="9" customHeight="1" x14ac:dyDescent="0.2">
      <c r="A375" s="300">
        <v>13</v>
      </c>
      <c r="B375" s="49" t="s">
        <v>637</v>
      </c>
      <c r="C375" s="50" t="s">
        <v>376</v>
      </c>
      <c r="D375" s="288" t="s">
        <v>375</v>
      </c>
      <c r="E375" s="51">
        <v>1969</v>
      </c>
      <c r="F375" s="52" t="s">
        <v>267</v>
      </c>
      <c r="G375" s="53">
        <v>5</v>
      </c>
      <c r="H375" s="53">
        <v>4</v>
      </c>
      <c r="I375" s="54">
        <v>4177.7299999999996</v>
      </c>
      <c r="J375" s="54">
        <v>3723.83</v>
      </c>
      <c r="K375" s="53">
        <v>171</v>
      </c>
      <c r="L375" s="294">
        <v>5619688.5</v>
      </c>
      <c r="M375" s="295">
        <v>0</v>
      </c>
      <c r="N375" s="295">
        <v>0</v>
      </c>
      <c r="O375" s="295">
        <v>0</v>
      </c>
      <c r="P375" s="295">
        <v>5619688.5</v>
      </c>
      <c r="Q375" s="295">
        <v>0</v>
      </c>
      <c r="R375" s="295">
        <v>0</v>
      </c>
      <c r="S375" s="292" t="s">
        <v>465</v>
      </c>
    </row>
    <row r="376" spans="1:19" s="284" customFormat="1" ht="9" customHeight="1" x14ac:dyDescent="0.2">
      <c r="A376" s="300">
        <v>14</v>
      </c>
      <c r="B376" s="49" t="s">
        <v>638</v>
      </c>
      <c r="C376" s="50" t="s">
        <v>376</v>
      </c>
      <c r="D376" s="288" t="s">
        <v>375</v>
      </c>
      <c r="E376" s="51">
        <v>1969</v>
      </c>
      <c r="F376" s="52" t="s">
        <v>267</v>
      </c>
      <c r="G376" s="53">
        <v>5</v>
      </c>
      <c r="H376" s="53">
        <v>4</v>
      </c>
      <c r="I376" s="54">
        <v>4181.7</v>
      </c>
      <c r="J376" s="54">
        <v>3875.7</v>
      </c>
      <c r="K376" s="53">
        <v>184</v>
      </c>
      <c r="L376" s="294">
        <v>5539336.8200000003</v>
      </c>
      <c r="M376" s="295">
        <v>0</v>
      </c>
      <c r="N376" s="295">
        <v>0</v>
      </c>
      <c r="O376" s="295">
        <v>0</v>
      </c>
      <c r="P376" s="295">
        <v>5539336.8200000003</v>
      </c>
      <c r="Q376" s="295">
        <v>0</v>
      </c>
      <c r="R376" s="295">
        <v>0</v>
      </c>
      <c r="S376" s="292" t="s">
        <v>465</v>
      </c>
    </row>
    <row r="377" spans="1:19" s="284" customFormat="1" ht="9" customHeight="1" x14ac:dyDescent="0.2">
      <c r="A377" s="300">
        <v>15</v>
      </c>
      <c r="B377" s="49" t="s">
        <v>532</v>
      </c>
      <c r="C377" s="50" t="s">
        <v>376</v>
      </c>
      <c r="D377" s="288" t="s">
        <v>375</v>
      </c>
      <c r="E377" s="51">
        <v>1988</v>
      </c>
      <c r="F377" s="52" t="s">
        <v>266</v>
      </c>
      <c r="G377" s="53">
        <v>10</v>
      </c>
      <c r="H377" s="53">
        <v>3</v>
      </c>
      <c r="I377" s="54">
        <v>7129</v>
      </c>
      <c r="J377" s="54">
        <v>5849</v>
      </c>
      <c r="K377" s="53">
        <v>264</v>
      </c>
      <c r="L377" s="294">
        <v>4705237.8499999996</v>
      </c>
      <c r="M377" s="295">
        <v>0</v>
      </c>
      <c r="N377" s="295">
        <v>0</v>
      </c>
      <c r="O377" s="295">
        <v>0</v>
      </c>
      <c r="P377" s="295">
        <v>4705237.8499999996</v>
      </c>
      <c r="Q377" s="295">
        <v>0</v>
      </c>
      <c r="R377" s="295">
        <v>0</v>
      </c>
      <c r="S377" s="292" t="s">
        <v>465</v>
      </c>
    </row>
    <row r="378" spans="1:19" s="284" customFormat="1" ht="9" customHeight="1" x14ac:dyDescent="0.2">
      <c r="A378" s="300">
        <v>16</v>
      </c>
      <c r="B378" s="49" t="s">
        <v>640</v>
      </c>
      <c r="C378" s="50" t="s">
        <v>376</v>
      </c>
      <c r="D378" s="288" t="s">
        <v>375</v>
      </c>
      <c r="E378" s="51">
        <v>1977</v>
      </c>
      <c r="F378" s="52" t="s">
        <v>267</v>
      </c>
      <c r="G378" s="53">
        <v>5</v>
      </c>
      <c r="H378" s="53">
        <v>3</v>
      </c>
      <c r="I378" s="54">
        <v>2336.9</v>
      </c>
      <c r="J378" s="54">
        <v>2152.1</v>
      </c>
      <c r="K378" s="53">
        <v>104</v>
      </c>
      <c r="L378" s="294">
        <v>2992027.73</v>
      </c>
      <c r="M378" s="295">
        <v>0</v>
      </c>
      <c r="N378" s="295">
        <v>0</v>
      </c>
      <c r="O378" s="295">
        <v>0</v>
      </c>
      <c r="P378" s="295">
        <v>2992027.73</v>
      </c>
      <c r="Q378" s="295">
        <v>0</v>
      </c>
      <c r="R378" s="295">
        <v>0</v>
      </c>
      <c r="S378" s="292" t="s">
        <v>465</v>
      </c>
    </row>
    <row r="379" spans="1:19" s="284" customFormat="1" ht="9" customHeight="1" x14ac:dyDescent="0.2">
      <c r="A379" s="300">
        <v>17</v>
      </c>
      <c r="B379" s="49" t="s">
        <v>641</v>
      </c>
      <c r="C379" s="50" t="s">
        <v>376</v>
      </c>
      <c r="D379" s="288" t="s">
        <v>375</v>
      </c>
      <c r="E379" s="51">
        <v>1970</v>
      </c>
      <c r="F379" s="52" t="s">
        <v>267</v>
      </c>
      <c r="G379" s="53">
        <v>5</v>
      </c>
      <c r="H379" s="53">
        <v>4</v>
      </c>
      <c r="I379" s="54">
        <v>4177</v>
      </c>
      <c r="J379" s="54">
        <v>3887</v>
      </c>
      <c r="K379" s="53">
        <v>191</v>
      </c>
      <c r="L379" s="294">
        <v>5418504.3499999996</v>
      </c>
      <c r="M379" s="295">
        <v>0</v>
      </c>
      <c r="N379" s="295">
        <v>0</v>
      </c>
      <c r="O379" s="295">
        <v>0</v>
      </c>
      <c r="P379" s="295">
        <v>5418504.3499999996</v>
      </c>
      <c r="Q379" s="295">
        <v>0</v>
      </c>
      <c r="R379" s="295">
        <v>0</v>
      </c>
      <c r="S379" s="292" t="s">
        <v>465</v>
      </c>
    </row>
    <row r="380" spans="1:19" s="284" customFormat="1" ht="9" customHeight="1" x14ac:dyDescent="0.2">
      <c r="A380" s="300">
        <v>18</v>
      </c>
      <c r="B380" s="49" t="s">
        <v>642</v>
      </c>
      <c r="C380" s="50" t="s">
        <v>376</v>
      </c>
      <c r="D380" s="288" t="s">
        <v>375</v>
      </c>
      <c r="E380" s="51">
        <v>1970</v>
      </c>
      <c r="F380" s="52" t="s">
        <v>267</v>
      </c>
      <c r="G380" s="53">
        <v>5</v>
      </c>
      <c r="H380" s="53">
        <v>6</v>
      </c>
      <c r="I380" s="54">
        <v>6160.8</v>
      </c>
      <c r="J380" s="54">
        <v>5654</v>
      </c>
      <c r="K380" s="53">
        <v>251</v>
      </c>
      <c r="L380" s="294">
        <v>5538519.2800000003</v>
      </c>
      <c r="M380" s="295">
        <v>0</v>
      </c>
      <c r="N380" s="295">
        <v>0</v>
      </c>
      <c r="O380" s="295">
        <v>0</v>
      </c>
      <c r="P380" s="295">
        <v>5538519.2800000003</v>
      </c>
      <c r="Q380" s="295">
        <v>0</v>
      </c>
      <c r="R380" s="295">
        <v>0</v>
      </c>
      <c r="S380" s="292" t="s">
        <v>465</v>
      </c>
    </row>
    <row r="381" spans="1:19" s="284" customFormat="1" ht="9" customHeight="1" x14ac:dyDescent="0.2">
      <c r="A381" s="300">
        <v>19</v>
      </c>
      <c r="B381" s="49" t="s">
        <v>643</v>
      </c>
      <c r="C381" s="50" t="s">
        <v>376</v>
      </c>
      <c r="D381" s="288" t="s">
        <v>375</v>
      </c>
      <c r="E381" s="51">
        <v>1974</v>
      </c>
      <c r="F381" s="52" t="s">
        <v>266</v>
      </c>
      <c r="G381" s="53">
        <v>9</v>
      </c>
      <c r="H381" s="53">
        <v>1</v>
      </c>
      <c r="I381" s="54">
        <v>5886.7</v>
      </c>
      <c r="J381" s="54">
        <v>3238.3</v>
      </c>
      <c r="K381" s="53">
        <v>288</v>
      </c>
      <c r="L381" s="294">
        <v>3130632.68</v>
      </c>
      <c r="M381" s="295">
        <v>0</v>
      </c>
      <c r="N381" s="295">
        <v>0</v>
      </c>
      <c r="O381" s="295">
        <v>0</v>
      </c>
      <c r="P381" s="295">
        <v>3130632.68</v>
      </c>
      <c r="Q381" s="295">
        <v>0</v>
      </c>
      <c r="R381" s="295">
        <v>0</v>
      </c>
      <c r="S381" s="292" t="s">
        <v>465</v>
      </c>
    </row>
    <row r="382" spans="1:19" s="284" customFormat="1" ht="9" customHeight="1" x14ac:dyDescent="0.2">
      <c r="A382" s="300">
        <v>20</v>
      </c>
      <c r="B382" s="49" t="s">
        <v>644</v>
      </c>
      <c r="C382" s="50" t="s">
        <v>376</v>
      </c>
      <c r="D382" s="288" t="s">
        <v>375</v>
      </c>
      <c r="E382" s="51">
        <v>1973</v>
      </c>
      <c r="F382" s="52" t="s">
        <v>267</v>
      </c>
      <c r="G382" s="53">
        <v>5</v>
      </c>
      <c r="H382" s="53">
        <v>8</v>
      </c>
      <c r="I382" s="54">
        <v>6192</v>
      </c>
      <c r="J382" s="54">
        <v>5555</v>
      </c>
      <c r="K382" s="53">
        <v>279</v>
      </c>
      <c r="L382" s="294">
        <v>7385516.4900000002</v>
      </c>
      <c r="M382" s="295">
        <v>0</v>
      </c>
      <c r="N382" s="295">
        <v>0</v>
      </c>
      <c r="O382" s="295">
        <v>0</v>
      </c>
      <c r="P382" s="295">
        <v>7385516.4900000002</v>
      </c>
      <c r="Q382" s="295">
        <v>0</v>
      </c>
      <c r="R382" s="295">
        <v>0</v>
      </c>
      <c r="S382" s="292" t="s">
        <v>465</v>
      </c>
    </row>
    <row r="383" spans="1:19" s="284" customFormat="1" ht="9" customHeight="1" x14ac:dyDescent="0.2">
      <c r="A383" s="300">
        <v>21</v>
      </c>
      <c r="B383" s="49" t="s">
        <v>645</v>
      </c>
      <c r="C383" s="50" t="s">
        <v>376</v>
      </c>
      <c r="D383" s="288" t="s">
        <v>375</v>
      </c>
      <c r="E383" s="51">
        <v>1973</v>
      </c>
      <c r="F383" s="52" t="s">
        <v>267</v>
      </c>
      <c r="G383" s="53">
        <v>5</v>
      </c>
      <c r="H383" s="53">
        <v>8</v>
      </c>
      <c r="I383" s="54">
        <v>5985.6</v>
      </c>
      <c r="J383" s="54">
        <v>5481.3</v>
      </c>
      <c r="K383" s="53">
        <v>242</v>
      </c>
      <c r="L383" s="294">
        <v>7389341.0899999999</v>
      </c>
      <c r="M383" s="295">
        <v>0</v>
      </c>
      <c r="N383" s="295">
        <v>0</v>
      </c>
      <c r="O383" s="295">
        <v>0</v>
      </c>
      <c r="P383" s="295">
        <v>7389341.0899999999</v>
      </c>
      <c r="Q383" s="295">
        <v>0</v>
      </c>
      <c r="R383" s="295">
        <v>0</v>
      </c>
      <c r="S383" s="292" t="s">
        <v>465</v>
      </c>
    </row>
    <row r="384" spans="1:19" s="284" customFormat="1" ht="9" customHeight="1" x14ac:dyDescent="0.2">
      <c r="A384" s="300">
        <v>22</v>
      </c>
      <c r="B384" s="49" t="s">
        <v>646</v>
      </c>
      <c r="C384" s="50" t="s">
        <v>376</v>
      </c>
      <c r="D384" s="288" t="s">
        <v>375</v>
      </c>
      <c r="E384" s="51">
        <v>1973</v>
      </c>
      <c r="F384" s="52" t="s">
        <v>267</v>
      </c>
      <c r="G384" s="53">
        <v>5</v>
      </c>
      <c r="H384" s="53">
        <v>4</v>
      </c>
      <c r="I384" s="54">
        <v>4533</v>
      </c>
      <c r="J384" s="54">
        <v>3274</v>
      </c>
      <c r="K384" s="53">
        <v>164</v>
      </c>
      <c r="L384" s="294">
        <v>4837807.53</v>
      </c>
      <c r="M384" s="295">
        <v>0</v>
      </c>
      <c r="N384" s="295">
        <v>0</v>
      </c>
      <c r="O384" s="295">
        <v>0</v>
      </c>
      <c r="P384" s="295">
        <v>4837807.53</v>
      </c>
      <c r="Q384" s="295">
        <v>0</v>
      </c>
      <c r="R384" s="295">
        <v>0</v>
      </c>
      <c r="S384" s="292" t="s">
        <v>465</v>
      </c>
    </row>
    <row r="385" spans="1:19" s="284" customFormat="1" ht="9" customHeight="1" x14ac:dyDescent="0.2">
      <c r="A385" s="300">
        <v>23</v>
      </c>
      <c r="B385" s="49" t="s">
        <v>647</v>
      </c>
      <c r="C385" s="50" t="s">
        <v>376</v>
      </c>
      <c r="D385" s="288" t="s">
        <v>375</v>
      </c>
      <c r="E385" s="51">
        <v>1973</v>
      </c>
      <c r="F385" s="52" t="s">
        <v>267</v>
      </c>
      <c r="G385" s="53">
        <v>5</v>
      </c>
      <c r="H385" s="53">
        <v>8</v>
      </c>
      <c r="I385" s="54">
        <v>6064.9</v>
      </c>
      <c r="J385" s="54">
        <v>5524.9</v>
      </c>
      <c r="K385" s="53">
        <v>263</v>
      </c>
      <c r="L385" s="294">
        <v>7456155.4900000002</v>
      </c>
      <c r="M385" s="295">
        <v>0</v>
      </c>
      <c r="N385" s="295">
        <v>0</v>
      </c>
      <c r="O385" s="295">
        <v>0</v>
      </c>
      <c r="P385" s="295">
        <v>7456155.4900000002</v>
      </c>
      <c r="Q385" s="295">
        <v>0</v>
      </c>
      <c r="R385" s="295">
        <v>0</v>
      </c>
      <c r="S385" s="292" t="s">
        <v>465</v>
      </c>
    </row>
    <row r="386" spans="1:19" s="284" customFormat="1" ht="9" customHeight="1" x14ac:dyDescent="0.2">
      <c r="A386" s="300">
        <v>24</v>
      </c>
      <c r="B386" s="49" t="s">
        <v>648</v>
      </c>
      <c r="C386" s="50" t="s">
        <v>376</v>
      </c>
      <c r="D386" s="288" t="s">
        <v>375</v>
      </c>
      <c r="E386" s="51">
        <v>1976</v>
      </c>
      <c r="F386" s="52" t="s">
        <v>267</v>
      </c>
      <c r="G386" s="53">
        <v>5</v>
      </c>
      <c r="H386" s="53">
        <v>8</v>
      </c>
      <c r="I386" s="54">
        <v>6208.5</v>
      </c>
      <c r="J386" s="54">
        <v>5537</v>
      </c>
      <c r="K386" s="53">
        <v>253</v>
      </c>
      <c r="L386" s="294">
        <v>8069421.9900000002</v>
      </c>
      <c r="M386" s="295">
        <v>0</v>
      </c>
      <c r="N386" s="295">
        <v>0</v>
      </c>
      <c r="O386" s="295">
        <v>0</v>
      </c>
      <c r="P386" s="295">
        <v>8069421.9900000002</v>
      </c>
      <c r="Q386" s="295">
        <v>0</v>
      </c>
      <c r="R386" s="295">
        <v>0</v>
      </c>
      <c r="S386" s="292" t="s">
        <v>465</v>
      </c>
    </row>
    <row r="387" spans="1:19" s="284" customFormat="1" ht="9" customHeight="1" x14ac:dyDescent="0.2">
      <c r="A387" s="300">
        <v>25</v>
      </c>
      <c r="B387" s="49" t="s">
        <v>649</v>
      </c>
      <c r="C387" s="50" t="s">
        <v>376</v>
      </c>
      <c r="D387" s="288" t="s">
        <v>375</v>
      </c>
      <c r="E387" s="51">
        <v>1976</v>
      </c>
      <c r="F387" s="52" t="s">
        <v>267</v>
      </c>
      <c r="G387" s="53">
        <v>5</v>
      </c>
      <c r="H387" s="53">
        <v>4</v>
      </c>
      <c r="I387" s="54">
        <v>3526.7</v>
      </c>
      <c r="J387" s="54">
        <v>3294.7</v>
      </c>
      <c r="K387" s="53">
        <v>181</v>
      </c>
      <c r="L387" s="294">
        <v>4648268.79</v>
      </c>
      <c r="M387" s="295">
        <v>0</v>
      </c>
      <c r="N387" s="295">
        <v>0</v>
      </c>
      <c r="O387" s="295">
        <v>0</v>
      </c>
      <c r="P387" s="295">
        <v>4648268.79</v>
      </c>
      <c r="Q387" s="295">
        <v>0</v>
      </c>
      <c r="R387" s="295">
        <v>0</v>
      </c>
      <c r="S387" s="292" t="s">
        <v>465</v>
      </c>
    </row>
    <row r="388" spans="1:19" s="284" customFormat="1" ht="9" customHeight="1" x14ac:dyDescent="0.2">
      <c r="A388" s="300">
        <v>26</v>
      </c>
      <c r="B388" s="49" t="s">
        <v>650</v>
      </c>
      <c r="C388" s="50" t="s">
        <v>376</v>
      </c>
      <c r="D388" s="288" t="s">
        <v>375</v>
      </c>
      <c r="E388" s="51">
        <v>1976</v>
      </c>
      <c r="F388" s="52" t="s">
        <v>267</v>
      </c>
      <c r="G388" s="53">
        <v>5</v>
      </c>
      <c r="H388" s="53">
        <v>4</v>
      </c>
      <c r="I388" s="54">
        <v>3619.7</v>
      </c>
      <c r="J388" s="54">
        <v>3291.7</v>
      </c>
      <c r="K388" s="53">
        <v>173</v>
      </c>
      <c r="L388" s="294">
        <v>4370351.3499999996</v>
      </c>
      <c r="M388" s="295">
        <v>0</v>
      </c>
      <c r="N388" s="295">
        <v>0</v>
      </c>
      <c r="O388" s="295">
        <v>0</v>
      </c>
      <c r="P388" s="295">
        <v>4370351.3499999996</v>
      </c>
      <c r="Q388" s="295">
        <v>0</v>
      </c>
      <c r="R388" s="295">
        <v>0</v>
      </c>
      <c r="S388" s="292" t="s">
        <v>465</v>
      </c>
    </row>
    <row r="389" spans="1:19" s="284" customFormat="1" ht="9" customHeight="1" x14ac:dyDescent="0.2">
      <c r="A389" s="300">
        <v>27</v>
      </c>
      <c r="B389" s="49" t="s">
        <v>651</v>
      </c>
      <c r="C389" s="50" t="s">
        <v>376</v>
      </c>
      <c r="D389" s="288" t="s">
        <v>375</v>
      </c>
      <c r="E389" s="51">
        <v>1967</v>
      </c>
      <c r="F389" s="52" t="s">
        <v>266</v>
      </c>
      <c r="G389" s="53">
        <v>5</v>
      </c>
      <c r="H389" s="53">
        <v>6</v>
      </c>
      <c r="I389" s="54">
        <v>4896.8999999999996</v>
      </c>
      <c r="J389" s="54">
        <v>3568.1</v>
      </c>
      <c r="K389" s="53">
        <v>199</v>
      </c>
      <c r="L389" s="294">
        <v>5271936.95</v>
      </c>
      <c r="M389" s="295">
        <v>0</v>
      </c>
      <c r="N389" s="295">
        <v>0</v>
      </c>
      <c r="O389" s="295">
        <v>0</v>
      </c>
      <c r="P389" s="295">
        <v>5271936.95</v>
      </c>
      <c r="Q389" s="295">
        <v>0</v>
      </c>
      <c r="R389" s="295">
        <v>0</v>
      </c>
      <c r="S389" s="292" t="s">
        <v>465</v>
      </c>
    </row>
    <row r="390" spans="1:19" s="284" customFormat="1" ht="9" customHeight="1" x14ac:dyDescent="0.2">
      <c r="A390" s="300">
        <v>28</v>
      </c>
      <c r="B390" s="49" t="s">
        <v>654</v>
      </c>
      <c r="C390" s="50" t="s">
        <v>376</v>
      </c>
      <c r="D390" s="288" t="s">
        <v>374</v>
      </c>
      <c r="E390" s="51">
        <v>1976</v>
      </c>
      <c r="F390" s="52" t="s">
        <v>267</v>
      </c>
      <c r="G390" s="53">
        <v>5</v>
      </c>
      <c r="H390" s="53">
        <v>4</v>
      </c>
      <c r="I390" s="54">
        <v>3750.5</v>
      </c>
      <c r="J390" s="54">
        <v>3271.4</v>
      </c>
      <c r="K390" s="53">
        <v>121</v>
      </c>
      <c r="L390" s="294">
        <v>1427620.4</v>
      </c>
      <c r="M390" s="295">
        <v>0</v>
      </c>
      <c r="N390" s="295">
        <v>0</v>
      </c>
      <c r="O390" s="295">
        <v>0</v>
      </c>
      <c r="P390" s="295">
        <v>1427620.4</v>
      </c>
      <c r="Q390" s="295">
        <v>0</v>
      </c>
      <c r="R390" s="295">
        <v>0</v>
      </c>
      <c r="S390" s="292" t="s">
        <v>465</v>
      </c>
    </row>
    <row r="391" spans="1:19" s="284" customFormat="1" ht="9" customHeight="1" x14ac:dyDescent="0.2">
      <c r="A391" s="300">
        <v>29</v>
      </c>
      <c r="B391" s="49" t="s">
        <v>655</v>
      </c>
      <c r="C391" s="50" t="s">
        <v>376</v>
      </c>
      <c r="D391" s="288" t="s">
        <v>375</v>
      </c>
      <c r="E391" s="51">
        <v>1976</v>
      </c>
      <c r="F391" s="52" t="s">
        <v>267</v>
      </c>
      <c r="G391" s="53">
        <v>5</v>
      </c>
      <c r="H391" s="53">
        <v>6</v>
      </c>
      <c r="I391" s="54">
        <v>4964.8</v>
      </c>
      <c r="J391" s="54">
        <v>4233.8999999999996</v>
      </c>
      <c r="K391" s="53">
        <v>174</v>
      </c>
      <c r="L391" s="294">
        <v>5109312.41</v>
      </c>
      <c r="M391" s="295">
        <v>0</v>
      </c>
      <c r="N391" s="295">
        <v>0</v>
      </c>
      <c r="O391" s="295">
        <v>0</v>
      </c>
      <c r="P391" s="295">
        <v>5109312.41</v>
      </c>
      <c r="Q391" s="295">
        <v>0</v>
      </c>
      <c r="R391" s="295">
        <v>0</v>
      </c>
      <c r="S391" s="292" t="s">
        <v>465</v>
      </c>
    </row>
    <row r="392" spans="1:19" s="284" customFormat="1" ht="9" customHeight="1" x14ac:dyDescent="0.2">
      <c r="A392" s="300">
        <v>30</v>
      </c>
      <c r="B392" s="49" t="s">
        <v>656</v>
      </c>
      <c r="C392" s="50" t="s">
        <v>376</v>
      </c>
      <c r="D392" s="288" t="s">
        <v>375</v>
      </c>
      <c r="E392" s="51">
        <v>1984</v>
      </c>
      <c r="F392" s="52" t="s">
        <v>266</v>
      </c>
      <c r="G392" s="53">
        <v>5</v>
      </c>
      <c r="H392" s="53">
        <v>5</v>
      </c>
      <c r="I392" s="54">
        <v>3671</v>
      </c>
      <c r="J392" s="54">
        <v>3344</v>
      </c>
      <c r="K392" s="53">
        <v>153</v>
      </c>
      <c r="L392" s="294">
        <v>4289377.82</v>
      </c>
      <c r="M392" s="295">
        <v>0</v>
      </c>
      <c r="N392" s="295">
        <v>0</v>
      </c>
      <c r="O392" s="295">
        <v>0</v>
      </c>
      <c r="P392" s="295">
        <v>4289377.82</v>
      </c>
      <c r="Q392" s="295">
        <v>0</v>
      </c>
      <c r="R392" s="295">
        <v>0</v>
      </c>
      <c r="S392" s="292" t="s">
        <v>465</v>
      </c>
    </row>
    <row r="393" spans="1:19" s="284" customFormat="1" ht="9" customHeight="1" x14ac:dyDescent="0.2">
      <c r="A393" s="300">
        <v>31</v>
      </c>
      <c r="B393" s="49" t="s">
        <v>657</v>
      </c>
      <c r="C393" s="50" t="s">
        <v>376</v>
      </c>
      <c r="D393" s="288" t="s">
        <v>375</v>
      </c>
      <c r="E393" s="51">
        <v>1981</v>
      </c>
      <c r="F393" s="52" t="s">
        <v>267</v>
      </c>
      <c r="G393" s="53">
        <v>5</v>
      </c>
      <c r="H393" s="53">
        <v>6</v>
      </c>
      <c r="I393" s="54">
        <v>4345</v>
      </c>
      <c r="J393" s="54">
        <v>3914</v>
      </c>
      <c r="K393" s="53">
        <v>209</v>
      </c>
      <c r="L393" s="294">
        <v>5060953.9400000004</v>
      </c>
      <c r="M393" s="295">
        <v>0</v>
      </c>
      <c r="N393" s="295">
        <v>0</v>
      </c>
      <c r="O393" s="295">
        <v>0</v>
      </c>
      <c r="P393" s="295">
        <v>5060953.9400000004</v>
      </c>
      <c r="Q393" s="295">
        <v>0</v>
      </c>
      <c r="R393" s="295">
        <v>0</v>
      </c>
      <c r="S393" s="292" t="s">
        <v>465</v>
      </c>
    </row>
    <row r="394" spans="1:19" s="284" customFormat="1" ht="9" customHeight="1" x14ac:dyDescent="0.2">
      <c r="A394" s="300">
        <v>32</v>
      </c>
      <c r="B394" s="49" t="s">
        <v>224</v>
      </c>
      <c r="C394" s="50" t="s">
        <v>376</v>
      </c>
      <c r="D394" s="288" t="s">
        <v>375</v>
      </c>
      <c r="E394" s="51">
        <v>1965</v>
      </c>
      <c r="F394" s="52" t="s">
        <v>266</v>
      </c>
      <c r="G394" s="53">
        <v>5</v>
      </c>
      <c r="H394" s="53">
        <v>4</v>
      </c>
      <c r="I394" s="54">
        <v>3647.9</v>
      </c>
      <c r="J394" s="54">
        <v>2617</v>
      </c>
      <c r="K394" s="53">
        <v>111</v>
      </c>
      <c r="L394" s="294">
        <v>4839156.24</v>
      </c>
      <c r="M394" s="295">
        <v>0</v>
      </c>
      <c r="N394" s="295">
        <v>0</v>
      </c>
      <c r="O394" s="295">
        <v>0</v>
      </c>
      <c r="P394" s="295">
        <v>4839156.24</v>
      </c>
      <c r="Q394" s="295">
        <v>0</v>
      </c>
      <c r="R394" s="295">
        <v>0</v>
      </c>
      <c r="S394" s="292" t="s">
        <v>465</v>
      </c>
    </row>
    <row r="395" spans="1:19" s="284" customFormat="1" ht="9" customHeight="1" x14ac:dyDescent="0.2">
      <c r="A395" s="300">
        <v>33</v>
      </c>
      <c r="B395" s="49" t="s">
        <v>664</v>
      </c>
      <c r="C395" s="50" t="s">
        <v>376</v>
      </c>
      <c r="D395" s="288" t="s">
        <v>375</v>
      </c>
      <c r="E395" s="51">
        <v>1974</v>
      </c>
      <c r="F395" s="52" t="s">
        <v>266</v>
      </c>
      <c r="G395" s="53">
        <v>5</v>
      </c>
      <c r="H395" s="53">
        <v>4</v>
      </c>
      <c r="I395" s="54">
        <v>3321.9</v>
      </c>
      <c r="J395" s="54">
        <v>2713.6</v>
      </c>
      <c r="K395" s="53">
        <v>134</v>
      </c>
      <c r="L395" s="294">
        <v>2461350.38</v>
      </c>
      <c r="M395" s="295">
        <v>0</v>
      </c>
      <c r="N395" s="295">
        <v>0</v>
      </c>
      <c r="O395" s="295">
        <v>0</v>
      </c>
      <c r="P395" s="295">
        <v>2461350.38</v>
      </c>
      <c r="Q395" s="295">
        <v>0</v>
      </c>
      <c r="R395" s="295">
        <v>0</v>
      </c>
      <c r="S395" s="292" t="s">
        <v>465</v>
      </c>
    </row>
    <row r="396" spans="1:19" s="284" customFormat="1" ht="9" customHeight="1" x14ac:dyDescent="0.2">
      <c r="A396" s="300">
        <v>34</v>
      </c>
      <c r="B396" s="49" t="s">
        <v>665</v>
      </c>
      <c r="C396" s="50" t="s">
        <v>376</v>
      </c>
      <c r="D396" s="288" t="s">
        <v>375</v>
      </c>
      <c r="E396" s="51">
        <v>1974</v>
      </c>
      <c r="F396" s="52" t="s">
        <v>266</v>
      </c>
      <c r="G396" s="53">
        <v>5</v>
      </c>
      <c r="H396" s="53">
        <v>4</v>
      </c>
      <c r="I396" s="54">
        <v>4248</v>
      </c>
      <c r="J396" s="54">
        <v>2658.2</v>
      </c>
      <c r="K396" s="53">
        <v>100</v>
      </c>
      <c r="L396" s="294">
        <v>2906232.68</v>
      </c>
      <c r="M396" s="295">
        <v>0</v>
      </c>
      <c r="N396" s="295">
        <v>0</v>
      </c>
      <c r="O396" s="295">
        <v>0</v>
      </c>
      <c r="P396" s="295">
        <v>2906232.68</v>
      </c>
      <c r="Q396" s="295">
        <v>0</v>
      </c>
      <c r="R396" s="295">
        <v>0</v>
      </c>
      <c r="S396" s="292" t="s">
        <v>465</v>
      </c>
    </row>
    <row r="397" spans="1:19" s="284" customFormat="1" ht="9" customHeight="1" x14ac:dyDescent="0.2">
      <c r="A397" s="300">
        <v>35</v>
      </c>
      <c r="B397" s="49" t="s">
        <v>666</v>
      </c>
      <c r="C397" s="50" t="s">
        <v>376</v>
      </c>
      <c r="D397" s="288" t="s">
        <v>375</v>
      </c>
      <c r="E397" s="51">
        <v>1978</v>
      </c>
      <c r="F397" s="52" t="s">
        <v>267</v>
      </c>
      <c r="G397" s="53">
        <v>5</v>
      </c>
      <c r="H397" s="53">
        <v>4</v>
      </c>
      <c r="I397" s="54">
        <v>3378.8</v>
      </c>
      <c r="J397" s="54">
        <v>3105.8</v>
      </c>
      <c r="K397" s="53">
        <v>133</v>
      </c>
      <c r="L397" s="294">
        <v>3886039.19</v>
      </c>
      <c r="M397" s="295">
        <v>0</v>
      </c>
      <c r="N397" s="295">
        <v>0</v>
      </c>
      <c r="O397" s="295">
        <v>0</v>
      </c>
      <c r="P397" s="295">
        <v>3886039.19</v>
      </c>
      <c r="Q397" s="295">
        <v>0</v>
      </c>
      <c r="R397" s="295">
        <v>0</v>
      </c>
      <c r="S397" s="292" t="s">
        <v>465</v>
      </c>
    </row>
    <row r="398" spans="1:19" s="284" customFormat="1" ht="9" customHeight="1" x14ac:dyDescent="0.2">
      <c r="A398" s="300">
        <v>36</v>
      </c>
      <c r="B398" s="49" t="s">
        <v>667</v>
      </c>
      <c r="C398" s="50" t="s">
        <v>376</v>
      </c>
      <c r="D398" s="288" t="s">
        <v>375</v>
      </c>
      <c r="E398" s="51">
        <v>1971</v>
      </c>
      <c r="F398" s="52" t="s">
        <v>267</v>
      </c>
      <c r="G398" s="53">
        <v>5</v>
      </c>
      <c r="H398" s="53">
        <v>6</v>
      </c>
      <c r="I398" s="54">
        <v>4832.9799999999996</v>
      </c>
      <c r="J398" s="54">
        <v>4420.9799999999996</v>
      </c>
      <c r="K398" s="53">
        <v>218</v>
      </c>
      <c r="L398" s="294">
        <v>5166663.08</v>
      </c>
      <c r="M398" s="295">
        <v>0</v>
      </c>
      <c r="N398" s="295">
        <v>0</v>
      </c>
      <c r="O398" s="295">
        <v>0</v>
      </c>
      <c r="P398" s="295">
        <v>5166663.08</v>
      </c>
      <c r="Q398" s="295">
        <v>0</v>
      </c>
      <c r="R398" s="295">
        <v>0</v>
      </c>
      <c r="S398" s="292" t="s">
        <v>465</v>
      </c>
    </row>
    <row r="399" spans="1:19" s="284" customFormat="1" ht="9" customHeight="1" x14ac:dyDescent="0.2">
      <c r="A399" s="300">
        <v>37</v>
      </c>
      <c r="B399" s="49" t="s">
        <v>658</v>
      </c>
      <c r="C399" s="50" t="s">
        <v>376</v>
      </c>
      <c r="D399" s="288" t="s">
        <v>375</v>
      </c>
      <c r="E399" s="51">
        <v>1971</v>
      </c>
      <c r="F399" s="52" t="s">
        <v>266</v>
      </c>
      <c r="G399" s="53">
        <v>9</v>
      </c>
      <c r="H399" s="53">
        <v>1</v>
      </c>
      <c r="I399" s="54">
        <v>3254.4</v>
      </c>
      <c r="J399" s="54">
        <v>2055.3000000000002</v>
      </c>
      <c r="K399" s="53">
        <v>67</v>
      </c>
      <c r="L399" s="294">
        <v>2027065.92</v>
      </c>
      <c r="M399" s="295">
        <v>0</v>
      </c>
      <c r="N399" s="295">
        <v>0</v>
      </c>
      <c r="O399" s="295">
        <v>0</v>
      </c>
      <c r="P399" s="295">
        <v>2027065.92</v>
      </c>
      <c r="Q399" s="295">
        <v>0</v>
      </c>
      <c r="R399" s="295">
        <v>0</v>
      </c>
      <c r="S399" s="292" t="s">
        <v>465</v>
      </c>
    </row>
    <row r="400" spans="1:19" s="284" customFormat="1" ht="9" customHeight="1" x14ac:dyDescent="0.2">
      <c r="A400" s="300">
        <v>38</v>
      </c>
      <c r="B400" s="49" t="s">
        <v>659</v>
      </c>
      <c r="C400" s="50" t="s">
        <v>376</v>
      </c>
      <c r="D400" s="288" t="s">
        <v>375</v>
      </c>
      <c r="E400" s="51">
        <v>1967</v>
      </c>
      <c r="F400" s="52" t="s">
        <v>266</v>
      </c>
      <c r="G400" s="53">
        <v>5</v>
      </c>
      <c r="H400" s="53">
        <v>4</v>
      </c>
      <c r="I400" s="54">
        <v>3927.04</v>
      </c>
      <c r="J400" s="54">
        <v>1993.1</v>
      </c>
      <c r="K400" s="53">
        <v>93</v>
      </c>
      <c r="L400" s="294">
        <v>5613645.0199999996</v>
      </c>
      <c r="M400" s="295">
        <v>0</v>
      </c>
      <c r="N400" s="295">
        <v>0</v>
      </c>
      <c r="O400" s="295">
        <v>0</v>
      </c>
      <c r="P400" s="295">
        <v>5613645.0199999996</v>
      </c>
      <c r="Q400" s="295">
        <v>0</v>
      </c>
      <c r="R400" s="295">
        <v>0</v>
      </c>
      <c r="S400" s="292" t="s">
        <v>465</v>
      </c>
    </row>
    <row r="401" spans="1:19" s="284" customFormat="1" ht="9" customHeight="1" x14ac:dyDescent="0.2">
      <c r="A401" s="300">
        <v>39</v>
      </c>
      <c r="B401" s="49" t="s">
        <v>661</v>
      </c>
      <c r="C401" s="50" t="s">
        <v>376</v>
      </c>
      <c r="D401" s="288" t="s">
        <v>375</v>
      </c>
      <c r="E401" s="51">
        <v>1978</v>
      </c>
      <c r="F401" s="52" t="s">
        <v>266</v>
      </c>
      <c r="G401" s="53">
        <v>5</v>
      </c>
      <c r="H401" s="53">
        <v>12</v>
      </c>
      <c r="I401" s="54">
        <v>9577.4</v>
      </c>
      <c r="J401" s="54">
        <v>6253.81</v>
      </c>
      <c r="K401" s="53">
        <v>253</v>
      </c>
      <c r="L401" s="294">
        <v>9276218.0199999996</v>
      </c>
      <c r="M401" s="295">
        <v>0</v>
      </c>
      <c r="N401" s="295">
        <v>0</v>
      </c>
      <c r="O401" s="295">
        <v>0</v>
      </c>
      <c r="P401" s="295">
        <v>9276218.0199999996</v>
      </c>
      <c r="Q401" s="295">
        <v>0</v>
      </c>
      <c r="R401" s="295">
        <v>0</v>
      </c>
      <c r="S401" s="292" t="s">
        <v>465</v>
      </c>
    </row>
    <row r="402" spans="1:19" s="284" customFormat="1" ht="9" customHeight="1" x14ac:dyDescent="0.2">
      <c r="A402" s="300">
        <v>40</v>
      </c>
      <c r="B402" s="49" t="s">
        <v>669</v>
      </c>
      <c r="C402" s="50" t="s">
        <v>376</v>
      </c>
      <c r="D402" s="288" t="s">
        <v>375</v>
      </c>
      <c r="E402" s="51">
        <v>1960</v>
      </c>
      <c r="F402" s="52" t="s">
        <v>266</v>
      </c>
      <c r="G402" s="53">
        <v>4</v>
      </c>
      <c r="H402" s="53">
        <v>2</v>
      </c>
      <c r="I402" s="54">
        <v>1333.5</v>
      </c>
      <c r="J402" s="54">
        <v>1171</v>
      </c>
      <c r="K402" s="53">
        <v>45</v>
      </c>
      <c r="L402" s="294">
        <v>2320621.65</v>
      </c>
      <c r="M402" s="295">
        <v>0</v>
      </c>
      <c r="N402" s="295">
        <v>0</v>
      </c>
      <c r="O402" s="295">
        <v>0</v>
      </c>
      <c r="P402" s="295">
        <v>2320621.65</v>
      </c>
      <c r="Q402" s="295">
        <v>0</v>
      </c>
      <c r="R402" s="295">
        <v>0</v>
      </c>
      <c r="S402" s="292" t="s">
        <v>465</v>
      </c>
    </row>
    <row r="403" spans="1:19" s="284" customFormat="1" ht="9" customHeight="1" x14ac:dyDescent="0.2">
      <c r="A403" s="300">
        <v>41</v>
      </c>
      <c r="B403" s="49" t="s">
        <v>680</v>
      </c>
      <c r="C403" s="50" t="s">
        <v>376</v>
      </c>
      <c r="D403" s="288" t="s">
        <v>375</v>
      </c>
      <c r="E403" s="51">
        <v>1967</v>
      </c>
      <c r="F403" s="52" t="s">
        <v>266</v>
      </c>
      <c r="G403" s="53">
        <v>4</v>
      </c>
      <c r="H403" s="53">
        <v>2</v>
      </c>
      <c r="I403" s="54">
        <v>1373.8</v>
      </c>
      <c r="J403" s="54">
        <v>1199</v>
      </c>
      <c r="K403" s="53">
        <v>59</v>
      </c>
      <c r="L403" s="294">
        <v>2595869.34</v>
      </c>
      <c r="M403" s="295">
        <v>0</v>
      </c>
      <c r="N403" s="295">
        <v>0</v>
      </c>
      <c r="O403" s="295">
        <v>0</v>
      </c>
      <c r="P403" s="295">
        <v>2595869.34</v>
      </c>
      <c r="Q403" s="295">
        <v>0</v>
      </c>
      <c r="R403" s="295">
        <v>0</v>
      </c>
      <c r="S403" s="292" t="s">
        <v>465</v>
      </c>
    </row>
    <row r="404" spans="1:19" s="284" customFormat="1" ht="9" customHeight="1" x14ac:dyDescent="0.2">
      <c r="A404" s="300">
        <v>42</v>
      </c>
      <c r="B404" s="49" t="s">
        <v>681</v>
      </c>
      <c r="C404" s="50" t="s">
        <v>376</v>
      </c>
      <c r="D404" s="288" t="s">
        <v>375</v>
      </c>
      <c r="E404" s="51">
        <v>1969</v>
      </c>
      <c r="F404" s="52" t="s">
        <v>266</v>
      </c>
      <c r="G404" s="53">
        <v>5</v>
      </c>
      <c r="H404" s="53">
        <v>1</v>
      </c>
      <c r="I404" s="54">
        <v>2132.9</v>
      </c>
      <c r="J404" s="54">
        <v>1282.9000000000001</v>
      </c>
      <c r="K404" s="53">
        <v>120</v>
      </c>
      <c r="L404" s="294">
        <v>3221541.56</v>
      </c>
      <c r="M404" s="295">
        <v>0</v>
      </c>
      <c r="N404" s="295">
        <v>0</v>
      </c>
      <c r="O404" s="295">
        <v>0</v>
      </c>
      <c r="P404" s="295">
        <v>3221541.56</v>
      </c>
      <c r="Q404" s="295">
        <v>0</v>
      </c>
      <c r="R404" s="295">
        <v>0</v>
      </c>
      <c r="S404" s="292" t="s">
        <v>465</v>
      </c>
    </row>
    <row r="405" spans="1:19" s="284" customFormat="1" ht="9" customHeight="1" x14ac:dyDescent="0.2">
      <c r="A405" s="300">
        <v>43</v>
      </c>
      <c r="B405" s="49" t="s">
        <v>682</v>
      </c>
      <c r="C405" s="50" t="s">
        <v>376</v>
      </c>
      <c r="D405" s="288" t="s">
        <v>375</v>
      </c>
      <c r="E405" s="51">
        <v>1970</v>
      </c>
      <c r="F405" s="52" t="s">
        <v>266</v>
      </c>
      <c r="G405" s="53">
        <v>5</v>
      </c>
      <c r="H405" s="53">
        <v>4</v>
      </c>
      <c r="I405" s="54">
        <v>3558.1</v>
      </c>
      <c r="J405" s="54">
        <v>3072.9</v>
      </c>
      <c r="K405" s="53">
        <v>151</v>
      </c>
      <c r="L405" s="294">
        <v>4308093.3</v>
      </c>
      <c r="M405" s="295">
        <v>0</v>
      </c>
      <c r="N405" s="295">
        <v>0</v>
      </c>
      <c r="O405" s="295">
        <v>0</v>
      </c>
      <c r="P405" s="295">
        <v>4308093.3</v>
      </c>
      <c r="Q405" s="295">
        <v>0</v>
      </c>
      <c r="R405" s="295">
        <v>0</v>
      </c>
      <c r="S405" s="292" t="s">
        <v>465</v>
      </c>
    </row>
    <row r="406" spans="1:19" s="284" customFormat="1" ht="9" customHeight="1" x14ac:dyDescent="0.2">
      <c r="A406" s="300">
        <v>44</v>
      </c>
      <c r="B406" s="49" t="s">
        <v>673</v>
      </c>
      <c r="C406" s="50" t="s">
        <v>376</v>
      </c>
      <c r="D406" s="288" t="s">
        <v>375</v>
      </c>
      <c r="E406" s="51">
        <v>1963</v>
      </c>
      <c r="F406" s="52" t="s">
        <v>266</v>
      </c>
      <c r="G406" s="53">
        <v>4</v>
      </c>
      <c r="H406" s="53">
        <v>2</v>
      </c>
      <c r="I406" s="54">
        <v>1371</v>
      </c>
      <c r="J406" s="54">
        <v>1199.8</v>
      </c>
      <c r="K406" s="53">
        <v>61</v>
      </c>
      <c r="L406" s="294">
        <v>2087590.84</v>
      </c>
      <c r="M406" s="295">
        <v>0</v>
      </c>
      <c r="N406" s="295">
        <v>0</v>
      </c>
      <c r="O406" s="295">
        <v>0</v>
      </c>
      <c r="P406" s="295">
        <v>2087590.84</v>
      </c>
      <c r="Q406" s="295">
        <v>0</v>
      </c>
      <c r="R406" s="295">
        <v>0</v>
      </c>
      <c r="S406" s="292" t="s">
        <v>465</v>
      </c>
    </row>
    <row r="407" spans="1:19" s="284" customFormat="1" ht="9" customHeight="1" x14ac:dyDescent="0.2">
      <c r="A407" s="300">
        <v>45</v>
      </c>
      <c r="B407" s="49" t="s">
        <v>683</v>
      </c>
      <c r="C407" s="50" t="s">
        <v>376</v>
      </c>
      <c r="D407" s="288" t="s">
        <v>375</v>
      </c>
      <c r="E407" s="51">
        <v>1972</v>
      </c>
      <c r="F407" s="52" t="s">
        <v>267</v>
      </c>
      <c r="G407" s="53">
        <v>5</v>
      </c>
      <c r="H407" s="53">
        <v>4</v>
      </c>
      <c r="I407" s="54">
        <v>3611.1</v>
      </c>
      <c r="J407" s="54">
        <v>3298.7</v>
      </c>
      <c r="K407" s="53">
        <v>158</v>
      </c>
      <c r="L407" s="294">
        <v>3936510.51</v>
      </c>
      <c r="M407" s="295">
        <v>0</v>
      </c>
      <c r="N407" s="295">
        <v>0</v>
      </c>
      <c r="O407" s="295">
        <v>0</v>
      </c>
      <c r="P407" s="295">
        <v>3936510.51</v>
      </c>
      <c r="Q407" s="295">
        <v>0</v>
      </c>
      <c r="R407" s="295">
        <v>0</v>
      </c>
      <c r="S407" s="292" t="s">
        <v>465</v>
      </c>
    </row>
    <row r="408" spans="1:19" s="284" customFormat="1" ht="9" customHeight="1" x14ac:dyDescent="0.2">
      <c r="A408" s="300">
        <v>46</v>
      </c>
      <c r="B408" s="49" t="s">
        <v>684</v>
      </c>
      <c r="C408" s="50" t="s">
        <v>376</v>
      </c>
      <c r="D408" s="288" t="s">
        <v>375</v>
      </c>
      <c r="E408" s="51">
        <v>1972</v>
      </c>
      <c r="F408" s="52" t="s">
        <v>267</v>
      </c>
      <c r="G408" s="53">
        <v>5</v>
      </c>
      <c r="H408" s="53">
        <v>4</v>
      </c>
      <c r="I408" s="54">
        <v>3535.4</v>
      </c>
      <c r="J408" s="54">
        <v>3259.4</v>
      </c>
      <c r="K408" s="53">
        <v>145</v>
      </c>
      <c r="L408" s="294">
        <v>3491912.03</v>
      </c>
      <c r="M408" s="295">
        <v>0</v>
      </c>
      <c r="N408" s="295">
        <v>0</v>
      </c>
      <c r="O408" s="295">
        <v>0</v>
      </c>
      <c r="P408" s="295">
        <v>3491912.03</v>
      </c>
      <c r="Q408" s="295">
        <v>0</v>
      </c>
      <c r="R408" s="295">
        <v>0</v>
      </c>
      <c r="S408" s="292" t="s">
        <v>465</v>
      </c>
    </row>
    <row r="409" spans="1:19" s="284" customFormat="1" ht="9" customHeight="1" x14ac:dyDescent="0.2">
      <c r="A409" s="300">
        <v>47</v>
      </c>
      <c r="B409" s="49" t="s">
        <v>685</v>
      </c>
      <c r="C409" s="50" t="s">
        <v>376</v>
      </c>
      <c r="D409" s="288" t="s">
        <v>375</v>
      </c>
      <c r="E409" s="51">
        <v>1975</v>
      </c>
      <c r="F409" s="52" t="s">
        <v>266</v>
      </c>
      <c r="G409" s="53">
        <v>5</v>
      </c>
      <c r="H409" s="53">
        <v>4</v>
      </c>
      <c r="I409" s="54">
        <v>3691.1</v>
      </c>
      <c r="J409" s="54">
        <v>2650.6</v>
      </c>
      <c r="K409" s="53">
        <v>134</v>
      </c>
      <c r="L409" s="294">
        <v>4285264.32</v>
      </c>
      <c r="M409" s="295">
        <v>0</v>
      </c>
      <c r="N409" s="295">
        <v>0</v>
      </c>
      <c r="O409" s="295">
        <v>0</v>
      </c>
      <c r="P409" s="295">
        <v>4285264.32</v>
      </c>
      <c r="Q409" s="295">
        <v>0</v>
      </c>
      <c r="R409" s="295">
        <v>0</v>
      </c>
      <c r="S409" s="292" t="s">
        <v>465</v>
      </c>
    </row>
    <row r="410" spans="1:19" s="284" customFormat="1" ht="9" customHeight="1" x14ac:dyDescent="0.2">
      <c r="A410" s="300">
        <v>48</v>
      </c>
      <c r="B410" s="49" t="s">
        <v>686</v>
      </c>
      <c r="C410" s="50" t="s">
        <v>376</v>
      </c>
      <c r="D410" s="288" t="s">
        <v>375</v>
      </c>
      <c r="E410" s="51">
        <v>1972</v>
      </c>
      <c r="F410" s="52" t="s">
        <v>266</v>
      </c>
      <c r="G410" s="53">
        <v>5</v>
      </c>
      <c r="H410" s="53">
        <v>6</v>
      </c>
      <c r="I410" s="54">
        <v>4644.6000000000004</v>
      </c>
      <c r="J410" s="54">
        <v>4228.6000000000004</v>
      </c>
      <c r="K410" s="53">
        <v>173</v>
      </c>
      <c r="L410" s="294">
        <v>7003305.0300000003</v>
      </c>
      <c r="M410" s="295">
        <v>0</v>
      </c>
      <c r="N410" s="295">
        <v>0</v>
      </c>
      <c r="O410" s="295">
        <v>0</v>
      </c>
      <c r="P410" s="295">
        <v>7003305.0300000003</v>
      </c>
      <c r="Q410" s="295">
        <v>0</v>
      </c>
      <c r="R410" s="295">
        <v>0</v>
      </c>
      <c r="S410" s="292" t="s">
        <v>465</v>
      </c>
    </row>
    <row r="411" spans="1:19" s="284" customFormat="1" ht="9" customHeight="1" x14ac:dyDescent="0.2">
      <c r="A411" s="300">
        <v>49</v>
      </c>
      <c r="B411" s="49" t="s">
        <v>687</v>
      </c>
      <c r="C411" s="50" t="s">
        <v>376</v>
      </c>
      <c r="D411" s="288" t="s">
        <v>375</v>
      </c>
      <c r="E411" s="51">
        <v>1984</v>
      </c>
      <c r="F411" s="52" t="s">
        <v>266</v>
      </c>
      <c r="G411" s="53">
        <v>9</v>
      </c>
      <c r="H411" s="53">
        <v>2</v>
      </c>
      <c r="I411" s="54">
        <v>5166.8</v>
      </c>
      <c r="J411" s="54">
        <v>4916.8</v>
      </c>
      <c r="K411" s="53">
        <v>281</v>
      </c>
      <c r="L411" s="294">
        <v>3571174.16</v>
      </c>
      <c r="M411" s="295">
        <v>0</v>
      </c>
      <c r="N411" s="295">
        <v>0</v>
      </c>
      <c r="O411" s="295">
        <v>0</v>
      </c>
      <c r="P411" s="295">
        <v>3571174.16</v>
      </c>
      <c r="Q411" s="295">
        <v>0</v>
      </c>
      <c r="R411" s="295">
        <v>0</v>
      </c>
      <c r="S411" s="292" t="s">
        <v>465</v>
      </c>
    </row>
    <row r="412" spans="1:19" s="284" customFormat="1" ht="9" customHeight="1" x14ac:dyDescent="0.2">
      <c r="A412" s="300">
        <v>50</v>
      </c>
      <c r="B412" s="49" t="s">
        <v>776</v>
      </c>
      <c r="C412" s="50" t="s">
        <v>376</v>
      </c>
      <c r="D412" s="288" t="s">
        <v>375</v>
      </c>
      <c r="E412" s="51">
        <v>1963</v>
      </c>
      <c r="F412" s="52" t="s">
        <v>267</v>
      </c>
      <c r="G412" s="53">
        <v>5</v>
      </c>
      <c r="H412" s="53">
        <v>4</v>
      </c>
      <c r="I412" s="54">
        <v>3815.8</v>
      </c>
      <c r="J412" s="54">
        <v>3523.8</v>
      </c>
      <c r="K412" s="53">
        <v>9</v>
      </c>
      <c r="L412" s="294">
        <v>5052967.66</v>
      </c>
      <c r="M412" s="295">
        <v>0</v>
      </c>
      <c r="N412" s="295">
        <v>0</v>
      </c>
      <c r="O412" s="295">
        <v>0</v>
      </c>
      <c r="P412" s="295">
        <v>5052967.66</v>
      </c>
      <c r="Q412" s="295">
        <v>0</v>
      </c>
      <c r="R412" s="295">
        <v>0</v>
      </c>
      <c r="S412" s="292" t="s">
        <v>465</v>
      </c>
    </row>
    <row r="413" spans="1:19" s="284" customFormat="1" ht="9" customHeight="1" x14ac:dyDescent="0.2">
      <c r="A413" s="300">
        <v>51</v>
      </c>
      <c r="B413" s="49" t="s">
        <v>688</v>
      </c>
      <c r="C413" s="50" t="s">
        <v>376</v>
      </c>
      <c r="D413" s="288" t="s">
        <v>375</v>
      </c>
      <c r="E413" s="51">
        <v>1947</v>
      </c>
      <c r="F413" s="52" t="s">
        <v>266</v>
      </c>
      <c r="G413" s="53">
        <v>4</v>
      </c>
      <c r="H413" s="53">
        <v>1</v>
      </c>
      <c r="I413" s="54">
        <v>1602.3</v>
      </c>
      <c r="J413" s="54">
        <v>1264.9000000000001</v>
      </c>
      <c r="K413" s="53">
        <v>62</v>
      </c>
      <c r="L413" s="294">
        <v>3135339.13</v>
      </c>
      <c r="M413" s="295">
        <v>0</v>
      </c>
      <c r="N413" s="295">
        <v>0</v>
      </c>
      <c r="O413" s="295">
        <v>0</v>
      </c>
      <c r="P413" s="295">
        <v>3135339.13</v>
      </c>
      <c r="Q413" s="295">
        <v>0</v>
      </c>
      <c r="R413" s="295">
        <v>0</v>
      </c>
      <c r="S413" s="292" t="s">
        <v>465</v>
      </c>
    </row>
    <row r="414" spans="1:19" s="284" customFormat="1" ht="9" customHeight="1" x14ac:dyDescent="0.2">
      <c r="A414" s="300">
        <v>52</v>
      </c>
      <c r="B414" s="49" t="s">
        <v>690</v>
      </c>
      <c r="C414" s="50" t="s">
        <v>376</v>
      </c>
      <c r="D414" s="288" t="s">
        <v>375</v>
      </c>
      <c r="E414" s="51">
        <v>1969</v>
      </c>
      <c r="F414" s="52" t="s">
        <v>266</v>
      </c>
      <c r="G414" s="53">
        <v>5</v>
      </c>
      <c r="H414" s="53">
        <v>4</v>
      </c>
      <c r="I414" s="54">
        <v>2957.7</v>
      </c>
      <c r="J414" s="54">
        <v>2643.3</v>
      </c>
      <c r="K414" s="53">
        <v>112</v>
      </c>
      <c r="L414" s="294">
        <v>4376980.8600000003</v>
      </c>
      <c r="M414" s="295">
        <v>0</v>
      </c>
      <c r="N414" s="295">
        <v>0</v>
      </c>
      <c r="O414" s="295">
        <v>0</v>
      </c>
      <c r="P414" s="295">
        <v>4376980.8600000003</v>
      </c>
      <c r="Q414" s="295">
        <v>0</v>
      </c>
      <c r="R414" s="295">
        <v>0</v>
      </c>
      <c r="S414" s="292" t="s">
        <v>465</v>
      </c>
    </row>
    <row r="415" spans="1:19" s="284" customFormat="1" ht="9" customHeight="1" x14ac:dyDescent="0.2">
      <c r="A415" s="300">
        <v>53</v>
      </c>
      <c r="B415" s="49" t="s">
        <v>691</v>
      </c>
      <c r="C415" s="50" t="s">
        <v>376</v>
      </c>
      <c r="D415" s="288" t="s">
        <v>375</v>
      </c>
      <c r="E415" s="51">
        <v>1969</v>
      </c>
      <c r="F415" s="52" t="s">
        <v>266</v>
      </c>
      <c r="G415" s="53">
        <v>5</v>
      </c>
      <c r="H415" s="53">
        <v>4</v>
      </c>
      <c r="I415" s="54">
        <v>2922.6</v>
      </c>
      <c r="J415" s="54">
        <v>2646.6</v>
      </c>
      <c r="K415" s="53">
        <v>115</v>
      </c>
      <c r="L415" s="294">
        <v>3733460.28</v>
      </c>
      <c r="M415" s="295">
        <v>0</v>
      </c>
      <c r="N415" s="295">
        <v>0</v>
      </c>
      <c r="O415" s="295">
        <v>0</v>
      </c>
      <c r="P415" s="295">
        <v>3733460.28</v>
      </c>
      <c r="Q415" s="295">
        <v>0</v>
      </c>
      <c r="R415" s="295">
        <v>0</v>
      </c>
      <c r="S415" s="292" t="s">
        <v>465</v>
      </c>
    </row>
    <row r="416" spans="1:19" s="284" customFormat="1" ht="9" customHeight="1" x14ac:dyDescent="0.2">
      <c r="A416" s="300">
        <v>54</v>
      </c>
      <c r="B416" s="49" t="s">
        <v>693</v>
      </c>
      <c r="C416" s="50" t="s">
        <v>376</v>
      </c>
      <c r="D416" s="288" t="s">
        <v>375</v>
      </c>
      <c r="E416" s="51">
        <v>1979</v>
      </c>
      <c r="F416" s="52" t="s">
        <v>267</v>
      </c>
      <c r="G416" s="53">
        <v>5</v>
      </c>
      <c r="H416" s="53">
        <v>6</v>
      </c>
      <c r="I416" s="54">
        <v>4808.7</v>
      </c>
      <c r="J416" s="54">
        <v>4198.1000000000004</v>
      </c>
      <c r="K416" s="53">
        <v>191</v>
      </c>
      <c r="L416" s="294">
        <v>6067481.8200000003</v>
      </c>
      <c r="M416" s="295">
        <v>0</v>
      </c>
      <c r="N416" s="295">
        <v>0</v>
      </c>
      <c r="O416" s="295">
        <v>0</v>
      </c>
      <c r="P416" s="295">
        <v>6067481.8200000003</v>
      </c>
      <c r="Q416" s="295">
        <v>0</v>
      </c>
      <c r="R416" s="295">
        <v>0</v>
      </c>
      <c r="S416" s="292" t="s">
        <v>465</v>
      </c>
    </row>
    <row r="417" spans="1:19" s="284" customFormat="1" ht="9" customHeight="1" x14ac:dyDescent="0.2">
      <c r="A417" s="300">
        <v>55</v>
      </c>
      <c r="B417" s="49" t="s">
        <v>694</v>
      </c>
      <c r="C417" s="50" t="s">
        <v>376</v>
      </c>
      <c r="D417" s="288" t="s">
        <v>375</v>
      </c>
      <c r="E417" s="51">
        <v>1967</v>
      </c>
      <c r="F417" s="52" t="s">
        <v>266</v>
      </c>
      <c r="G417" s="53">
        <v>5</v>
      </c>
      <c r="H417" s="53">
        <v>5</v>
      </c>
      <c r="I417" s="54">
        <v>6500</v>
      </c>
      <c r="J417" s="54">
        <v>3982.7</v>
      </c>
      <c r="K417" s="53">
        <v>207</v>
      </c>
      <c r="L417" s="294">
        <v>6863396.3099999996</v>
      </c>
      <c r="M417" s="295">
        <v>0</v>
      </c>
      <c r="N417" s="295">
        <v>0</v>
      </c>
      <c r="O417" s="295">
        <v>0</v>
      </c>
      <c r="P417" s="295">
        <v>6863396.3099999996</v>
      </c>
      <c r="Q417" s="295">
        <v>0</v>
      </c>
      <c r="R417" s="295">
        <v>0</v>
      </c>
      <c r="S417" s="292" t="s">
        <v>465</v>
      </c>
    </row>
    <row r="418" spans="1:19" s="284" customFormat="1" ht="9" customHeight="1" x14ac:dyDescent="0.2">
      <c r="A418" s="300">
        <v>56</v>
      </c>
      <c r="B418" s="49" t="s">
        <v>695</v>
      </c>
      <c r="C418" s="50" t="s">
        <v>376</v>
      </c>
      <c r="D418" s="288" t="s">
        <v>375</v>
      </c>
      <c r="E418" s="51">
        <v>1964</v>
      </c>
      <c r="F418" s="52" t="s">
        <v>266</v>
      </c>
      <c r="G418" s="53">
        <v>5</v>
      </c>
      <c r="H418" s="53">
        <v>3</v>
      </c>
      <c r="I418" s="54">
        <v>2777.4</v>
      </c>
      <c r="J418" s="54">
        <v>2376.5</v>
      </c>
      <c r="K418" s="53">
        <v>126</v>
      </c>
      <c r="L418" s="294">
        <v>4267402.18</v>
      </c>
      <c r="M418" s="295">
        <v>0</v>
      </c>
      <c r="N418" s="295">
        <v>0</v>
      </c>
      <c r="O418" s="295">
        <v>0</v>
      </c>
      <c r="P418" s="295">
        <v>4267402.18</v>
      </c>
      <c r="Q418" s="295">
        <v>0</v>
      </c>
      <c r="R418" s="295">
        <v>0</v>
      </c>
      <c r="S418" s="292" t="s">
        <v>465</v>
      </c>
    </row>
    <row r="419" spans="1:19" s="284" customFormat="1" ht="9" customHeight="1" x14ac:dyDescent="0.2">
      <c r="A419" s="300">
        <v>57</v>
      </c>
      <c r="B419" s="49" t="s">
        <v>696</v>
      </c>
      <c r="C419" s="50" t="s">
        <v>376</v>
      </c>
      <c r="D419" s="288" t="s">
        <v>375</v>
      </c>
      <c r="E419" s="51">
        <v>1960</v>
      </c>
      <c r="F419" s="52" t="s">
        <v>266</v>
      </c>
      <c r="G419" s="53">
        <v>4</v>
      </c>
      <c r="H419" s="53">
        <v>2</v>
      </c>
      <c r="I419" s="54">
        <v>1584.5</v>
      </c>
      <c r="J419" s="54">
        <v>1345.7</v>
      </c>
      <c r="K419" s="53">
        <v>74</v>
      </c>
      <c r="L419" s="294">
        <v>2278251.38</v>
      </c>
      <c r="M419" s="295">
        <v>0</v>
      </c>
      <c r="N419" s="295">
        <v>0</v>
      </c>
      <c r="O419" s="295">
        <v>0</v>
      </c>
      <c r="P419" s="295">
        <v>2278251.38</v>
      </c>
      <c r="Q419" s="295">
        <v>0</v>
      </c>
      <c r="R419" s="295">
        <v>0</v>
      </c>
      <c r="S419" s="292" t="s">
        <v>465</v>
      </c>
    </row>
    <row r="420" spans="1:19" s="284" customFormat="1" ht="9" customHeight="1" x14ac:dyDescent="0.2">
      <c r="A420" s="300">
        <v>58</v>
      </c>
      <c r="B420" s="49" t="s">
        <v>697</v>
      </c>
      <c r="C420" s="50" t="s">
        <v>376</v>
      </c>
      <c r="D420" s="288" t="s">
        <v>375</v>
      </c>
      <c r="E420" s="51">
        <v>1959</v>
      </c>
      <c r="F420" s="52" t="s">
        <v>266</v>
      </c>
      <c r="G420" s="53">
        <v>4</v>
      </c>
      <c r="H420" s="53">
        <v>3</v>
      </c>
      <c r="I420" s="54">
        <v>2393.9</v>
      </c>
      <c r="J420" s="54">
        <v>1862.2</v>
      </c>
      <c r="K420" s="53">
        <v>98</v>
      </c>
      <c r="L420" s="294">
        <v>2685161.78</v>
      </c>
      <c r="M420" s="295">
        <v>0</v>
      </c>
      <c r="N420" s="295">
        <v>0</v>
      </c>
      <c r="O420" s="295">
        <v>0</v>
      </c>
      <c r="P420" s="295">
        <v>2685161.78</v>
      </c>
      <c r="Q420" s="295">
        <v>0</v>
      </c>
      <c r="R420" s="295">
        <v>0</v>
      </c>
      <c r="S420" s="292" t="s">
        <v>465</v>
      </c>
    </row>
    <row r="421" spans="1:19" s="284" customFormat="1" ht="9" customHeight="1" x14ac:dyDescent="0.2">
      <c r="A421" s="300">
        <v>59</v>
      </c>
      <c r="B421" s="49" t="s">
        <v>698</v>
      </c>
      <c r="C421" s="50" t="s">
        <v>376</v>
      </c>
      <c r="D421" s="288" t="s">
        <v>375</v>
      </c>
      <c r="E421" s="51">
        <v>1958</v>
      </c>
      <c r="F421" s="52" t="s">
        <v>266</v>
      </c>
      <c r="G421" s="53">
        <v>3</v>
      </c>
      <c r="H421" s="53">
        <v>2</v>
      </c>
      <c r="I421" s="54">
        <v>1045.5999999999999</v>
      </c>
      <c r="J421" s="54">
        <v>997.3</v>
      </c>
      <c r="K421" s="53">
        <v>48</v>
      </c>
      <c r="L421" s="294">
        <v>2181064.08</v>
      </c>
      <c r="M421" s="295">
        <v>0</v>
      </c>
      <c r="N421" s="295">
        <v>0</v>
      </c>
      <c r="O421" s="295">
        <v>0</v>
      </c>
      <c r="P421" s="295">
        <v>2181064.08</v>
      </c>
      <c r="Q421" s="295">
        <v>0</v>
      </c>
      <c r="R421" s="295">
        <v>0</v>
      </c>
      <c r="S421" s="292" t="s">
        <v>465</v>
      </c>
    </row>
    <row r="422" spans="1:19" s="284" customFormat="1" ht="9" customHeight="1" x14ac:dyDescent="0.2">
      <c r="A422" s="300">
        <v>60</v>
      </c>
      <c r="B422" s="49" t="s">
        <v>699</v>
      </c>
      <c r="C422" s="50" t="s">
        <v>376</v>
      </c>
      <c r="D422" s="288" t="s">
        <v>375</v>
      </c>
      <c r="E422" s="51">
        <v>1960</v>
      </c>
      <c r="F422" s="52" t="s">
        <v>266</v>
      </c>
      <c r="G422" s="53">
        <v>4</v>
      </c>
      <c r="H422" s="53">
        <v>2</v>
      </c>
      <c r="I422" s="54">
        <v>1427.4</v>
      </c>
      <c r="J422" s="54">
        <v>1275.4000000000001</v>
      </c>
      <c r="K422" s="53">
        <v>61</v>
      </c>
      <c r="L422" s="294">
        <v>2570482.06</v>
      </c>
      <c r="M422" s="295">
        <v>0</v>
      </c>
      <c r="N422" s="295">
        <v>0</v>
      </c>
      <c r="O422" s="295">
        <v>0</v>
      </c>
      <c r="P422" s="295">
        <v>2570482.06</v>
      </c>
      <c r="Q422" s="295">
        <v>0</v>
      </c>
      <c r="R422" s="295">
        <v>0</v>
      </c>
      <c r="S422" s="292" t="s">
        <v>465</v>
      </c>
    </row>
    <row r="423" spans="1:19" s="284" customFormat="1" ht="9" customHeight="1" x14ac:dyDescent="0.2">
      <c r="A423" s="300">
        <v>61</v>
      </c>
      <c r="B423" s="49" t="s">
        <v>702</v>
      </c>
      <c r="C423" s="50" t="s">
        <v>376</v>
      </c>
      <c r="D423" s="288" t="s">
        <v>375</v>
      </c>
      <c r="E423" s="51">
        <v>1962</v>
      </c>
      <c r="F423" s="52" t="s">
        <v>266</v>
      </c>
      <c r="G423" s="53">
        <v>4</v>
      </c>
      <c r="H423" s="53">
        <v>2</v>
      </c>
      <c r="I423" s="54">
        <v>2488.1999999999998</v>
      </c>
      <c r="J423" s="54">
        <v>1733.5</v>
      </c>
      <c r="K423" s="53">
        <v>132</v>
      </c>
      <c r="L423" s="294">
        <v>5178123.8899999997</v>
      </c>
      <c r="M423" s="295">
        <v>0</v>
      </c>
      <c r="N423" s="295">
        <v>0</v>
      </c>
      <c r="O423" s="295">
        <v>0</v>
      </c>
      <c r="P423" s="295">
        <v>5178123.8899999997</v>
      </c>
      <c r="Q423" s="295">
        <v>0</v>
      </c>
      <c r="R423" s="295">
        <v>0</v>
      </c>
      <c r="S423" s="292" t="s">
        <v>465</v>
      </c>
    </row>
    <row r="424" spans="1:19" s="284" customFormat="1" ht="9" customHeight="1" x14ac:dyDescent="0.2">
      <c r="A424" s="300">
        <v>62</v>
      </c>
      <c r="B424" s="49" t="s">
        <v>703</v>
      </c>
      <c r="C424" s="50" t="s">
        <v>376</v>
      </c>
      <c r="D424" s="288" t="s">
        <v>375</v>
      </c>
      <c r="E424" s="51">
        <v>1960</v>
      </c>
      <c r="F424" s="52" t="s">
        <v>266</v>
      </c>
      <c r="G424" s="53">
        <v>4</v>
      </c>
      <c r="H424" s="53">
        <v>4</v>
      </c>
      <c r="I424" s="54">
        <v>2702.6</v>
      </c>
      <c r="J424" s="54">
        <v>2463.1</v>
      </c>
      <c r="K424" s="53">
        <v>117</v>
      </c>
      <c r="L424" s="294">
        <v>5121211.96</v>
      </c>
      <c r="M424" s="295">
        <v>0</v>
      </c>
      <c r="N424" s="295">
        <v>0</v>
      </c>
      <c r="O424" s="295">
        <v>0</v>
      </c>
      <c r="P424" s="295">
        <v>5121211.96</v>
      </c>
      <c r="Q424" s="295">
        <v>0</v>
      </c>
      <c r="R424" s="295">
        <v>0</v>
      </c>
      <c r="S424" s="292" t="s">
        <v>465</v>
      </c>
    </row>
    <row r="425" spans="1:19" s="284" customFormat="1" ht="9" customHeight="1" x14ac:dyDescent="0.2">
      <c r="A425" s="300">
        <v>63</v>
      </c>
      <c r="B425" s="49" t="s">
        <v>704</v>
      </c>
      <c r="C425" s="50" t="s">
        <v>376</v>
      </c>
      <c r="D425" s="288" t="s">
        <v>375</v>
      </c>
      <c r="E425" s="51">
        <v>1966</v>
      </c>
      <c r="F425" s="52" t="s">
        <v>266</v>
      </c>
      <c r="G425" s="53">
        <v>4</v>
      </c>
      <c r="H425" s="53">
        <v>2</v>
      </c>
      <c r="I425" s="54">
        <v>1377.4</v>
      </c>
      <c r="J425" s="54">
        <v>1031.5999999999999</v>
      </c>
      <c r="K425" s="53">
        <v>61</v>
      </c>
      <c r="L425" s="294">
        <v>2736502.84</v>
      </c>
      <c r="M425" s="295">
        <v>0</v>
      </c>
      <c r="N425" s="295">
        <v>0</v>
      </c>
      <c r="O425" s="295">
        <v>0</v>
      </c>
      <c r="P425" s="295">
        <v>2736502.84</v>
      </c>
      <c r="Q425" s="295">
        <v>0</v>
      </c>
      <c r="R425" s="295">
        <v>0</v>
      </c>
      <c r="S425" s="292" t="s">
        <v>465</v>
      </c>
    </row>
    <row r="426" spans="1:19" s="284" customFormat="1" ht="9" customHeight="1" x14ac:dyDescent="0.2">
      <c r="A426" s="300">
        <v>64</v>
      </c>
      <c r="B426" s="49" t="s">
        <v>705</v>
      </c>
      <c r="C426" s="50" t="s">
        <v>376</v>
      </c>
      <c r="D426" s="288" t="s">
        <v>375</v>
      </c>
      <c r="E426" s="51">
        <v>1964</v>
      </c>
      <c r="F426" s="52" t="s">
        <v>267</v>
      </c>
      <c r="G426" s="53">
        <v>5</v>
      </c>
      <c r="H426" s="53">
        <v>4</v>
      </c>
      <c r="I426" s="54">
        <v>3747.6</v>
      </c>
      <c r="J426" s="54">
        <v>3361.1</v>
      </c>
      <c r="K426" s="53">
        <v>155</v>
      </c>
      <c r="L426" s="294">
        <v>5046096.66</v>
      </c>
      <c r="M426" s="295">
        <v>0</v>
      </c>
      <c r="N426" s="295">
        <v>0</v>
      </c>
      <c r="O426" s="295">
        <v>0</v>
      </c>
      <c r="P426" s="295">
        <v>5046096.66</v>
      </c>
      <c r="Q426" s="295">
        <v>0</v>
      </c>
      <c r="R426" s="295">
        <v>0</v>
      </c>
      <c r="S426" s="292" t="s">
        <v>465</v>
      </c>
    </row>
    <row r="427" spans="1:19" s="284" customFormat="1" ht="9" customHeight="1" x14ac:dyDescent="0.2">
      <c r="A427" s="300">
        <v>65</v>
      </c>
      <c r="B427" s="49" t="s">
        <v>706</v>
      </c>
      <c r="C427" s="50" t="s">
        <v>376</v>
      </c>
      <c r="D427" s="288" t="s">
        <v>375</v>
      </c>
      <c r="E427" s="51">
        <v>1966</v>
      </c>
      <c r="F427" s="52" t="s">
        <v>267</v>
      </c>
      <c r="G427" s="53">
        <v>5</v>
      </c>
      <c r="H427" s="53">
        <v>4</v>
      </c>
      <c r="I427" s="54">
        <v>2918</v>
      </c>
      <c r="J427" s="54">
        <v>2639</v>
      </c>
      <c r="K427" s="53">
        <v>120</v>
      </c>
      <c r="L427" s="294">
        <v>4360664.2699999996</v>
      </c>
      <c r="M427" s="295">
        <v>0</v>
      </c>
      <c r="N427" s="295">
        <v>0</v>
      </c>
      <c r="O427" s="295">
        <v>0</v>
      </c>
      <c r="P427" s="295">
        <v>4360664.2699999996</v>
      </c>
      <c r="Q427" s="295">
        <v>0</v>
      </c>
      <c r="R427" s="295">
        <v>0</v>
      </c>
      <c r="S427" s="292" t="s">
        <v>465</v>
      </c>
    </row>
    <row r="428" spans="1:19" s="284" customFormat="1" ht="9" customHeight="1" x14ac:dyDescent="0.2">
      <c r="A428" s="300">
        <v>66</v>
      </c>
      <c r="B428" s="49" t="s">
        <v>707</v>
      </c>
      <c r="C428" s="50" t="s">
        <v>376</v>
      </c>
      <c r="D428" s="288" t="s">
        <v>374</v>
      </c>
      <c r="E428" s="51">
        <v>1975</v>
      </c>
      <c r="F428" s="52" t="s">
        <v>267</v>
      </c>
      <c r="G428" s="53">
        <v>5</v>
      </c>
      <c r="H428" s="53">
        <v>4</v>
      </c>
      <c r="I428" s="54">
        <v>3585.5</v>
      </c>
      <c r="J428" s="54">
        <v>3113.2</v>
      </c>
      <c r="K428" s="53">
        <v>160</v>
      </c>
      <c r="L428" s="294">
        <v>4057800.44</v>
      </c>
      <c r="M428" s="295">
        <v>0</v>
      </c>
      <c r="N428" s="295">
        <v>0</v>
      </c>
      <c r="O428" s="295">
        <v>0</v>
      </c>
      <c r="P428" s="295">
        <v>4057800.44</v>
      </c>
      <c r="Q428" s="295">
        <v>0</v>
      </c>
      <c r="R428" s="295">
        <v>0</v>
      </c>
      <c r="S428" s="292" t="s">
        <v>465</v>
      </c>
    </row>
    <row r="429" spans="1:19" s="284" customFormat="1" ht="9" customHeight="1" x14ac:dyDescent="0.2">
      <c r="A429" s="300">
        <v>67</v>
      </c>
      <c r="B429" s="49" t="s">
        <v>710</v>
      </c>
      <c r="C429" s="50" t="s">
        <v>376</v>
      </c>
      <c r="D429" s="288" t="s">
        <v>375</v>
      </c>
      <c r="E429" s="51">
        <v>1970</v>
      </c>
      <c r="F429" s="52" t="s">
        <v>266</v>
      </c>
      <c r="G429" s="53">
        <v>5</v>
      </c>
      <c r="H429" s="53">
        <v>4</v>
      </c>
      <c r="I429" s="54">
        <v>3573</v>
      </c>
      <c r="J429" s="54">
        <v>2513</v>
      </c>
      <c r="K429" s="53">
        <v>408</v>
      </c>
      <c r="L429" s="294">
        <v>5871554.3399999999</v>
      </c>
      <c r="M429" s="295">
        <v>0</v>
      </c>
      <c r="N429" s="295">
        <v>0</v>
      </c>
      <c r="O429" s="295">
        <v>0</v>
      </c>
      <c r="P429" s="295">
        <v>5871554.3399999999</v>
      </c>
      <c r="Q429" s="295">
        <v>0</v>
      </c>
      <c r="R429" s="295">
        <v>0</v>
      </c>
      <c r="S429" s="292" t="s">
        <v>465</v>
      </c>
    </row>
    <row r="430" spans="1:19" s="284" customFormat="1" ht="9" customHeight="1" x14ac:dyDescent="0.2">
      <c r="A430" s="300">
        <v>68</v>
      </c>
      <c r="B430" s="49" t="s">
        <v>711</v>
      </c>
      <c r="C430" s="50" t="s">
        <v>376</v>
      </c>
      <c r="D430" s="288" t="s">
        <v>375</v>
      </c>
      <c r="E430" s="51">
        <v>1975</v>
      </c>
      <c r="F430" s="52" t="s">
        <v>267</v>
      </c>
      <c r="G430" s="53">
        <v>5</v>
      </c>
      <c r="H430" s="53">
        <v>4</v>
      </c>
      <c r="I430" s="54">
        <v>4305.8999999999996</v>
      </c>
      <c r="J430" s="54">
        <v>3772.9</v>
      </c>
      <c r="K430" s="53">
        <v>146</v>
      </c>
      <c r="L430" s="294">
        <v>4803901.8099999996</v>
      </c>
      <c r="M430" s="295">
        <v>0</v>
      </c>
      <c r="N430" s="295">
        <v>0</v>
      </c>
      <c r="O430" s="295">
        <v>0</v>
      </c>
      <c r="P430" s="295">
        <v>4803901.8099999996</v>
      </c>
      <c r="Q430" s="295">
        <v>0</v>
      </c>
      <c r="R430" s="295">
        <v>0</v>
      </c>
      <c r="S430" s="292" t="s">
        <v>465</v>
      </c>
    </row>
    <row r="431" spans="1:19" s="284" customFormat="1" ht="9" customHeight="1" x14ac:dyDescent="0.2">
      <c r="A431" s="300">
        <v>69</v>
      </c>
      <c r="B431" s="49" t="s">
        <v>712</v>
      </c>
      <c r="C431" s="50" t="s">
        <v>376</v>
      </c>
      <c r="D431" s="288" t="s">
        <v>375</v>
      </c>
      <c r="E431" s="51">
        <v>1974</v>
      </c>
      <c r="F431" s="52" t="s">
        <v>267</v>
      </c>
      <c r="G431" s="53">
        <v>5</v>
      </c>
      <c r="H431" s="53">
        <v>4</v>
      </c>
      <c r="I431" s="54">
        <v>4294.1000000000004</v>
      </c>
      <c r="J431" s="54">
        <v>3913.1</v>
      </c>
      <c r="K431" s="53">
        <v>146</v>
      </c>
      <c r="L431" s="294">
        <v>5362759.41</v>
      </c>
      <c r="M431" s="295">
        <v>0</v>
      </c>
      <c r="N431" s="295">
        <v>0</v>
      </c>
      <c r="O431" s="295">
        <v>0</v>
      </c>
      <c r="P431" s="295">
        <v>5362759.41</v>
      </c>
      <c r="Q431" s="295">
        <v>0</v>
      </c>
      <c r="R431" s="295">
        <v>0</v>
      </c>
      <c r="S431" s="292" t="s">
        <v>465</v>
      </c>
    </row>
    <row r="432" spans="1:19" s="284" customFormat="1" ht="9" customHeight="1" x14ac:dyDescent="0.2">
      <c r="A432" s="300">
        <v>70</v>
      </c>
      <c r="B432" s="49" t="s">
        <v>713</v>
      </c>
      <c r="C432" s="50" t="s">
        <v>376</v>
      </c>
      <c r="D432" s="288" t="s">
        <v>375</v>
      </c>
      <c r="E432" s="51">
        <v>1975</v>
      </c>
      <c r="F432" s="52" t="s">
        <v>267</v>
      </c>
      <c r="G432" s="53">
        <v>5</v>
      </c>
      <c r="H432" s="53">
        <v>4</v>
      </c>
      <c r="I432" s="54">
        <v>4302.3</v>
      </c>
      <c r="J432" s="54">
        <v>3870.2</v>
      </c>
      <c r="K432" s="53">
        <v>196</v>
      </c>
      <c r="L432" s="294">
        <v>5330595.8899999997</v>
      </c>
      <c r="M432" s="295">
        <v>0</v>
      </c>
      <c r="N432" s="295">
        <v>0</v>
      </c>
      <c r="O432" s="295">
        <v>0</v>
      </c>
      <c r="P432" s="295">
        <v>5330595.8899999997</v>
      </c>
      <c r="Q432" s="295">
        <v>0</v>
      </c>
      <c r="R432" s="295">
        <v>0</v>
      </c>
      <c r="S432" s="292" t="s">
        <v>465</v>
      </c>
    </row>
    <row r="433" spans="1:19" s="284" customFormat="1" ht="9" customHeight="1" x14ac:dyDescent="0.2">
      <c r="A433" s="300">
        <v>71</v>
      </c>
      <c r="B433" s="49" t="s">
        <v>714</v>
      </c>
      <c r="C433" s="50" t="s">
        <v>376</v>
      </c>
      <c r="D433" s="288" t="s">
        <v>375</v>
      </c>
      <c r="E433" s="51">
        <v>1975</v>
      </c>
      <c r="F433" s="52" t="s">
        <v>267</v>
      </c>
      <c r="G433" s="53">
        <v>5</v>
      </c>
      <c r="H433" s="53">
        <v>4</v>
      </c>
      <c r="I433" s="54">
        <v>4369.8999999999996</v>
      </c>
      <c r="J433" s="54">
        <v>3347.2</v>
      </c>
      <c r="K433" s="53">
        <v>143</v>
      </c>
      <c r="L433" s="294">
        <v>4113944.01</v>
      </c>
      <c r="M433" s="295">
        <v>0</v>
      </c>
      <c r="N433" s="295">
        <v>0</v>
      </c>
      <c r="O433" s="295">
        <v>0</v>
      </c>
      <c r="P433" s="295">
        <v>4113944.01</v>
      </c>
      <c r="Q433" s="295">
        <v>0</v>
      </c>
      <c r="R433" s="295">
        <v>0</v>
      </c>
      <c r="S433" s="292" t="s">
        <v>465</v>
      </c>
    </row>
    <row r="434" spans="1:19" s="284" customFormat="1" ht="9" customHeight="1" x14ac:dyDescent="0.2">
      <c r="A434" s="300">
        <v>72</v>
      </c>
      <c r="B434" s="49" t="s">
        <v>715</v>
      </c>
      <c r="C434" s="50" t="s">
        <v>376</v>
      </c>
      <c r="D434" s="288" t="s">
        <v>375</v>
      </c>
      <c r="E434" s="51">
        <v>1975</v>
      </c>
      <c r="F434" s="52" t="s">
        <v>267</v>
      </c>
      <c r="G434" s="53">
        <v>5</v>
      </c>
      <c r="H434" s="53">
        <v>4</v>
      </c>
      <c r="I434" s="54">
        <v>4401</v>
      </c>
      <c r="J434" s="54">
        <v>3299.5</v>
      </c>
      <c r="K434" s="53">
        <v>141</v>
      </c>
      <c r="L434" s="294">
        <v>4922485.83</v>
      </c>
      <c r="M434" s="295">
        <v>0</v>
      </c>
      <c r="N434" s="295">
        <v>0</v>
      </c>
      <c r="O434" s="295">
        <v>0</v>
      </c>
      <c r="P434" s="295">
        <v>4922485.83</v>
      </c>
      <c r="Q434" s="295">
        <v>0</v>
      </c>
      <c r="R434" s="295">
        <v>0</v>
      </c>
      <c r="S434" s="292" t="s">
        <v>465</v>
      </c>
    </row>
    <row r="435" spans="1:19" s="284" customFormat="1" ht="9" customHeight="1" x14ac:dyDescent="0.2">
      <c r="A435" s="300">
        <v>73</v>
      </c>
      <c r="B435" s="49" t="s">
        <v>716</v>
      </c>
      <c r="C435" s="50" t="s">
        <v>376</v>
      </c>
      <c r="D435" s="288" t="s">
        <v>375</v>
      </c>
      <c r="E435" s="51">
        <v>1969</v>
      </c>
      <c r="F435" s="52" t="s">
        <v>266</v>
      </c>
      <c r="G435" s="53">
        <v>5</v>
      </c>
      <c r="H435" s="53">
        <v>6</v>
      </c>
      <c r="I435" s="54">
        <v>4606.7</v>
      </c>
      <c r="J435" s="54">
        <v>4008.7</v>
      </c>
      <c r="K435" s="53">
        <v>212</v>
      </c>
      <c r="L435" s="294">
        <v>6891058.75</v>
      </c>
      <c r="M435" s="295">
        <v>0</v>
      </c>
      <c r="N435" s="295">
        <v>0</v>
      </c>
      <c r="O435" s="295">
        <v>0</v>
      </c>
      <c r="P435" s="295">
        <v>6891058.75</v>
      </c>
      <c r="Q435" s="295">
        <v>0</v>
      </c>
      <c r="R435" s="295">
        <v>0</v>
      </c>
      <c r="S435" s="292" t="s">
        <v>465</v>
      </c>
    </row>
    <row r="436" spans="1:19" s="284" customFormat="1" ht="9" customHeight="1" x14ac:dyDescent="0.2">
      <c r="A436" s="300">
        <v>74</v>
      </c>
      <c r="B436" s="49" t="s">
        <v>717</v>
      </c>
      <c r="C436" s="50" t="s">
        <v>376</v>
      </c>
      <c r="D436" s="288" t="s">
        <v>375</v>
      </c>
      <c r="E436" s="51">
        <v>1980</v>
      </c>
      <c r="F436" s="52" t="s">
        <v>266</v>
      </c>
      <c r="G436" s="53">
        <v>9</v>
      </c>
      <c r="H436" s="53">
        <v>1</v>
      </c>
      <c r="I436" s="54">
        <v>3907.3</v>
      </c>
      <c r="J436" s="54">
        <v>3467.3</v>
      </c>
      <c r="K436" s="53">
        <v>141</v>
      </c>
      <c r="L436" s="294">
        <v>1734501.24</v>
      </c>
      <c r="M436" s="295">
        <v>0</v>
      </c>
      <c r="N436" s="295">
        <v>0</v>
      </c>
      <c r="O436" s="295">
        <v>0</v>
      </c>
      <c r="P436" s="295">
        <v>1734501.24</v>
      </c>
      <c r="Q436" s="295">
        <v>0</v>
      </c>
      <c r="R436" s="295">
        <v>0</v>
      </c>
      <c r="S436" s="292" t="s">
        <v>465</v>
      </c>
    </row>
    <row r="437" spans="1:19" s="284" customFormat="1" ht="9" customHeight="1" x14ac:dyDescent="0.2">
      <c r="A437" s="300">
        <v>75</v>
      </c>
      <c r="B437" s="49" t="s">
        <v>718</v>
      </c>
      <c r="C437" s="50" t="s">
        <v>376</v>
      </c>
      <c r="D437" s="288" t="s">
        <v>375</v>
      </c>
      <c r="E437" s="51">
        <v>1971</v>
      </c>
      <c r="F437" s="52" t="s">
        <v>266</v>
      </c>
      <c r="G437" s="53">
        <v>9</v>
      </c>
      <c r="H437" s="53">
        <v>1</v>
      </c>
      <c r="I437" s="54">
        <v>3045.9</v>
      </c>
      <c r="J437" s="54">
        <v>2381.9</v>
      </c>
      <c r="K437" s="53">
        <v>107</v>
      </c>
      <c r="L437" s="294">
        <v>2167241.9500000002</v>
      </c>
      <c r="M437" s="295">
        <v>0</v>
      </c>
      <c r="N437" s="295">
        <v>0</v>
      </c>
      <c r="O437" s="295">
        <v>0</v>
      </c>
      <c r="P437" s="295">
        <v>2167241.9500000002</v>
      </c>
      <c r="Q437" s="295">
        <v>0</v>
      </c>
      <c r="R437" s="295">
        <v>0</v>
      </c>
      <c r="S437" s="292" t="s">
        <v>465</v>
      </c>
    </row>
    <row r="438" spans="1:19" s="284" customFormat="1" ht="9" customHeight="1" x14ac:dyDescent="0.2">
      <c r="A438" s="300">
        <v>76</v>
      </c>
      <c r="B438" s="49" t="s">
        <v>721</v>
      </c>
      <c r="C438" s="50" t="s">
        <v>376</v>
      </c>
      <c r="D438" s="288" t="s">
        <v>375</v>
      </c>
      <c r="E438" s="51">
        <v>1962</v>
      </c>
      <c r="F438" s="52" t="s">
        <v>266</v>
      </c>
      <c r="G438" s="53">
        <v>5</v>
      </c>
      <c r="H438" s="53">
        <v>4</v>
      </c>
      <c r="I438" s="54">
        <v>3905.7</v>
      </c>
      <c r="J438" s="54">
        <v>3199.3</v>
      </c>
      <c r="K438" s="53">
        <v>136</v>
      </c>
      <c r="L438" s="294">
        <v>5720042.0099999998</v>
      </c>
      <c r="M438" s="295">
        <v>0</v>
      </c>
      <c r="N438" s="295">
        <v>0</v>
      </c>
      <c r="O438" s="295">
        <v>0</v>
      </c>
      <c r="P438" s="295">
        <v>5720042.0099999998</v>
      </c>
      <c r="Q438" s="295">
        <v>0</v>
      </c>
      <c r="R438" s="295">
        <v>0</v>
      </c>
      <c r="S438" s="292" t="s">
        <v>465</v>
      </c>
    </row>
    <row r="439" spans="1:19" s="284" customFormat="1" ht="9" customHeight="1" x14ac:dyDescent="0.2">
      <c r="A439" s="300">
        <v>77</v>
      </c>
      <c r="B439" s="49" t="s">
        <v>723</v>
      </c>
      <c r="C439" s="50" t="s">
        <v>376</v>
      </c>
      <c r="D439" s="288" t="s">
        <v>375</v>
      </c>
      <c r="E439" s="51">
        <v>1983</v>
      </c>
      <c r="F439" s="52" t="s">
        <v>267</v>
      </c>
      <c r="G439" s="53">
        <v>5</v>
      </c>
      <c r="H439" s="53">
        <v>5</v>
      </c>
      <c r="I439" s="54">
        <v>4016.4</v>
      </c>
      <c r="J439" s="54">
        <v>3619.5</v>
      </c>
      <c r="K439" s="53">
        <v>167</v>
      </c>
      <c r="L439" s="294">
        <v>3737064.67</v>
      </c>
      <c r="M439" s="295">
        <v>0</v>
      </c>
      <c r="N439" s="295">
        <v>0</v>
      </c>
      <c r="O439" s="295">
        <v>0</v>
      </c>
      <c r="P439" s="295">
        <v>3737064.67</v>
      </c>
      <c r="Q439" s="295">
        <v>0</v>
      </c>
      <c r="R439" s="295">
        <v>0</v>
      </c>
      <c r="S439" s="292" t="s">
        <v>465</v>
      </c>
    </row>
    <row r="440" spans="1:19" s="284" customFormat="1" ht="9" customHeight="1" x14ac:dyDescent="0.2">
      <c r="A440" s="300">
        <v>78</v>
      </c>
      <c r="B440" s="49" t="s">
        <v>724</v>
      </c>
      <c r="C440" s="50" t="s">
        <v>376</v>
      </c>
      <c r="D440" s="288" t="s">
        <v>375</v>
      </c>
      <c r="E440" s="51">
        <v>1980</v>
      </c>
      <c r="F440" s="52" t="s">
        <v>267</v>
      </c>
      <c r="G440" s="53">
        <v>5</v>
      </c>
      <c r="H440" s="53">
        <v>5</v>
      </c>
      <c r="I440" s="54">
        <v>4000.5</v>
      </c>
      <c r="J440" s="54">
        <v>3606.8</v>
      </c>
      <c r="K440" s="53">
        <v>38</v>
      </c>
      <c r="L440" s="294">
        <v>5181602.5999999996</v>
      </c>
      <c r="M440" s="295">
        <v>0</v>
      </c>
      <c r="N440" s="295">
        <v>0</v>
      </c>
      <c r="O440" s="295">
        <v>0</v>
      </c>
      <c r="P440" s="295">
        <v>5181602.5999999996</v>
      </c>
      <c r="Q440" s="295">
        <v>0</v>
      </c>
      <c r="R440" s="295">
        <v>0</v>
      </c>
      <c r="S440" s="292" t="s">
        <v>465</v>
      </c>
    </row>
    <row r="441" spans="1:19" s="284" customFormat="1" ht="9" customHeight="1" x14ac:dyDescent="0.2">
      <c r="A441" s="300">
        <v>79</v>
      </c>
      <c r="B441" s="49" t="s">
        <v>727</v>
      </c>
      <c r="C441" s="50" t="s">
        <v>376</v>
      </c>
      <c r="D441" s="288" t="s">
        <v>375</v>
      </c>
      <c r="E441" s="51">
        <v>1984</v>
      </c>
      <c r="F441" s="52" t="s">
        <v>267</v>
      </c>
      <c r="G441" s="53">
        <v>5</v>
      </c>
      <c r="H441" s="53">
        <v>4</v>
      </c>
      <c r="I441" s="54">
        <v>3149.7</v>
      </c>
      <c r="J441" s="54">
        <v>2895.7</v>
      </c>
      <c r="K441" s="53">
        <v>133</v>
      </c>
      <c r="L441" s="294">
        <v>2066603.07</v>
      </c>
      <c r="M441" s="295">
        <v>0</v>
      </c>
      <c r="N441" s="295">
        <v>0</v>
      </c>
      <c r="O441" s="295">
        <v>0</v>
      </c>
      <c r="P441" s="295">
        <v>2066603.07</v>
      </c>
      <c r="Q441" s="295">
        <v>0</v>
      </c>
      <c r="R441" s="295">
        <v>0</v>
      </c>
      <c r="S441" s="292" t="s">
        <v>465</v>
      </c>
    </row>
    <row r="442" spans="1:19" s="284" customFormat="1" ht="9" customHeight="1" x14ac:dyDescent="0.2">
      <c r="A442" s="300">
        <v>80</v>
      </c>
      <c r="B442" s="49" t="s">
        <v>728</v>
      </c>
      <c r="C442" s="50" t="s">
        <v>376</v>
      </c>
      <c r="D442" s="288" t="s">
        <v>375</v>
      </c>
      <c r="E442" s="51">
        <v>1984</v>
      </c>
      <c r="F442" s="52" t="s">
        <v>267</v>
      </c>
      <c r="G442" s="53">
        <v>5</v>
      </c>
      <c r="H442" s="53">
        <v>6</v>
      </c>
      <c r="I442" s="54">
        <v>4789.2</v>
      </c>
      <c r="J442" s="54">
        <v>4326.2</v>
      </c>
      <c r="K442" s="53">
        <v>31</v>
      </c>
      <c r="L442" s="294">
        <v>5992486.4000000004</v>
      </c>
      <c r="M442" s="295">
        <v>0</v>
      </c>
      <c r="N442" s="295">
        <v>0</v>
      </c>
      <c r="O442" s="295">
        <v>0</v>
      </c>
      <c r="P442" s="295">
        <v>5992486.4000000004</v>
      </c>
      <c r="Q442" s="295">
        <v>0</v>
      </c>
      <c r="R442" s="295">
        <v>0</v>
      </c>
      <c r="S442" s="292" t="s">
        <v>465</v>
      </c>
    </row>
    <row r="443" spans="1:19" s="284" customFormat="1" ht="9" customHeight="1" x14ac:dyDescent="0.2">
      <c r="A443" s="300">
        <v>81</v>
      </c>
      <c r="B443" s="49" t="s">
        <v>729</v>
      </c>
      <c r="C443" s="50" t="s">
        <v>376</v>
      </c>
      <c r="D443" s="288" t="s">
        <v>375</v>
      </c>
      <c r="E443" s="51">
        <v>1984</v>
      </c>
      <c r="F443" s="52" t="s">
        <v>267</v>
      </c>
      <c r="G443" s="53">
        <v>5</v>
      </c>
      <c r="H443" s="53">
        <v>4</v>
      </c>
      <c r="I443" s="54">
        <v>3117.4</v>
      </c>
      <c r="J443" s="54">
        <v>2842.3</v>
      </c>
      <c r="K443" s="53">
        <v>60</v>
      </c>
      <c r="L443" s="294">
        <v>2976949.88</v>
      </c>
      <c r="M443" s="295">
        <v>0</v>
      </c>
      <c r="N443" s="295">
        <v>0</v>
      </c>
      <c r="O443" s="295">
        <v>0</v>
      </c>
      <c r="P443" s="295">
        <v>2976949.88</v>
      </c>
      <c r="Q443" s="295">
        <v>0</v>
      </c>
      <c r="R443" s="295">
        <v>0</v>
      </c>
      <c r="S443" s="292" t="s">
        <v>465</v>
      </c>
    </row>
    <row r="444" spans="1:19" s="284" customFormat="1" ht="9" customHeight="1" x14ac:dyDescent="0.2">
      <c r="A444" s="300">
        <v>82</v>
      </c>
      <c r="B444" s="49" t="s">
        <v>731</v>
      </c>
      <c r="C444" s="50" t="s">
        <v>376</v>
      </c>
      <c r="D444" s="288" t="s">
        <v>375</v>
      </c>
      <c r="E444" s="51">
        <v>1982</v>
      </c>
      <c r="F444" s="52" t="s">
        <v>266</v>
      </c>
      <c r="G444" s="53">
        <v>5</v>
      </c>
      <c r="H444" s="53">
        <v>2</v>
      </c>
      <c r="I444" s="54">
        <v>4051.6</v>
      </c>
      <c r="J444" s="54">
        <v>2216.9</v>
      </c>
      <c r="K444" s="53">
        <v>153</v>
      </c>
      <c r="L444" s="294">
        <v>3745452.67</v>
      </c>
      <c r="M444" s="295">
        <v>0</v>
      </c>
      <c r="N444" s="295">
        <v>0</v>
      </c>
      <c r="O444" s="295">
        <v>0</v>
      </c>
      <c r="P444" s="295">
        <v>3745452.67</v>
      </c>
      <c r="Q444" s="295">
        <v>0</v>
      </c>
      <c r="R444" s="295">
        <v>0</v>
      </c>
      <c r="S444" s="292" t="s">
        <v>465</v>
      </c>
    </row>
    <row r="445" spans="1:19" s="284" customFormat="1" ht="9" customHeight="1" x14ac:dyDescent="0.2">
      <c r="A445" s="300">
        <v>83</v>
      </c>
      <c r="B445" s="49" t="s">
        <v>732</v>
      </c>
      <c r="C445" s="50" t="s">
        <v>376</v>
      </c>
      <c r="D445" s="288" t="s">
        <v>375</v>
      </c>
      <c r="E445" s="51">
        <v>1972</v>
      </c>
      <c r="F445" s="52" t="s">
        <v>266</v>
      </c>
      <c r="G445" s="53">
        <v>5</v>
      </c>
      <c r="H445" s="53">
        <v>6</v>
      </c>
      <c r="I445" s="54">
        <v>4779</v>
      </c>
      <c r="J445" s="54">
        <v>4384</v>
      </c>
      <c r="K445" s="53">
        <v>246</v>
      </c>
      <c r="L445" s="294">
        <v>5731392.6900000004</v>
      </c>
      <c r="M445" s="295">
        <v>0</v>
      </c>
      <c r="N445" s="295">
        <v>0</v>
      </c>
      <c r="O445" s="295">
        <v>0</v>
      </c>
      <c r="P445" s="295">
        <v>5731392.6900000004</v>
      </c>
      <c r="Q445" s="295">
        <v>0</v>
      </c>
      <c r="R445" s="295">
        <v>0</v>
      </c>
      <c r="S445" s="292" t="s">
        <v>465</v>
      </c>
    </row>
    <row r="446" spans="1:19" s="284" customFormat="1" ht="9" customHeight="1" x14ac:dyDescent="0.2">
      <c r="A446" s="300">
        <v>84</v>
      </c>
      <c r="B446" s="49" t="s">
        <v>734</v>
      </c>
      <c r="C446" s="50" t="s">
        <v>376</v>
      </c>
      <c r="D446" s="288" t="s">
        <v>375</v>
      </c>
      <c r="E446" s="51">
        <v>1977</v>
      </c>
      <c r="F446" s="52" t="s">
        <v>266</v>
      </c>
      <c r="G446" s="53">
        <v>5</v>
      </c>
      <c r="H446" s="53">
        <v>1</v>
      </c>
      <c r="I446" s="54">
        <v>4050.8</v>
      </c>
      <c r="J446" s="54">
        <v>2417.6</v>
      </c>
      <c r="K446" s="53">
        <v>28</v>
      </c>
      <c r="L446" s="294">
        <v>5542825.6699999999</v>
      </c>
      <c r="M446" s="295">
        <v>0</v>
      </c>
      <c r="N446" s="295">
        <v>0</v>
      </c>
      <c r="O446" s="295">
        <v>0</v>
      </c>
      <c r="P446" s="295">
        <v>5542825.6699999999</v>
      </c>
      <c r="Q446" s="295">
        <v>0</v>
      </c>
      <c r="R446" s="295">
        <v>0</v>
      </c>
      <c r="S446" s="292" t="s">
        <v>465</v>
      </c>
    </row>
    <row r="447" spans="1:19" s="284" customFormat="1" ht="9" customHeight="1" x14ac:dyDescent="0.2">
      <c r="A447" s="300">
        <v>85</v>
      </c>
      <c r="B447" s="49" t="s">
        <v>736</v>
      </c>
      <c r="C447" s="50" t="s">
        <v>376</v>
      </c>
      <c r="D447" s="288" t="s">
        <v>375</v>
      </c>
      <c r="E447" s="51">
        <v>1960</v>
      </c>
      <c r="F447" s="52" t="s">
        <v>266</v>
      </c>
      <c r="G447" s="53">
        <v>4</v>
      </c>
      <c r="H447" s="53">
        <v>4</v>
      </c>
      <c r="I447" s="54">
        <v>2824.3</v>
      </c>
      <c r="J447" s="54">
        <v>2561.3000000000002</v>
      </c>
      <c r="K447" s="53">
        <v>34</v>
      </c>
      <c r="L447" s="294">
        <v>1875148.1</v>
      </c>
      <c r="M447" s="295">
        <v>0</v>
      </c>
      <c r="N447" s="295">
        <v>0</v>
      </c>
      <c r="O447" s="295">
        <v>0</v>
      </c>
      <c r="P447" s="295">
        <v>1875148.1</v>
      </c>
      <c r="Q447" s="295">
        <v>0</v>
      </c>
      <c r="R447" s="295">
        <v>0</v>
      </c>
      <c r="S447" s="292" t="s">
        <v>465</v>
      </c>
    </row>
    <row r="448" spans="1:19" s="284" customFormat="1" ht="9" customHeight="1" x14ac:dyDescent="0.2">
      <c r="A448" s="300">
        <v>86</v>
      </c>
      <c r="B448" s="49" t="s">
        <v>737</v>
      </c>
      <c r="C448" s="50" t="s">
        <v>376</v>
      </c>
      <c r="D448" s="288" t="s">
        <v>375</v>
      </c>
      <c r="E448" s="51">
        <v>1958</v>
      </c>
      <c r="F448" s="52" t="s">
        <v>266</v>
      </c>
      <c r="G448" s="53">
        <v>4</v>
      </c>
      <c r="H448" s="53">
        <v>4</v>
      </c>
      <c r="I448" s="54">
        <v>2831.3</v>
      </c>
      <c r="J448" s="54">
        <v>2568.3000000000002</v>
      </c>
      <c r="K448" s="53">
        <v>23</v>
      </c>
      <c r="L448" s="294">
        <v>5457921.6200000001</v>
      </c>
      <c r="M448" s="295">
        <v>0</v>
      </c>
      <c r="N448" s="295">
        <v>0</v>
      </c>
      <c r="O448" s="295">
        <v>0</v>
      </c>
      <c r="P448" s="295">
        <v>5457921.6200000001</v>
      </c>
      <c r="Q448" s="295">
        <v>0</v>
      </c>
      <c r="R448" s="295">
        <v>0</v>
      </c>
      <c r="S448" s="292" t="s">
        <v>465</v>
      </c>
    </row>
    <row r="449" spans="1:19" s="284" customFormat="1" ht="9" customHeight="1" x14ac:dyDescent="0.2">
      <c r="A449" s="300">
        <v>87</v>
      </c>
      <c r="B449" s="49" t="s">
        <v>740</v>
      </c>
      <c r="C449" s="50" t="s">
        <v>376</v>
      </c>
      <c r="D449" s="288" t="s">
        <v>375</v>
      </c>
      <c r="E449" s="51">
        <v>1987</v>
      </c>
      <c r="F449" s="52" t="s">
        <v>267</v>
      </c>
      <c r="G449" s="53">
        <v>9</v>
      </c>
      <c r="H449" s="53">
        <v>2</v>
      </c>
      <c r="I449" s="54">
        <v>4291.55</v>
      </c>
      <c r="J449" s="54">
        <v>3864.95</v>
      </c>
      <c r="K449" s="53">
        <v>64</v>
      </c>
      <c r="L449" s="294">
        <v>3772000.81</v>
      </c>
      <c r="M449" s="295">
        <v>0</v>
      </c>
      <c r="N449" s="295">
        <v>0</v>
      </c>
      <c r="O449" s="295">
        <v>0</v>
      </c>
      <c r="P449" s="295">
        <v>3772000.81</v>
      </c>
      <c r="Q449" s="295">
        <v>0</v>
      </c>
      <c r="R449" s="295">
        <v>0</v>
      </c>
      <c r="S449" s="292" t="s">
        <v>465</v>
      </c>
    </row>
    <row r="450" spans="1:19" s="284" customFormat="1" ht="9" customHeight="1" x14ac:dyDescent="0.2">
      <c r="A450" s="300">
        <v>88</v>
      </c>
      <c r="B450" s="49" t="s">
        <v>741</v>
      </c>
      <c r="C450" s="50" t="s">
        <v>376</v>
      </c>
      <c r="D450" s="288" t="s">
        <v>375</v>
      </c>
      <c r="E450" s="51">
        <v>1969</v>
      </c>
      <c r="F450" s="52" t="s">
        <v>266</v>
      </c>
      <c r="G450" s="53">
        <v>5</v>
      </c>
      <c r="H450" s="53">
        <v>4</v>
      </c>
      <c r="I450" s="54">
        <v>3154.29</v>
      </c>
      <c r="J450" s="54">
        <v>2858.29</v>
      </c>
      <c r="K450" s="53">
        <v>69</v>
      </c>
      <c r="L450" s="294">
        <v>5500681.1200000001</v>
      </c>
      <c r="M450" s="295">
        <v>0</v>
      </c>
      <c r="N450" s="295">
        <v>0</v>
      </c>
      <c r="O450" s="295">
        <v>0</v>
      </c>
      <c r="P450" s="295">
        <v>5500681.1200000001</v>
      </c>
      <c r="Q450" s="295">
        <v>0</v>
      </c>
      <c r="R450" s="295">
        <v>0</v>
      </c>
      <c r="S450" s="292" t="s">
        <v>465</v>
      </c>
    </row>
    <row r="451" spans="1:19" s="284" customFormat="1" ht="9" customHeight="1" x14ac:dyDescent="0.2">
      <c r="A451" s="300">
        <v>89</v>
      </c>
      <c r="B451" s="49" t="s">
        <v>742</v>
      </c>
      <c r="C451" s="50" t="s">
        <v>376</v>
      </c>
      <c r="D451" s="288" t="s">
        <v>375</v>
      </c>
      <c r="E451" s="51">
        <v>1969</v>
      </c>
      <c r="F451" s="52" t="s">
        <v>267</v>
      </c>
      <c r="G451" s="53">
        <v>5</v>
      </c>
      <c r="H451" s="53">
        <v>6</v>
      </c>
      <c r="I451" s="54">
        <v>6217.3</v>
      </c>
      <c r="J451" s="54">
        <v>5725.3</v>
      </c>
      <c r="K451" s="53">
        <v>153</v>
      </c>
      <c r="L451" s="294">
        <v>7748411.21</v>
      </c>
      <c r="M451" s="295">
        <v>0</v>
      </c>
      <c r="N451" s="295">
        <v>0</v>
      </c>
      <c r="O451" s="295">
        <v>0</v>
      </c>
      <c r="P451" s="295">
        <v>7748411.21</v>
      </c>
      <c r="Q451" s="295">
        <v>0</v>
      </c>
      <c r="R451" s="295">
        <v>0</v>
      </c>
      <c r="S451" s="292" t="s">
        <v>465</v>
      </c>
    </row>
    <row r="452" spans="1:19" s="284" customFormat="1" ht="9" customHeight="1" x14ac:dyDescent="0.2">
      <c r="A452" s="300">
        <v>90</v>
      </c>
      <c r="B452" s="49" t="s">
        <v>743</v>
      </c>
      <c r="C452" s="50" t="s">
        <v>376</v>
      </c>
      <c r="D452" s="288" t="s">
        <v>375</v>
      </c>
      <c r="E452" s="51">
        <v>1969</v>
      </c>
      <c r="F452" s="52" t="s">
        <v>267</v>
      </c>
      <c r="G452" s="53">
        <v>5</v>
      </c>
      <c r="H452" s="53">
        <v>4</v>
      </c>
      <c r="I452" s="54">
        <v>3848.5</v>
      </c>
      <c r="J452" s="54">
        <v>3529.5</v>
      </c>
      <c r="K452" s="53">
        <v>186</v>
      </c>
      <c r="L452" s="294">
        <v>4987931.24</v>
      </c>
      <c r="M452" s="295">
        <v>0</v>
      </c>
      <c r="N452" s="295">
        <v>0</v>
      </c>
      <c r="O452" s="295">
        <v>0</v>
      </c>
      <c r="P452" s="295">
        <v>4987931.24</v>
      </c>
      <c r="Q452" s="295">
        <v>0</v>
      </c>
      <c r="R452" s="295">
        <v>0</v>
      </c>
      <c r="S452" s="292" t="s">
        <v>465</v>
      </c>
    </row>
    <row r="453" spans="1:19" s="284" customFormat="1" ht="9" customHeight="1" x14ac:dyDescent="0.2">
      <c r="A453" s="300">
        <v>91</v>
      </c>
      <c r="B453" s="49" t="s">
        <v>744</v>
      </c>
      <c r="C453" s="50" t="s">
        <v>376</v>
      </c>
      <c r="D453" s="288" t="s">
        <v>375</v>
      </c>
      <c r="E453" s="51">
        <v>1975</v>
      </c>
      <c r="F453" s="52" t="s">
        <v>267</v>
      </c>
      <c r="G453" s="53">
        <v>5</v>
      </c>
      <c r="H453" s="53">
        <v>4</v>
      </c>
      <c r="I453" s="54">
        <v>3626.5</v>
      </c>
      <c r="J453" s="54">
        <v>3089.3</v>
      </c>
      <c r="K453" s="53">
        <v>33</v>
      </c>
      <c r="L453" s="294">
        <v>3168032.39</v>
      </c>
      <c r="M453" s="295">
        <v>0</v>
      </c>
      <c r="N453" s="295">
        <v>0</v>
      </c>
      <c r="O453" s="295">
        <v>0</v>
      </c>
      <c r="P453" s="295">
        <v>3168032.39</v>
      </c>
      <c r="Q453" s="295">
        <v>0</v>
      </c>
      <c r="R453" s="295">
        <v>0</v>
      </c>
      <c r="S453" s="292" t="s">
        <v>465</v>
      </c>
    </row>
    <row r="454" spans="1:19" s="284" customFormat="1" ht="9" customHeight="1" x14ac:dyDescent="0.2">
      <c r="A454" s="300">
        <v>92</v>
      </c>
      <c r="B454" s="49" t="s">
        <v>559</v>
      </c>
      <c r="C454" s="50" t="s">
        <v>376</v>
      </c>
      <c r="D454" s="288" t="s">
        <v>375</v>
      </c>
      <c r="E454" s="51">
        <v>1959</v>
      </c>
      <c r="F454" s="52" t="s">
        <v>266</v>
      </c>
      <c r="G454" s="53">
        <v>3</v>
      </c>
      <c r="H454" s="53">
        <v>3</v>
      </c>
      <c r="I454" s="54">
        <v>1622</v>
      </c>
      <c r="J454" s="54">
        <v>1510</v>
      </c>
      <c r="K454" s="53">
        <v>72</v>
      </c>
      <c r="L454" s="294">
        <v>3070409.73</v>
      </c>
      <c r="M454" s="295">
        <v>0</v>
      </c>
      <c r="N454" s="295">
        <v>0</v>
      </c>
      <c r="O454" s="295">
        <v>0</v>
      </c>
      <c r="P454" s="295">
        <v>3070409.73</v>
      </c>
      <c r="Q454" s="295">
        <v>0</v>
      </c>
      <c r="R454" s="295">
        <v>0</v>
      </c>
      <c r="S454" s="292" t="s">
        <v>465</v>
      </c>
    </row>
    <row r="455" spans="1:19" s="284" customFormat="1" ht="9" customHeight="1" x14ac:dyDescent="0.2">
      <c r="A455" s="300">
        <v>93</v>
      </c>
      <c r="B455" s="49" t="s">
        <v>746</v>
      </c>
      <c r="C455" s="50" t="s">
        <v>376</v>
      </c>
      <c r="D455" s="288" t="s">
        <v>375</v>
      </c>
      <c r="E455" s="51">
        <v>1966</v>
      </c>
      <c r="F455" s="52" t="s">
        <v>266</v>
      </c>
      <c r="G455" s="53">
        <v>3</v>
      </c>
      <c r="H455" s="53">
        <v>2</v>
      </c>
      <c r="I455" s="54">
        <v>1114.4000000000001</v>
      </c>
      <c r="J455" s="54">
        <v>967</v>
      </c>
      <c r="K455" s="53">
        <v>45</v>
      </c>
      <c r="L455" s="294">
        <v>2710159.48</v>
      </c>
      <c r="M455" s="295">
        <v>0</v>
      </c>
      <c r="N455" s="295">
        <v>0</v>
      </c>
      <c r="O455" s="295">
        <v>0</v>
      </c>
      <c r="P455" s="295">
        <v>2710159.48</v>
      </c>
      <c r="Q455" s="295">
        <v>0</v>
      </c>
      <c r="R455" s="295">
        <v>0</v>
      </c>
      <c r="S455" s="292" t="s">
        <v>465</v>
      </c>
    </row>
    <row r="456" spans="1:19" s="284" customFormat="1" ht="9" customHeight="1" x14ac:dyDescent="0.2">
      <c r="A456" s="300">
        <v>94</v>
      </c>
      <c r="B456" s="49" t="s">
        <v>749</v>
      </c>
      <c r="C456" s="50" t="s">
        <v>376</v>
      </c>
      <c r="D456" s="288" t="s">
        <v>375</v>
      </c>
      <c r="E456" s="51">
        <v>1968</v>
      </c>
      <c r="F456" s="52" t="s">
        <v>266</v>
      </c>
      <c r="G456" s="53">
        <v>5</v>
      </c>
      <c r="H456" s="53">
        <v>2</v>
      </c>
      <c r="I456" s="54">
        <v>2010.2</v>
      </c>
      <c r="J456" s="54">
        <v>1803.22</v>
      </c>
      <c r="K456" s="53">
        <v>83</v>
      </c>
      <c r="L456" s="294">
        <v>2350071.2999999998</v>
      </c>
      <c r="M456" s="295">
        <v>0</v>
      </c>
      <c r="N456" s="295">
        <v>0</v>
      </c>
      <c r="O456" s="295">
        <v>0</v>
      </c>
      <c r="P456" s="295">
        <v>2350071.2999999998</v>
      </c>
      <c r="Q456" s="295">
        <v>0</v>
      </c>
      <c r="R456" s="295">
        <v>0</v>
      </c>
      <c r="S456" s="292" t="s">
        <v>465</v>
      </c>
    </row>
    <row r="457" spans="1:19" s="284" customFormat="1" ht="9" customHeight="1" x14ac:dyDescent="0.2">
      <c r="A457" s="300">
        <v>95</v>
      </c>
      <c r="B457" s="49" t="s">
        <v>750</v>
      </c>
      <c r="C457" s="50" t="s">
        <v>376</v>
      </c>
      <c r="D457" s="288" t="s">
        <v>375</v>
      </c>
      <c r="E457" s="51">
        <v>1971</v>
      </c>
      <c r="F457" s="52" t="s">
        <v>266</v>
      </c>
      <c r="G457" s="53">
        <v>3</v>
      </c>
      <c r="H457" s="53">
        <v>2</v>
      </c>
      <c r="I457" s="54">
        <v>1055.3</v>
      </c>
      <c r="J457" s="54">
        <v>960.7</v>
      </c>
      <c r="K457" s="53">
        <v>47</v>
      </c>
      <c r="L457" s="294">
        <v>2501615.4500000002</v>
      </c>
      <c r="M457" s="295">
        <v>0</v>
      </c>
      <c r="N457" s="295">
        <v>0</v>
      </c>
      <c r="O457" s="295">
        <v>0</v>
      </c>
      <c r="P457" s="295">
        <v>2501615.4500000002</v>
      </c>
      <c r="Q457" s="295">
        <v>0</v>
      </c>
      <c r="R457" s="295">
        <v>0</v>
      </c>
      <c r="S457" s="292" t="s">
        <v>465</v>
      </c>
    </row>
    <row r="458" spans="1:19" s="284" customFormat="1" ht="9" customHeight="1" x14ac:dyDescent="0.2">
      <c r="A458" s="300">
        <v>96</v>
      </c>
      <c r="B458" s="49" t="s">
        <v>751</v>
      </c>
      <c r="C458" s="50" t="s">
        <v>376</v>
      </c>
      <c r="D458" s="288" t="s">
        <v>375</v>
      </c>
      <c r="E458" s="51">
        <v>1969</v>
      </c>
      <c r="F458" s="52" t="s">
        <v>266</v>
      </c>
      <c r="G458" s="53">
        <v>5</v>
      </c>
      <c r="H458" s="53">
        <v>2</v>
      </c>
      <c r="I458" s="54">
        <v>2003.6</v>
      </c>
      <c r="J458" s="54">
        <v>1792.8</v>
      </c>
      <c r="K458" s="53">
        <v>92</v>
      </c>
      <c r="L458" s="294">
        <v>3186867.76</v>
      </c>
      <c r="M458" s="295">
        <v>0</v>
      </c>
      <c r="N458" s="295">
        <v>0</v>
      </c>
      <c r="O458" s="295">
        <v>0</v>
      </c>
      <c r="P458" s="295">
        <v>3186867.76</v>
      </c>
      <c r="Q458" s="295">
        <v>0</v>
      </c>
      <c r="R458" s="295">
        <v>0</v>
      </c>
      <c r="S458" s="292" t="s">
        <v>465</v>
      </c>
    </row>
    <row r="459" spans="1:19" s="284" customFormat="1" ht="9" customHeight="1" x14ac:dyDescent="0.2">
      <c r="A459" s="300">
        <v>97</v>
      </c>
      <c r="B459" s="49" t="s">
        <v>758</v>
      </c>
      <c r="C459" s="50" t="s">
        <v>376</v>
      </c>
      <c r="D459" s="288" t="s">
        <v>375</v>
      </c>
      <c r="E459" s="51">
        <v>1966</v>
      </c>
      <c r="F459" s="52" t="s">
        <v>266</v>
      </c>
      <c r="G459" s="53">
        <v>5</v>
      </c>
      <c r="H459" s="53">
        <v>4</v>
      </c>
      <c r="I459" s="54">
        <v>3375.8</v>
      </c>
      <c r="J459" s="54">
        <v>2980.9</v>
      </c>
      <c r="K459" s="53">
        <v>179</v>
      </c>
      <c r="L459" s="294">
        <v>6162309.4100000001</v>
      </c>
      <c r="M459" s="295">
        <v>0</v>
      </c>
      <c r="N459" s="295">
        <v>0</v>
      </c>
      <c r="O459" s="295">
        <v>0</v>
      </c>
      <c r="P459" s="295">
        <v>6162309.4100000001</v>
      </c>
      <c r="Q459" s="295">
        <v>0</v>
      </c>
      <c r="R459" s="295">
        <v>0</v>
      </c>
      <c r="S459" s="292" t="s">
        <v>465</v>
      </c>
    </row>
    <row r="460" spans="1:19" s="284" customFormat="1" ht="9" customHeight="1" x14ac:dyDescent="0.2">
      <c r="A460" s="300">
        <v>98</v>
      </c>
      <c r="B460" s="49" t="s">
        <v>760</v>
      </c>
      <c r="C460" s="50" t="s">
        <v>376</v>
      </c>
      <c r="D460" s="288" t="s">
        <v>375</v>
      </c>
      <c r="E460" s="51">
        <v>1970</v>
      </c>
      <c r="F460" s="52" t="s">
        <v>266</v>
      </c>
      <c r="G460" s="53">
        <v>5</v>
      </c>
      <c r="H460" s="53">
        <v>8</v>
      </c>
      <c r="I460" s="54">
        <v>6520.2</v>
      </c>
      <c r="J460" s="54">
        <v>5996</v>
      </c>
      <c r="K460" s="53">
        <v>317</v>
      </c>
      <c r="L460" s="294">
        <v>7786251.4400000004</v>
      </c>
      <c r="M460" s="295">
        <v>0</v>
      </c>
      <c r="N460" s="295">
        <v>0</v>
      </c>
      <c r="O460" s="295">
        <v>0</v>
      </c>
      <c r="P460" s="295">
        <v>7786251.4400000004</v>
      </c>
      <c r="Q460" s="295">
        <v>0</v>
      </c>
      <c r="R460" s="295">
        <v>0</v>
      </c>
      <c r="S460" s="292" t="s">
        <v>465</v>
      </c>
    </row>
    <row r="461" spans="1:19" s="284" customFormat="1" ht="9" customHeight="1" x14ac:dyDescent="0.2">
      <c r="A461" s="300">
        <v>99</v>
      </c>
      <c r="B461" s="49" t="s">
        <v>756</v>
      </c>
      <c r="C461" s="50" t="s">
        <v>376</v>
      </c>
      <c r="D461" s="288" t="s">
        <v>375</v>
      </c>
      <c r="E461" s="51">
        <v>1987</v>
      </c>
      <c r="F461" s="52" t="s">
        <v>266</v>
      </c>
      <c r="G461" s="53">
        <v>9</v>
      </c>
      <c r="H461" s="53">
        <v>1</v>
      </c>
      <c r="I461" s="54">
        <v>3513.3</v>
      </c>
      <c r="J461" s="54">
        <v>3039</v>
      </c>
      <c r="K461" s="53">
        <v>120</v>
      </c>
      <c r="L461" s="294">
        <v>4482435.47</v>
      </c>
      <c r="M461" s="295">
        <v>0</v>
      </c>
      <c r="N461" s="295">
        <v>0</v>
      </c>
      <c r="O461" s="295">
        <v>0</v>
      </c>
      <c r="P461" s="295">
        <v>4482435.47</v>
      </c>
      <c r="Q461" s="295">
        <v>0</v>
      </c>
      <c r="R461" s="295">
        <v>0</v>
      </c>
      <c r="S461" s="292" t="s">
        <v>465</v>
      </c>
    </row>
    <row r="462" spans="1:19" s="284" customFormat="1" ht="9" customHeight="1" x14ac:dyDescent="0.2">
      <c r="A462" s="300">
        <v>100</v>
      </c>
      <c r="B462" s="49" t="s">
        <v>757</v>
      </c>
      <c r="C462" s="50" t="s">
        <v>376</v>
      </c>
      <c r="D462" s="288" t="s">
        <v>375</v>
      </c>
      <c r="E462" s="51">
        <v>1962</v>
      </c>
      <c r="F462" s="52" t="s">
        <v>266</v>
      </c>
      <c r="G462" s="53">
        <v>4</v>
      </c>
      <c r="H462" s="53">
        <v>2</v>
      </c>
      <c r="I462" s="54">
        <v>1379.6</v>
      </c>
      <c r="J462" s="54">
        <v>962.3</v>
      </c>
      <c r="K462" s="53">
        <v>54</v>
      </c>
      <c r="L462" s="294">
        <v>2240052.0499999998</v>
      </c>
      <c r="M462" s="295">
        <v>0</v>
      </c>
      <c r="N462" s="295">
        <v>0</v>
      </c>
      <c r="O462" s="295">
        <v>0</v>
      </c>
      <c r="P462" s="295">
        <v>2240052.0499999998</v>
      </c>
      <c r="Q462" s="295">
        <v>0</v>
      </c>
      <c r="R462" s="295">
        <v>0</v>
      </c>
      <c r="S462" s="292" t="s">
        <v>465</v>
      </c>
    </row>
    <row r="463" spans="1:19" s="284" customFormat="1" ht="9" customHeight="1" x14ac:dyDescent="0.2">
      <c r="A463" s="300">
        <v>101</v>
      </c>
      <c r="B463" s="49" t="s">
        <v>779</v>
      </c>
      <c r="C463" s="50" t="s">
        <v>376</v>
      </c>
      <c r="D463" s="288" t="s">
        <v>375</v>
      </c>
      <c r="E463" s="51">
        <v>1963</v>
      </c>
      <c r="F463" s="52" t="s">
        <v>267</v>
      </c>
      <c r="G463" s="53">
        <v>5</v>
      </c>
      <c r="H463" s="53">
        <v>4</v>
      </c>
      <c r="I463" s="54">
        <v>3766.1</v>
      </c>
      <c r="J463" s="54">
        <v>3468.1</v>
      </c>
      <c r="K463" s="53">
        <v>165</v>
      </c>
      <c r="L463" s="294">
        <v>4492506.45</v>
      </c>
      <c r="M463" s="295">
        <v>0</v>
      </c>
      <c r="N463" s="295">
        <v>0</v>
      </c>
      <c r="O463" s="295">
        <v>0</v>
      </c>
      <c r="P463" s="295">
        <v>4492506.45</v>
      </c>
      <c r="Q463" s="295">
        <v>0</v>
      </c>
      <c r="R463" s="295">
        <v>0</v>
      </c>
      <c r="S463" s="292" t="s">
        <v>465</v>
      </c>
    </row>
    <row r="464" spans="1:19" s="284" customFormat="1" ht="9" customHeight="1" x14ac:dyDescent="0.2">
      <c r="A464" s="300">
        <v>102</v>
      </c>
      <c r="B464" s="49" t="s">
        <v>780</v>
      </c>
      <c r="C464" s="50" t="s">
        <v>376</v>
      </c>
      <c r="D464" s="288" t="s">
        <v>375</v>
      </c>
      <c r="E464" s="51">
        <v>1963</v>
      </c>
      <c r="F464" s="52" t="s">
        <v>267</v>
      </c>
      <c r="G464" s="53">
        <v>5</v>
      </c>
      <c r="H464" s="53">
        <v>4</v>
      </c>
      <c r="I464" s="54">
        <v>3795.4</v>
      </c>
      <c r="J464" s="54">
        <v>3499.4</v>
      </c>
      <c r="K464" s="53">
        <v>39</v>
      </c>
      <c r="L464" s="294">
        <v>5424332.9100000001</v>
      </c>
      <c r="M464" s="295">
        <v>0</v>
      </c>
      <c r="N464" s="295">
        <v>0</v>
      </c>
      <c r="O464" s="295">
        <v>0</v>
      </c>
      <c r="P464" s="295">
        <v>5424332.9100000001</v>
      </c>
      <c r="Q464" s="295">
        <v>0</v>
      </c>
      <c r="R464" s="295">
        <v>0</v>
      </c>
      <c r="S464" s="292" t="s">
        <v>465</v>
      </c>
    </row>
    <row r="465" spans="1:19" s="284" customFormat="1" ht="9" customHeight="1" x14ac:dyDescent="0.2">
      <c r="A465" s="300">
        <v>103</v>
      </c>
      <c r="B465" s="49" t="s">
        <v>783</v>
      </c>
      <c r="C465" s="50" t="s">
        <v>376</v>
      </c>
      <c r="D465" s="288" t="s">
        <v>375</v>
      </c>
      <c r="E465" s="51">
        <v>1966</v>
      </c>
      <c r="F465" s="52" t="s">
        <v>267</v>
      </c>
      <c r="G465" s="53">
        <v>5</v>
      </c>
      <c r="H465" s="53">
        <v>4</v>
      </c>
      <c r="I465" s="54">
        <v>3811.3</v>
      </c>
      <c r="J465" s="54">
        <v>3547.3</v>
      </c>
      <c r="K465" s="53">
        <v>179</v>
      </c>
      <c r="L465" s="294">
        <v>4907808.79</v>
      </c>
      <c r="M465" s="295">
        <v>0</v>
      </c>
      <c r="N465" s="295">
        <v>0</v>
      </c>
      <c r="O465" s="295">
        <v>0</v>
      </c>
      <c r="P465" s="295">
        <v>4907808.79</v>
      </c>
      <c r="Q465" s="295">
        <v>0</v>
      </c>
      <c r="R465" s="295">
        <v>0</v>
      </c>
      <c r="S465" s="292" t="s">
        <v>465</v>
      </c>
    </row>
    <row r="466" spans="1:19" s="284" customFormat="1" ht="9" customHeight="1" x14ac:dyDescent="0.2">
      <c r="A466" s="300">
        <v>104</v>
      </c>
      <c r="B466" s="49" t="s">
        <v>785</v>
      </c>
      <c r="C466" s="50" t="s">
        <v>376</v>
      </c>
      <c r="D466" s="288" t="s">
        <v>375</v>
      </c>
      <c r="E466" s="51">
        <v>1968</v>
      </c>
      <c r="F466" s="52" t="s">
        <v>266</v>
      </c>
      <c r="G466" s="53">
        <v>5</v>
      </c>
      <c r="H466" s="53">
        <v>3</v>
      </c>
      <c r="I466" s="54">
        <v>2754.2</v>
      </c>
      <c r="J466" s="54">
        <v>2396.6999999999998</v>
      </c>
      <c r="K466" s="53">
        <v>40</v>
      </c>
      <c r="L466" s="294">
        <v>3949244.82</v>
      </c>
      <c r="M466" s="295">
        <v>0</v>
      </c>
      <c r="N466" s="295">
        <v>0</v>
      </c>
      <c r="O466" s="295">
        <v>0</v>
      </c>
      <c r="P466" s="295">
        <v>3949244.82</v>
      </c>
      <c r="Q466" s="295">
        <v>0</v>
      </c>
      <c r="R466" s="295">
        <v>0</v>
      </c>
      <c r="S466" s="292" t="s">
        <v>465</v>
      </c>
    </row>
    <row r="467" spans="1:19" s="284" customFormat="1" ht="9" customHeight="1" x14ac:dyDescent="0.2">
      <c r="A467" s="300">
        <v>105</v>
      </c>
      <c r="B467" s="49" t="s">
        <v>461</v>
      </c>
      <c r="C467" s="50" t="s">
        <v>376</v>
      </c>
      <c r="D467" s="288" t="s">
        <v>375</v>
      </c>
      <c r="E467" s="51">
        <v>1962</v>
      </c>
      <c r="F467" s="52" t="s">
        <v>266</v>
      </c>
      <c r="G467" s="53">
        <v>4</v>
      </c>
      <c r="H467" s="53">
        <v>2</v>
      </c>
      <c r="I467" s="54">
        <v>1402.3</v>
      </c>
      <c r="J467" s="54">
        <v>1304.0999999999999</v>
      </c>
      <c r="K467" s="53">
        <v>63</v>
      </c>
      <c r="L467" s="294">
        <v>2631640.4700000002</v>
      </c>
      <c r="M467" s="295">
        <v>0</v>
      </c>
      <c r="N467" s="295">
        <v>0</v>
      </c>
      <c r="O467" s="295">
        <v>0</v>
      </c>
      <c r="P467" s="295">
        <v>2631640.4700000002</v>
      </c>
      <c r="Q467" s="295">
        <v>0</v>
      </c>
      <c r="R467" s="295">
        <v>0</v>
      </c>
      <c r="S467" s="292" t="s">
        <v>465</v>
      </c>
    </row>
    <row r="468" spans="1:19" s="284" customFormat="1" ht="9" customHeight="1" x14ac:dyDescent="0.2">
      <c r="A468" s="300">
        <v>106</v>
      </c>
      <c r="B468" s="49" t="s">
        <v>763</v>
      </c>
      <c r="C468" s="50" t="s">
        <v>376</v>
      </c>
      <c r="D468" s="288" t="s">
        <v>375</v>
      </c>
      <c r="E468" s="51">
        <v>1980</v>
      </c>
      <c r="F468" s="52" t="s">
        <v>267</v>
      </c>
      <c r="G468" s="53">
        <v>5</v>
      </c>
      <c r="H468" s="53">
        <v>5</v>
      </c>
      <c r="I468" s="54">
        <v>4062.7</v>
      </c>
      <c r="J468" s="54">
        <v>3752.7</v>
      </c>
      <c r="K468" s="53">
        <v>194</v>
      </c>
      <c r="L468" s="294">
        <v>5525762.7199999997</v>
      </c>
      <c r="M468" s="295">
        <v>0</v>
      </c>
      <c r="N468" s="295">
        <v>0</v>
      </c>
      <c r="O468" s="295">
        <v>0</v>
      </c>
      <c r="P468" s="295">
        <v>5525762.7199999997</v>
      </c>
      <c r="Q468" s="295">
        <v>0</v>
      </c>
      <c r="R468" s="295">
        <v>0</v>
      </c>
      <c r="S468" s="292" t="s">
        <v>465</v>
      </c>
    </row>
    <row r="469" spans="1:19" s="284" customFormat="1" ht="9" customHeight="1" x14ac:dyDescent="0.2">
      <c r="A469" s="300">
        <v>107</v>
      </c>
      <c r="B469" s="49" t="s">
        <v>767</v>
      </c>
      <c r="C469" s="50" t="s">
        <v>376</v>
      </c>
      <c r="D469" s="288" t="s">
        <v>375</v>
      </c>
      <c r="E469" s="51">
        <v>1969</v>
      </c>
      <c r="F469" s="52" t="s">
        <v>266</v>
      </c>
      <c r="G469" s="53">
        <v>5</v>
      </c>
      <c r="H469" s="53">
        <v>2</v>
      </c>
      <c r="I469" s="54">
        <v>4028.9</v>
      </c>
      <c r="J469" s="54">
        <v>2568.9</v>
      </c>
      <c r="K469" s="53">
        <v>43</v>
      </c>
      <c r="L469" s="294">
        <v>5396743.9000000004</v>
      </c>
      <c r="M469" s="295">
        <v>0</v>
      </c>
      <c r="N469" s="295">
        <v>0</v>
      </c>
      <c r="O469" s="295">
        <v>0</v>
      </c>
      <c r="P469" s="295">
        <v>5396743.9000000004</v>
      </c>
      <c r="Q469" s="295">
        <v>0</v>
      </c>
      <c r="R469" s="295">
        <v>0</v>
      </c>
      <c r="S469" s="292" t="s">
        <v>465</v>
      </c>
    </row>
    <row r="470" spans="1:19" s="284" customFormat="1" ht="9" customHeight="1" x14ac:dyDescent="0.2">
      <c r="A470" s="300">
        <v>108</v>
      </c>
      <c r="B470" s="49" t="s">
        <v>768</v>
      </c>
      <c r="C470" s="50" t="s">
        <v>376</v>
      </c>
      <c r="D470" s="288" t="s">
        <v>375</v>
      </c>
      <c r="E470" s="51">
        <v>1969</v>
      </c>
      <c r="F470" s="52" t="s">
        <v>266</v>
      </c>
      <c r="G470" s="53">
        <v>5</v>
      </c>
      <c r="H470" s="53">
        <v>2</v>
      </c>
      <c r="I470" s="54">
        <v>4084.1</v>
      </c>
      <c r="J470" s="54">
        <v>2605</v>
      </c>
      <c r="K470" s="53">
        <v>38</v>
      </c>
      <c r="L470" s="294">
        <v>5651279.9500000002</v>
      </c>
      <c r="M470" s="295">
        <v>0</v>
      </c>
      <c r="N470" s="295">
        <v>0</v>
      </c>
      <c r="O470" s="295">
        <v>0</v>
      </c>
      <c r="P470" s="295">
        <v>5651279.9500000002</v>
      </c>
      <c r="Q470" s="295">
        <v>0</v>
      </c>
      <c r="R470" s="295">
        <v>0</v>
      </c>
      <c r="S470" s="292" t="s">
        <v>465</v>
      </c>
    </row>
    <row r="471" spans="1:19" s="284" customFormat="1" ht="9" customHeight="1" x14ac:dyDescent="0.2">
      <c r="A471" s="300">
        <v>109</v>
      </c>
      <c r="B471" s="49" t="s">
        <v>769</v>
      </c>
      <c r="C471" s="50" t="s">
        <v>376</v>
      </c>
      <c r="D471" s="288" t="s">
        <v>375</v>
      </c>
      <c r="E471" s="51">
        <v>1960</v>
      </c>
      <c r="F471" s="52" t="s">
        <v>266</v>
      </c>
      <c r="G471" s="53">
        <v>4</v>
      </c>
      <c r="H471" s="53">
        <v>4</v>
      </c>
      <c r="I471" s="54">
        <v>2623.5</v>
      </c>
      <c r="J471" s="54">
        <v>2239.1</v>
      </c>
      <c r="K471" s="53">
        <v>33</v>
      </c>
      <c r="L471" s="294">
        <v>5635524.9299999997</v>
      </c>
      <c r="M471" s="295">
        <v>0</v>
      </c>
      <c r="N471" s="295">
        <v>0</v>
      </c>
      <c r="O471" s="295">
        <v>0</v>
      </c>
      <c r="P471" s="295">
        <v>5635524.9299999997</v>
      </c>
      <c r="Q471" s="295">
        <v>0</v>
      </c>
      <c r="R471" s="295">
        <v>0</v>
      </c>
      <c r="S471" s="292" t="s">
        <v>465</v>
      </c>
    </row>
    <row r="472" spans="1:19" s="284" customFormat="1" ht="9" customHeight="1" x14ac:dyDescent="0.2">
      <c r="A472" s="300">
        <v>110</v>
      </c>
      <c r="B472" s="49" t="s">
        <v>786</v>
      </c>
      <c r="C472" s="50" t="s">
        <v>376</v>
      </c>
      <c r="D472" s="288" t="s">
        <v>375</v>
      </c>
      <c r="E472" s="51">
        <v>1975</v>
      </c>
      <c r="F472" s="52" t="s">
        <v>266</v>
      </c>
      <c r="G472" s="53">
        <v>5</v>
      </c>
      <c r="H472" s="53">
        <v>4</v>
      </c>
      <c r="I472" s="54">
        <v>3513</v>
      </c>
      <c r="J472" s="54">
        <v>2714.5</v>
      </c>
      <c r="K472" s="53">
        <v>118</v>
      </c>
      <c r="L472" s="294">
        <v>6778365.7999999998</v>
      </c>
      <c r="M472" s="295">
        <v>0</v>
      </c>
      <c r="N472" s="295">
        <v>0</v>
      </c>
      <c r="O472" s="295">
        <v>0</v>
      </c>
      <c r="P472" s="295">
        <v>6778365.7999999998</v>
      </c>
      <c r="Q472" s="295">
        <v>0</v>
      </c>
      <c r="R472" s="295">
        <v>0</v>
      </c>
      <c r="S472" s="292" t="s">
        <v>465</v>
      </c>
    </row>
    <row r="473" spans="1:19" s="284" customFormat="1" ht="9" customHeight="1" x14ac:dyDescent="0.2">
      <c r="A473" s="300">
        <v>111</v>
      </c>
      <c r="B473" s="49" t="s">
        <v>787</v>
      </c>
      <c r="C473" s="50" t="s">
        <v>376</v>
      </c>
      <c r="D473" s="288" t="s">
        <v>375</v>
      </c>
      <c r="E473" s="51">
        <v>1966</v>
      </c>
      <c r="F473" s="52" t="s">
        <v>266</v>
      </c>
      <c r="G473" s="53">
        <v>5</v>
      </c>
      <c r="H473" s="53">
        <v>3</v>
      </c>
      <c r="I473" s="54">
        <v>2712</v>
      </c>
      <c r="J473" s="54">
        <v>1545.1</v>
      </c>
      <c r="K473" s="53">
        <v>49</v>
      </c>
      <c r="L473" s="294">
        <v>4211804.82</v>
      </c>
      <c r="M473" s="295">
        <v>0</v>
      </c>
      <c r="N473" s="295">
        <v>0</v>
      </c>
      <c r="O473" s="295">
        <v>0</v>
      </c>
      <c r="P473" s="295">
        <v>4211804.82</v>
      </c>
      <c r="Q473" s="295">
        <v>0</v>
      </c>
      <c r="R473" s="295">
        <v>0</v>
      </c>
      <c r="S473" s="292" t="s">
        <v>465</v>
      </c>
    </row>
    <row r="474" spans="1:19" s="284" customFormat="1" ht="9" customHeight="1" x14ac:dyDescent="0.2">
      <c r="A474" s="300">
        <v>112</v>
      </c>
      <c r="B474" s="49" t="s">
        <v>799</v>
      </c>
      <c r="C474" s="50" t="s">
        <v>376</v>
      </c>
      <c r="D474" s="288" t="s">
        <v>375</v>
      </c>
      <c r="E474" s="51">
        <v>1975</v>
      </c>
      <c r="F474" s="52" t="s">
        <v>266</v>
      </c>
      <c r="G474" s="53">
        <v>5</v>
      </c>
      <c r="H474" s="53">
        <v>3</v>
      </c>
      <c r="I474" s="54">
        <v>3147.6</v>
      </c>
      <c r="J474" s="54">
        <v>2962.8</v>
      </c>
      <c r="K474" s="53">
        <v>93</v>
      </c>
      <c r="L474" s="294">
        <v>4312505.0199999996</v>
      </c>
      <c r="M474" s="295">
        <v>0</v>
      </c>
      <c r="N474" s="295">
        <v>0</v>
      </c>
      <c r="O474" s="295">
        <v>0</v>
      </c>
      <c r="P474" s="295">
        <v>4312505.0199999996</v>
      </c>
      <c r="Q474" s="295">
        <v>0</v>
      </c>
      <c r="R474" s="295">
        <v>0</v>
      </c>
      <c r="S474" s="292" t="s">
        <v>465</v>
      </c>
    </row>
    <row r="475" spans="1:19" s="284" customFormat="1" ht="9" customHeight="1" x14ac:dyDescent="0.2">
      <c r="A475" s="300">
        <v>113</v>
      </c>
      <c r="B475" s="49" t="s">
        <v>800</v>
      </c>
      <c r="C475" s="50" t="s">
        <v>376</v>
      </c>
      <c r="D475" s="288" t="s">
        <v>375</v>
      </c>
      <c r="E475" s="51">
        <v>1970</v>
      </c>
      <c r="F475" s="52" t="s">
        <v>266</v>
      </c>
      <c r="G475" s="53">
        <v>5</v>
      </c>
      <c r="H475" s="53">
        <v>2</v>
      </c>
      <c r="I475" s="54">
        <v>1861.4</v>
      </c>
      <c r="J475" s="54">
        <v>1485.8</v>
      </c>
      <c r="K475" s="53">
        <v>66</v>
      </c>
      <c r="L475" s="294">
        <v>2583914.75</v>
      </c>
      <c r="M475" s="295">
        <v>0</v>
      </c>
      <c r="N475" s="295">
        <v>0</v>
      </c>
      <c r="O475" s="295">
        <v>0</v>
      </c>
      <c r="P475" s="295">
        <v>2583914.75</v>
      </c>
      <c r="Q475" s="295">
        <v>0</v>
      </c>
      <c r="R475" s="295">
        <v>0</v>
      </c>
      <c r="S475" s="292" t="s">
        <v>465</v>
      </c>
    </row>
    <row r="476" spans="1:19" s="284" customFormat="1" ht="9" customHeight="1" x14ac:dyDescent="0.2">
      <c r="A476" s="300">
        <v>114</v>
      </c>
      <c r="B476" s="49" t="s">
        <v>464</v>
      </c>
      <c r="C476" s="50" t="s">
        <v>376</v>
      </c>
      <c r="D476" s="288" t="s">
        <v>375</v>
      </c>
      <c r="E476" s="51">
        <v>1974</v>
      </c>
      <c r="F476" s="52" t="s">
        <v>266</v>
      </c>
      <c r="G476" s="53">
        <v>5</v>
      </c>
      <c r="H476" s="53">
        <v>1</v>
      </c>
      <c r="I476" s="54">
        <v>2435.5</v>
      </c>
      <c r="J476" s="54">
        <v>974.4</v>
      </c>
      <c r="K476" s="53">
        <v>50</v>
      </c>
      <c r="L476" s="294">
        <v>3332731.33</v>
      </c>
      <c r="M476" s="295">
        <v>0</v>
      </c>
      <c r="N476" s="295">
        <v>0</v>
      </c>
      <c r="O476" s="295">
        <v>0</v>
      </c>
      <c r="P476" s="295">
        <v>3332731.33</v>
      </c>
      <c r="Q476" s="295">
        <v>0</v>
      </c>
      <c r="R476" s="295">
        <v>0</v>
      </c>
      <c r="S476" s="292" t="s">
        <v>465</v>
      </c>
    </row>
    <row r="477" spans="1:19" s="284" customFormat="1" ht="9" customHeight="1" x14ac:dyDescent="0.2">
      <c r="A477" s="300">
        <v>115</v>
      </c>
      <c r="B477" s="49" t="s">
        <v>240</v>
      </c>
      <c r="C477" s="50" t="s">
        <v>376</v>
      </c>
      <c r="D477" s="288" t="s">
        <v>375</v>
      </c>
      <c r="E477" s="51">
        <v>1991</v>
      </c>
      <c r="F477" s="52" t="s">
        <v>267</v>
      </c>
      <c r="G477" s="53">
        <v>5</v>
      </c>
      <c r="H477" s="53">
        <v>6</v>
      </c>
      <c r="I477" s="54">
        <v>4707.7</v>
      </c>
      <c r="J477" s="54">
        <v>4235.3</v>
      </c>
      <c r="K477" s="53">
        <v>232</v>
      </c>
      <c r="L477" s="294">
        <v>3973024.65</v>
      </c>
      <c r="M477" s="295">
        <v>0</v>
      </c>
      <c r="N477" s="295">
        <v>0</v>
      </c>
      <c r="O477" s="295">
        <v>0</v>
      </c>
      <c r="P477" s="295">
        <v>3973024.65</v>
      </c>
      <c r="Q477" s="295">
        <v>0</v>
      </c>
      <c r="R477" s="295">
        <v>0</v>
      </c>
      <c r="S477" s="292" t="s">
        <v>465</v>
      </c>
    </row>
    <row r="478" spans="1:19" s="284" customFormat="1" ht="9" customHeight="1" x14ac:dyDescent="0.2">
      <c r="A478" s="300">
        <v>116</v>
      </c>
      <c r="B478" s="49" t="s">
        <v>616</v>
      </c>
      <c r="C478" s="50" t="s">
        <v>376</v>
      </c>
      <c r="D478" s="288" t="s">
        <v>375</v>
      </c>
      <c r="E478" s="51">
        <v>1966</v>
      </c>
      <c r="F478" s="52" t="s">
        <v>266</v>
      </c>
      <c r="G478" s="53">
        <v>4</v>
      </c>
      <c r="H478" s="53">
        <v>2</v>
      </c>
      <c r="I478" s="54">
        <v>1422.3</v>
      </c>
      <c r="J478" s="54">
        <v>1218.5</v>
      </c>
      <c r="K478" s="53">
        <v>52</v>
      </c>
      <c r="L478" s="294">
        <v>6793387.5700000003</v>
      </c>
      <c r="M478" s="295">
        <v>0</v>
      </c>
      <c r="N478" s="295">
        <v>0</v>
      </c>
      <c r="O478" s="295">
        <v>0</v>
      </c>
      <c r="P478" s="295">
        <v>6793387.5700000003</v>
      </c>
      <c r="Q478" s="295">
        <v>0</v>
      </c>
      <c r="R478" s="295">
        <v>0</v>
      </c>
      <c r="S478" s="292" t="s">
        <v>465</v>
      </c>
    </row>
    <row r="479" spans="1:19" s="284" customFormat="1" ht="9" customHeight="1" x14ac:dyDescent="0.2">
      <c r="A479" s="300">
        <v>117</v>
      </c>
      <c r="B479" s="49" t="s">
        <v>941</v>
      </c>
      <c r="C479" s="50" t="s">
        <v>376</v>
      </c>
      <c r="D479" s="288" t="s">
        <v>375</v>
      </c>
      <c r="E479" s="51">
        <v>1970</v>
      </c>
      <c r="F479" s="52" t="s">
        <v>266</v>
      </c>
      <c r="G479" s="53">
        <v>9</v>
      </c>
      <c r="H479" s="53">
        <v>1</v>
      </c>
      <c r="I479" s="54">
        <v>2523.9</v>
      </c>
      <c r="J479" s="54">
        <v>2251.9</v>
      </c>
      <c r="K479" s="53">
        <v>99</v>
      </c>
      <c r="L479" s="294">
        <v>1996979.29</v>
      </c>
      <c r="M479" s="295">
        <v>0</v>
      </c>
      <c r="N479" s="295">
        <v>0</v>
      </c>
      <c r="O479" s="295">
        <v>0</v>
      </c>
      <c r="P479" s="295">
        <v>1996979.29</v>
      </c>
      <c r="Q479" s="295">
        <v>0</v>
      </c>
      <c r="R479" s="295">
        <v>0</v>
      </c>
      <c r="S479" s="292" t="s">
        <v>465</v>
      </c>
    </row>
    <row r="480" spans="1:19" s="284" customFormat="1" ht="9" customHeight="1" x14ac:dyDescent="0.2">
      <c r="A480" s="300">
        <v>118</v>
      </c>
      <c r="B480" s="49" t="s">
        <v>942</v>
      </c>
      <c r="C480" s="50" t="s">
        <v>376</v>
      </c>
      <c r="D480" s="288" t="s">
        <v>375</v>
      </c>
      <c r="E480" s="51">
        <v>1987</v>
      </c>
      <c r="F480" s="52" t="s">
        <v>267</v>
      </c>
      <c r="G480" s="53">
        <v>5</v>
      </c>
      <c r="H480" s="53">
        <v>4</v>
      </c>
      <c r="I480" s="54">
        <v>3152.3</v>
      </c>
      <c r="J480" s="54">
        <v>2836.7</v>
      </c>
      <c r="K480" s="53">
        <v>139</v>
      </c>
      <c r="L480" s="294">
        <v>3575433.23</v>
      </c>
      <c r="M480" s="295">
        <v>0</v>
      </c>
      <c r="N480" s="295">
        <v>0</v>
      </c>
      <c r="O480" s="295">
        <v>0</v>
      </c>
      <c r="P480" s="295">
        <v>3575433.23</v>
      </c>
      <c r="Q480" s="295">
        <v>0</v>
      </c>
      <c r="R480" s="295">
        <v>0</v>
      </c>
      <c r="S480" s="292" t="s">
        <v>465</v>
      </c>
    </row>
    <row r="481" spans="1:19" s="284" customFormat="1" ht="9" customHeight="1" x14ac:dyDescent="0.2">
      <c r="A481" s="300">
        <v>119</v>
      </c>
      <c r="B481" s="49" t="s">
        <v>943</v>
      </c>
      <c r="C481" s="50" t="s">
        <v>376</v>
      </c>
      <c r="D481" s="288" t="s">
        <v>375</v>
      </c>
      <c r="E481" s="51">
        <v>1986</v>
      </c>
      <c r="F481" s="52" t="s">
        <v>267</v>
      </c>
      <c r="G481" s="53">
        <v>5</v>
      </c>
      <c r="H481" s="53">
        <v>6</v>
      </c>
      <c r="I481" s="54">
        <v>4779.3999999999996</v>
      </c>
      <c r="J481" s="54">
        <v>4297.5</v>
      </c>
      <c r="K481" s="53">
        <v>226</v>
      </c>
      <c r="L481" s="294">
        <v>5692607.9199999999</v>
      </c>
      <c r="M481" s="295">
        <v>0</v>
      </c>
      <c r="N481" s="295">
        <v>0</v>
      </c>
      <c r="O481" s="295">
        <v>0</v>
      </c>
      <c r="P481" s="295">
        <v>5692607.9199999999</v>
      </c>
      <c r="Q481" s="295">
        <v>0</v>
      </c>
      <c r="R481" s="295">
        <v>0</v>
      </c>
      <c r="S481" s="292" t="s">
        <v>465</v>
      </c>
    </row>
    <row r="482" spans="1:19" s="284" customFormat="1" ht="9" customHeight="1" x14ac:dyDescent="0.2">
      <c r="A482" s="300">
        <v>120</v>
      </c>
      <c r="B482" s="49" t="s">
        <v>953</v>
      </c>
      <c r="C482" s="50" t="s">
        <v>376</v>
      </c>
      <c r="D482" s="288" t="s">
        <v>375</v>
      </c>
      <c r="E482" s="51">
        <v>1967</v>
      </c>
      <c r="F482" s="52" t="s">
        <v>266</v>
      </c>
      <c r="G482" s="53">
        <v>5</v>
      </c>
      <c r="H482" s="53">
        <v>4</v>
      </c>
      <c r="I482" s="54">
        <v>2901.7</v>
      </c>
      <c r="J482" s="54">
        <v>2583.3000000000002</v>
      </c>
      <c r="K482" s="53">
        <v>134</v>
      </c>
      <c r="L482" s="294">
        <v>3526592.61</v>
      </c>
      <c r="M482" s="295">
        <v>0</v>
      </c>
      <c r="N482" s="295">
        <v>0</v>
      </c>
      <c r="O482" s="295">
        <v>0</v>
      </c>
      <c r="P482" s="295">
        <v>3526592.61</v>
      </c>
      <c r="Q482" s="295">
        <v>0</v>
      </c>
      <c r="R482" s="295">
        <v>0</v>
      </c>
      <c r="S482" s="292" t="s">
        <v>465</v>
      </c>
    </row>
    <row r="483" spans="1:19" s="284" customFormat="1" ht="9" customHeight="1" x14ac:dyDescent="0.2">
      <c r="A483" s="300">
        <v>121</v>
      </c>
      <c r="B483" s="49" t="s">
        <v>954</v>
      </c>
      <c r="C483" s="50" t="s">
        <v>376</v>
      </c>
      <c r="D483" s="288" t="s">
        <v>375</v>
      </c>
      <c r="E483" s="51">
        <v>1959</v>
      </c>
      <c r="F483" s="52" t="s">
        <v>266</v>
      </c>
      <c r="G483" s="53">
        <v>2</v>
      </c>
      <c r="H483" s="53">
        <v>2</v>
      </c>
      <c r="I483" s="54">
        <v>813.8</v>
      </c>
      <c r="J483" s="54">
        <v>724.1</v>
      </c>
      <c r="K483" s="53">
        <v>48</v>
      </c>
      <c r="L483" s="294">
        <v>3320075.75</v>
      </c>
      <c r="M483" s="295">
        <v>0</v>
      </c>
      <c r="N483" s="295">
        <v>0</v>
      </c>
      <c r="O483" s="295">
        <v>0</v>
      </c>
      <c r="P483" s="295">
        <v>3320075.75</v>
      </c>
      <c r="Q483" s="295">
        <v>0</v>
      </c>
      <c r="R483" s="295">
        <v>0</v>
      </c>
      <c r="S483" s="292" t="s">
        <v>465</v>
      </c>
    </row>
    <row r="484" spans="1:19" s="284" customFormat="1" ht="9" customHeight="1" x14ac:dyDescent="0.2">
      <c r="A484" s="300">
        <v>122</v>
      </c>
      <c r="B484" s="49" t="s">
        <v>955</v>
      </c>
      <c r="C484" s="50" t="s">
        <v>376</v>
      </c>
      <c r="D484" s="288" t="s">
        <v>375</v>
      </c>
      <c r="E484" s="51">
        <v>1993</v>
      </c>
      <c r="F484" s="52" t="s">
        <v>266</v>
      </c>
      <c r="G484" s="53">
        <v>14</v>
      </c>
      <c r="H484" s="53">
        <v>1</v>
      </c>
      <c r="I484" s="54">
        <v>5053.1000000000004</v>
      </c>
      <c r="J484" s="54">
        <v>4430.8999999999996</v>
      </c>
      <c r="K484" s="53">
        <v>207</v>
      </c>
      <c r="L484" s="294">
        <v>4648184.2</v>
      </c>
      <c r="M484" s="295">
        <v>0</v>
      </c>
      <c r="N484" s="295">
        <v>0</v>
      </c>
      <c r="O484" s="295">
        <v>0</v>
      </c>
      <c r="P484" s="295">
        <v>4648184.2</v>
      </c>
      <c r="Q484" s="295">
        <v>0</v>
      </c>
      <c r="R484" s="295">
        <v>0</v>
      </c>
      <c r="S484" s="292" t="s">
        <v>465</v>
      </c>
    </row>
    <row r="485" spans="1:19" s="284" customFormat="1" ht="9" customHeight="1" x14ac:dyDescent="0.2">
      <c r="A485" s="300">
        <v>123</v>
      </c>
      <c r="B485" s="49" t="s">
        <v>956</v>
      </c>
      <c r="C485" s="50" t="s">
        <v>376</v>
      </c>
      <c r="D485" s="288" t="s">
        <v>375</v>
      </c>
      <c r="E485" s="51">
        <v>1987</v>
      </c>
      <c r="F485" s="52" t="s">
        <v>266</v>
      </c>
      <c r="G485" s="53">
        <v>9</v>
      </c>
      <c r="H485" s="53">
        <v>2</v>
      </c>
      <c r="I485" s="54">
        <v>6886.2</v>
      </c>
      <c r="J485" s="54">
        <v>4134.2</v>
      </c>
      <c r="K485" s="53">
        <v>424</v>
      </c>
      <c r="L485" s="294">
        <v>3453046.86</v>
      </c>
      <c r="M485" s="295">
        <v>0</v>
      </c>
      <c r="N485" s="295">
        <v>0</v>
      </c>
      <c r="O485" s="295">
        <v>0</v>
      </c>
      <c r="P485" s="295">
        <v>3453046.86</v>
      </c>
      <c r="Q485" s="295">
        <v>0</v>
      </c>
      <c r="R485" s="295">
        <v>0</v>
      </c>
      <c r="S485" s="292" t="s">
        <v>465</v>
      </c>
    </row>
    <row r="486" spans="1:19" s="284" customFormat="1" ht="9" customHeight="1" x14ac:dyDescent="0.2">
      <c r="A486" s="300">
        <v>124</v>
      </c>
      <c r="B486" s="49" t="s">
        <v>957</v>
      </c>
      <c r="C486" s="50" t="s">
        <v>376</v>
      </c>
      <c r="D486" s="288" t="s">
        <v>375</v>
      </c>
      <c r="E486" s="51">
        <v>1990</v>
      </c>
      <c r="F486" s="52" t="s">
        <v>267</v>
      </c>
      <c r="G486" s="53">
        <v>5</v>
      </c>
      <c r="H486" s="53">
        <v>4</v>
      </c>
      <c r="I486" s="54">
        <v>3207</v>
      </c>
      <c r="J486" s="54">
        <v>2889.5</v>
      </c>
      <c r="K486" s="53">
        <v>140</v>
      </c>
      <c r="L486" s="294">
        <v>3021627.71</v>
      </c>
      <c r="M486" s="295">
        <v>0</v>
      </c>
      <c r="N486" s="295">
        <v>0</v>
      </c>
      <c r="O486" s="295">
        <v>0</v>
      </c>
      <c r="P486" s="295">
        <v>3021627.71</v>
      </c>
      <c r="Q486" s="295">
        <v>0</v>
      </c>
      <c r="R486" s="295">
        <v>0</v>
      </c>
      <c r="S486" s="292" t="s">
        <v>465</v>
      </c>
    </row>
    <row r="487" spans="1:19" s="284" customFormat="1" ht="9" customHeight="1" x14ac:dyDescent="0.2">
      <c r="A487" s="300">
        <v>125</v>
      </c>
      <c r="B487" s="49" t="s">
        <v>632</v>
      </c>
      <c r="C487" s="50" t="s">
        <v>377</v>
      </c>
      <c r="D487" s="288" t="s">
        <v>375</v>
      </c>
      <c r="E487" s="51">
        <v>1947</v>
      </c>
      <c r="F487" s="52" t="s">
        <v>266</v>
      </c>
      <c r="G487" s="53">
        <v>4</v>
      </c>
      <c r="H487" s="53">
        <v>7</v>
      </c>
      <c r="I487" s="54">
        <v>5218.7</v>
      </c>
      <c r="J487" s="54">
        <v>3637.2</v>
      </c>
      <c r="K487" s="53">
        <v>124</v>
      </c>
      <c r="L487" s="294">
        <v>9349634.1999999993</v>
      </c>
      <c r="M487" s="295">
        <v>0</v>
      </c>
      <c r="N487" s="295">
        <v>0</v>
      </c>
      <c r="O487" s="295">
        <v>0</v>
      </c>
      <c r="P487" s="295">
        <v>9349634.1999999993</v>
      </c>
      <c r="Q487" s="295">
        <v>0</v>
      </c>
      <c r="R487" s="295">
        <v>0</v>
      </c>
      <c r="S487" s="292" t="s">
        <v>465</v>
      </c>
    </row>
    <row r="488" spans="1:19" s="284" customFormat="1" ht="9" customHeight="1" x14ac:dyDescent="0.2">
      <c r="A488" s="300">
        <v>126</v>
      </c>
      <c r="B488" s="49" t="s">
        <v>967</v>
      </c>
      <c r="C488" s="50" t="s">
        <v>376</v>
      </c>
      <c r="D488" s="288" t="s">
        <v>375</v>
      </c>
      <c r="E488" s="51">
        <v>1985</v>
      </c>
      <c r="F488" s="52" t="s">
        <v>267</v>
      </c>
      <c r="G488" s="53">
        <v>17</v>
      </c>
      <c r="H488" s="53">
        <v>1</v>
      </c>
      <c r="I488" s="54">
        <v>6073.5</v>
      </c>
      <c r="J488" s="54">
        <v>2629.1</v>
      </c>
      <c r="K488" s="53">
        <v>198</v>
      </c>
      <c r="L488" s="294">
        <v>3106806.56</v>
      </c>
      <c r="M488" s="295">
        <v>0</v>
      </c>
      <c r="N488" s="295">
        <v>0</v>
      </c>
      <c r="O488" s="295">
        <v>0</v>
      </c>
      <c r="P488" s="295">
        <v>3106806.56</v>
      </c>
      <c r="Q488" s="295">
        <v>0</v>
      </c>
      <c r="R488" s="295">
        <v>0</v>
      </c>
      <c r="S488" s="292" t="s">
        <v>465</v>
      </c>
    </row>
    <row r="489" spans="1:19" s="284" customFormat="1" ht="9" customHeight="1" x14ac:dyDescent="0.2">
      <c r="A489" s="300">
        <v>127</v>
      </c>
      <c r="B489" s="49" t="s">
        <v>971</v>
      </c>
      <c r="C489" s="50" t="s">
        <v>376</v>
      </c>
      <c r="D489" s="288" t="s">
        <v>375</v>
      </c>
      <c r="E489" s="51">
        <v>1985</v>
      </c>
      <c r="F489" s="52" t="s">
        <v>267</v>
      </c>
      <c r="G489" s="53">
        <v>5</v>
      </c>
      <c r="H489" s="53">
        <v>8</v>
      </c>
      <c r="I489" s="54">
        <v>6569.2</v>
      </c>
      <c r="J489" s="54">
        <v>5811.7</v>
      </c>
      <c r="K489" s="53">
        <v>320</v>
      </c>
      <c r="L489" s="294">
        <v>7609997.46</v>
      </c>
      <c r="M489" s="295">
        <v>0</v>
      </c>
      <c r="N489" s="295">
        <v>0</v>
      </c>
      <c r="O489" s="295">
        <v>0</v>
      </c>
      <c r="P489" s="295">
        <v>7609997.46</v>
      </c>
      <c r="Q489" s="295">
        <v>0</v>
      </c>
      <c r="R489" s="295">
        <v>0</v>
      </c>
      <c r="S489" s="292" t="s">
        <v>465</v>
      </c>
    </row>
    <row r="490" spans="1:19" s="284" customFormat="1" ht="9" customHeight="1" x14ac:dyDescent="0.2">
      <c r="A490" s="300">
        <v>128</v>
      </c>
      <c r="B490" s="49" t="s">
        <v>976</v>
      </c>
      <c r="C490" s="50" t="s">
        <v>376</v>
      </c>
      <c r="D490" s="288" t="s">
        <v>375</v>
      </c>
      <c r="E490" s="51">
        <v>1982</v>
      </c>
      <c r="F490" s="52" t="s">
        <v>266</v>
      </c>
      <c r="G490" s="53">
        <v>5</v>
      </c>
      <c r="H490" s="53">
        <v>9</v>
      </c>
      <c r="I490" s="54">
        <v>7333.6</v>
      </c>
      <c r="J490" s="54">
        <v>6146.5</v>
      </c>
      <c r="K490" s="53">
        <v>228</v>
      </c>
      <c r="L490" s="294">
        <v>1023387.89</v>
      </c>
      <c r="M490" s="295">
        <v>0</v>
      </c>
      <c r="N490" s="295">
        <v>0</v>
      </c>
      <c r="O490" s="295">
        <v>0</v>
      </c>
      <c r="P490" s="295">
        <v>1023387.89</v>
      </c>
      <c r="Q490" s="295">
        <v>0</v>
      </c>
      <c r="R490" s="295">
        <v>0</v>
      </c>
      <c r="S490" s="292" t="s">
        <v>465</v>
      </c>
    </row>
    <row r="491" spans="1:19" s="284" customFormat="1" ht="9" customHeight="1" x14ac:dyDescent="0.2">
      <c r="A491" s="300">
        <v>129</v>
      </c>
      <c r="B491" s="49" t="s">
        <v>995</v>
      </c>
      <c r="C491" s="50" t="s">
        <v>376</v>
      </c>
      <c r="D491" s="288" t="s">
        <v>375</v>
      </c>
      <c r="E491" s="51">
        <v>1971</v>
      </c>
      <c r="F491" s="52" t="s">
        <v>266</v>
      </c>
      <c r="G491" s="53">
        <v>5</v>
      </c>
      <c r="H491" s="53">
        <v>5</v>
      </c>
      <c r="I491" s="54">
        <v>5289.6</v>
      </c>
      <c r="J491" s="54">
        <v>3800.8</v>
      </c>
      <c r="K491" s="53">
        <v>152</v>
      </c>
      <c r="L491" s="294">
        <v>6968045.4199999999</v>
      </c>
      <c r="M491" s="295">
        <v>0</v>
      </c>
      <c r="N491" s="295">
        <v>0</v>
      </c>
      <c r="O491" s="295">
        <v>0</v>
      </c>
      <c r="P491" s="295">
        <v>6968045.4199999999</v>
      </c>
      <c r="Q491" s="295">
        <v>0</v>
      </c>
      <c r="R491" s="295">
        <v>0</v>
      </c>
      <c r="S491" s="292" t="s">
        <v>465</v>
      </c>
    </row>
    <row r="492" spans="1:19" s="284" customFormat="1" ht="9" customHeight="1" x14ac:dyDescent="0.2">
      <c r="A492" s="300">
        <v>130</v>
      </c>
      <c r="B492" s="49" t="s">
        <v>997</v>
      </c>
      <c r="C492" s="50" t="s">
        <v>376</v>
      </c>
      <c r="D492" s="288" t="s">
        <v>375</v>
      </c>
      <c r="E492" s="51">
        <v>1987</v>
      </c>
      <c r="F492" s="52" t="s">
        <v>267</v>
      </c>
      <c r="G492" s="53">
        <v>5</v>
      </c>
      <c r="H492" s="53">
        <v>5</v>
      </c>
      <c r="I492" s="54">
        <v>4215.7</v>
      </c>
      <c r="J492" s="54">
        <v>3794.7</v>
      </c>
      <c r="K492" s="53">
        <v>173</v>
      </c>
      <c r="L492" s="294">
        <v>5310414.5</v>
      </c>
      <c r="M492" s="295">
        <v>0</v>
      </c>
      <c r="N492" s="295">
        <v>0</v>
      </c>
      <c r="O492" s="295">
        <v>0</v>
      </c>
      <c r="P492" s="295">
        <v>5310414.5</v>
      </c>
      <c r="Q492" s="295">
        <v>0</v>
      </c>
      <c r="R492" s="295">
        <v>0</v>
      </c>
      <c r="S492" s="292" t="s">
        <v>465</v>
      </c>
    </row>
    <row r="493" spans="1:19" s="284" customFormat="1" ht="9" customHeight="1" x14ac:dyDescent="0.2">
      <c r="A493" s="300">
        <v>131</v>
      </c>
      <c r="B493" s="49" t="s">
        <v>1002</v>
      </c>
      <c r="C493" s="50" t="s">
        <v>376</v>
      </c>
      <c r="D493" s="288" t="s">
        <v>375</v>
      </c>
      <c r="E493" s="51">
        <v>1977</v>
      </c>
      <c r="F493" s="52" t="s">
        <v>267</v>
      </c>
      <c r="G493" s="53">
        <v>5</v>
      </c>
      <c r="H493" s="53">
        <v>6</v>
      </c>
      <c r="I493" s="54">
        <v>4379.8</v>
      </c>
      <c r="J493" s="54">
        <v>3968.7</v>
      </c>
      <c r="K493" s="53">
        <v>191</v>
      </c>
      <c r="L493" s="294">
        <v>5569218.5599999996</v>
      </c>
      <c r="M493" s="295">
        <v>0</v>
      </c>
      <c r="N493" s="295">
        <v>0</v>
      </c>
      <c r="O493" s="295">
        <v>0</v>
      </c>
      <c r="P493" s="295">
        <v>5569218.5599999996</v>
      </c>
      <c r="Q493" s="295">
        <v>0</v>
      </c>
      <c r="R493" s="295">
        <v>0</v>
      </c>
      <c r="S493" s="292" t="s">
        <v>465</v>
      </c>
    </row>
    <row r="494" spans="1:19" s="284" customFormat="1" ht="9" customHeight="1" x14ac:dyDescent="0.2">
      <c r="A494" s="300">
        <v>132</v>
      </c>
      <c r="B494" s="49" t="s">
        <v>1005</v>
      </c>
      <c r="C494" s="50" t="s">
        <v>376</v>
      </c>
      <c r="D494" s="288" t="s">
        <v>375</v>
      </c>
      <c r="E494" s="51">
        <v>1986</v>
      </c>
      <c r="F494" s="52" t="s">
        <v>266</v>
      </c>
      <c r="G494" s="53">
        <v>9</v>
      </c>
      <c r="H494" s="53">
        <v>3</v>
      </c>
      <c r="I494" s="54">
        <v>6369.7</v>
      </c>
      <c r="J494" s="54">
        <v>5711</v>
      </c>
      <c r="K494" s="53">
        <v>188</v>
      </c>
      <c r="L494" s="294">
        <v>3319975.65</v>
      </c>
      <c r="M494" s="295">
        <v>0</v>
      </c>
      <c r="N494" s="295">
        <v>0</v>
      </c>
      <c r="O494" s="295">
        <v>0</v>
      </c>
      <c r="P494" s="295">
        <v>3319975.65</v>
      </c>
      <c r="Q494" s="295">
        <v>0</v>
      </c>
      <c r="R494" s="295">
        <v>0</v>
      </c>
      <c r="S494" s="292" t="s">
        <v>465</v>
      </c>
    </row>
    <row r="495" spans="1:19" s="284" customFormat="1" ht="9" customHeight="1" x14ac:dyDescent="0.2">
      <c r="A495" s="300">
        <v>133</v>
      </c>
      <c r="B495" s="49" t="s">
        <v>1006</v>
      </c>
      <c r="C495" s="50" t="s">
        <v>376</v>
      </c>
      <c r="D495" s="288" t="s">
        <v>375</v>
      </c>
      <c r="E495" s="51">
        <v>1979</v>
      </c>
      <c r="F495" s="52" t="s">
        <v>266</v>
      </c>
      <c r="G495" s="53">
        <v>9</v>
      </c>
      <c r="H495" s="53">
        <v>1</v>
      </c>
      <c r="I495" s="54">
        <v>3777.5</v>
      </c>
      <c r="J495" s="54">
        <v>3230.8</v>
      </c>
      <c r="K495" s="53">
        <v>120</v>
      </c>
      <c r="L495" s="294">
        <v>1715014.1</v>
      </c>
      <c r="M495" s="295">
        <v>0</v>
      </c>
      <c r="N495" s="295">
        <v>0</v>
      </c>
      <c r="O495" s="295">
        <v>0</v>
      </c>
      <c r="P495" s="295">
        <v>1715014.1</v>
      </c>
      <c r="Q495" s="295">
        <v>0</v>
      </c>
      <c r="R495" s="295">
        <v>0</v>
      </c>
      <c r="S495" s="292" t="s">
        <v>465</v>
      </c>
    </row>
    <row r="496" spans="1:19" s="284" customFormat="1" ht="9" customHeight="1" x14ac:dyDescent="0.2">
      <c r="A496" s="300">
        <v>134</v>
      </c>
      <c r="B496" s="49" t="s">
        <v>1007</v>
      </c>
      <c r="C496" s="50" t="s">
        <v>376</v>
      </c>
      <c r="D496" s="288" t="s">
        <v>375</v>
      </c>
      <c r="E496" s="51">
        <v>1991</v>
      </c>
      <c r="F496" s="52" t="s">
        <v>266</v>
      </c>
      <c r="G496" s="53">
        <v>9</v>
      </c>
      <c r="H496" s="53">
        <v>2</v>
      </c>
      <c r="I496" s="54">
        <v>5523.8</v>
      </c>
      <c r="J496" s="54">
        <v>3989.3</v>
      </c>
      <c r="K496" s="53">
        <v>174</v>
      </c>
      <c r="L496" s="294">
        <v>3938415.08</v>
      </c>
      <c r="M496" s="295">
        <v>0</v>
      </c>
      <c r="N496" s="295">
        <v>0</v>
      </c>
      <c r="O496" s="295">
        <v>0</v>
      </c>
      <c r="P496" s="295">
        <v>3938415.08</v>
      </c>
      <c r="Q496" s="295">
        <v>0</v>
      </c>
      <c r="R496" s="295">
        <v>0</v>
      </c>
      <c r="S496" s="292" t="s">
        <v>465</v>
      </c>
    </row>
    <row r="497" spans="1:19" s="284" customFormat="1" ht="9" customHeight="1" x14ac:dyDescent="0.2">
      <c r="A497" s="300">
        <v>135</v>
      </c>
      <c r="B497" s="49" t="s">
        <v>1020</v>
      </c>
      <c r="C497" s="50" t="s">
        <v>376</v>
      </c>
      <c r="D497" s="288" t="s">
        <v>374</v>
      </c>
      <c r="E497" s="51">
        <v>1980</v>
      </c>
      <c r="F497" s="52" t="s">
        <v>267</v>
      </c>
      <c r="G497" s="53">
        <v>5</v>
      </c>
      <c r="H497" s="53">
        <v>4</v>
      </c>
      <c r="I497" s="54">
        <v>2506.1999999999998</v>
      </c>
      <c r="J497" s="54">
        <v>2180.9</v>
      </c>
      <c r="K497" s="53">
        <v>161</v>
      </c>
      <c r="L497" s="294">
        <v>306299</v>
      </c>
      <c r="M497" s="295">
        <v>0</v>
      </c>
      <c r="N497" s="295">
        <v>0</v>
      </c>
      <c r="O497" s="295">
        <v>0</v>
      </c>
      <c r="P497" s="295">
        <v>306299</v>
      </c>
      <c r="Q497" s="295">
        <v>0</v>
      </c>
      <c r="R497" s="295">
        <v>0</v>
      </c>
      <c r="S497" s="292" t="s">
        <v>465</v>
      </c>
    </row>
    <row r="498" spans="1:19" s="284" customFormat="1" ht="9" customHeight="1" x14ac:dyDescent="0.2">
      <c r="A498" s="300">
        <v>136</v>
      </c>
      <c r="B498" s="49" t="s">
        <v>988</v>
      </c>
      <c r="C498" s="50" t="s">
        <v>376</v>
      </c>
      <c r="D498" s="288" t="s">
        <v>374</v>
      </c>
      <c r="E498" s="46">
        <v>1979</v>
      </c>
      <c r="F498" s="52" t="s">
        <v>266</v>
      </c>
      <c r="G498" s="53">
        <v>5</v>
      </c>
      <c r="H498" s="53">
        <v>4</v>
      </c>
      <c r="I498" s="54">
        <v>3146.5</v>
      </c>
      <c r="J498" s="54">
        <v>2910.5</v>
      </c>
      <c r="K498" s="55">
        <v>116</v>
      </c>
      <c r="L498" s="294">
        <v>109195.64</v>
      </c>
      <c r="M498" s="295">
        <v>0</v>
      </c>
      <c r="N498" s="295">
        <v>0</v>
      </c>
      <c r="O498" s="295">
        <v>0</v>
      </c>
      <c r="P498" s="295">
        <v>109195.64</v>
      </c>
      <c r="Q498" s="295">
        <v>0</v>
      </c>
      <c r="R498" s="295">
        <v>0</v>
      </c>
      <c r="S498" s="292" t="s">
        <v>465</v>
      </c>
    </row>
    <row r="499" spans="1:19" s="284" customFormat="1" ht="9.75" customHeight="1" x14ac:dyDescent="0.2">
      <c r="A499" s="300">
        <v>137</v>
      </c>
      <c r="B499" s="49" t="s">
        <v>1043</v>
      </c>
      <c r="C499" s="50" t="s">
        <v>376</v>
      </c>
      <c r="D499" s="288" t="s">
        <v>374</v>
      </c>
      <c r="E499" s="51">
        <v>1990</v>
      </c>
      <c r="F499" s="52" t="s">
        <v>837</v>
      </c>
      <c r="G499" s="53">
        <v>6</v>
      </c>
      <c r="H499" s="53">
        <v>6</v>
      </c>
      <c r="I499" s="54">
        <v>5594.4</v>
      </c>
      <c r="J499" s="54">
        <v>5108.6000000000004</v>
      </c>
      <c r="K499" s="53">
        <v>249</v>
      </c>
      <c r="L499" s="294">
        <v>2426896.7999999998</v>
      </c>
      <c r="M499" s="295">
        <v>0</v>
      </c>
      <c r="N499" s="295">
        <v>0</v>
      </c>
      <c r="O499" s="295">
        <v>0</v>
      </c>
      <c r="P499" s="295">
        <v>2426896.7999999998</v>
      </c>
      <c r="Q499" s="295">
        <v>0</v>
      </c>
      <c r="R499" s="295">
        <v>0</v>
      </c>
      <c r="S499" s="292" t="s">
        <v>465</v>
      </c>
    </row>
    <row r="500" spans="1:19" s="284" customFormat="1" ht="9.75" customHeight="1" x14ac:dyDescent="0.2">
      <c r="A500" s="300">
        <v>138</v>
      </c>
      <c r="B500" s="49" t="s">
        <v>1045</v>
      </c>
      <c r="C500" s="50" t="s">
        <v>376</v>
      </c>
      <c r="D500" s="288" t="s">
        <v>374</v>
      </c>
      <c r="E500" s="51">
        <v>1996</v>
      </c>
      <c r="F500" s="52" t="s">
        <v>837</v>
      </c>
      <c r="G500" s="53">
        <v>1</v>
      </c>
      <c r="H500" s="53">
        <v>17</v>
      </c>
      <c r="I500" s="54">
        <v>6002.6</v>
      </c>
      <c r="J500" s="54">
        <v>4531.1000000000004</v>
      </c>
      <c r="K500" s="53">
        <v>175</v>
      </c>
      <c r="L500" s="294">
        <v>960432.13</v>
      </c>
      <c r="M500" s="295">
        <v>0</v>
      </c>
      <c r="N500" s="295">
        <v>0</v>
      </c>
      <c r="O500" s="295">
        <v>0</v>
      </c>
      <c r="P500" s="295">
        <v>960432.13</v>
      </c>
      <c r="Q500" s="295">
        <v>0</v>
      </c>
      <c r="R500" s="295">
        <v>0</v>
      </c>
      <c r="S500" s="292" t="s">
        <v>465</v>
      </c>
    </row>
    <row r="501" spans="1:19" s="284" customFormat="1" ht="9.75" customHeight="1" x14ac:dyDescent="0.2">
      <c r="A501" s="300">
        <v>139</v>
      </c>
      <c r="B501" s="49" t="s">
        <v>1053</v>
      </c>
      <c r="C501" s="50" t="s">
        <v>376</v>
      </c>
      <c r="D501" s="288" t="s">
        <v>374</v>
      </c>
      <c r="E501" s="51">
        <v>1995</v>
      </c>
      <c r="F501" s="52" t="s">
        <v>837</v>
      </c>
      <c r="G501" s="53">
        <v>10</v>
      </c>
      <c r="H501" s="53">
        <v>4</v>
      </c>
      <c r="I501" s="54">
        <v>9615.7999999999993</v>
      </c>
      <c r="J501" s="54">
        <v>8536.9</v>
      </c>
      <c r="K501" s="53">
        <v>17</v>
      </c>
      <c r="L501" s="294">
        <v>1803339</v>
      </c>
      <c r="M501" s="295">
        <v>0</v>
      </c>
      <c r="N501" s="295">
        <v>0</v>
      </c>
      <c r="O501" s="295">
        <v>0</v>
      </c>
      <c r="P501" s="295">
        <v>1803339</v>
      </c>
      <c r="Q501" s="295">
        <v>0</v>
      </c>
      <c r="R501" s="295">
        <v>0</v>
      </c>
      <c r="S501" s="292" t="s">
        <v>465</v>
      </c>
    </row>
    <row r="502" spans="1:19" s="284" customFormat="1" ht="9.75" customHeight="1" x14ac:dyDescent="0.2">
      <c r="A502" s="300">
        <v>140</v>
      </c>
      <c r="B502" s="49" t="s">
        <v>1055</v>
      </c>
      <c r="C502" s="50" t="s">
        <v>376</v>
      </c>
      <c r="D502" s="288" t="s">
        <v>374</v>
      </c>
      <c r="E502" s="51">
        <v>1989</v>
      </c>
      <c r="F502" s="52" t="s">
        <v>266</v>
      </c>
      <c r="G502" s="53">
        <v>5</v>
      </c>
      <c r="H502" s="53">
        <v>7</v>
      </c>
      <c r="I502" s="54">
        <v>5434.4</v>
      </c>
      <c r="J502" s="54">
        <v>4751</v>
      </c>
      <c r="K502" s="53">
        <v>199</v>
      </c>
      <c r="L502" s="294">
        <v>2308979.59</v>
      </c>
      <c r="M502" s="295">
        <v>0</v>
      </c>
      <c r="N502" s="295">
        <v>0</v>
      </c>
      <c r="O502" s="295">
        <v>0</v>
      </c>
      <c r="P502" s="295">
        <v>2308979.59</v>
      </c>
      <c r="Q502" s="295">
        <v>0</v>
      </c>
      <c r="R502" s="295">
        <v>0</v>
      </c>
      <c r="S502" s="292" t="s">
        <v>465</v>
      </c>
    </row>
    <row r="503" spans="1:19" s="284" customFormat="1" ht="9.75" customHeight="1" x14ac:dyDescent="0.2">
      <c r="A503" s="300">
        <v>141</v>
      </c>
      <c r="B503" s="49" t="s">
        <v>1054</v>
      </c>
      <c r="C503" s="50" t="s">
        <v>376</v>
      </c>
      <c r="D503" s="288" t="s">
        <v>374</v>
      </c>
      <c r="E503" s="51">
        <v>2007</v>
      </c>
      <c r="F503" s="52" t="s">
        <v>266</v>
      </c>
      <c r="G503" s="53">
        <v>10</v>
      </c>
      <c r="H503" s="53">
        <v>3</v>
      </c>
      <c r="I503" s="54">
        <v>12572.3</v>
      </c>
      <c r="J503" s="54">
        <v>10315.6</v>
      </c>
      <c r="K503" s="53">
        <v>266</v>
      </c>
      <c r="L503" s="294">
        <v>3869131</v>
      </c>
      <c r="M503" s="295">
        <v>0</v>
      </c>
      <c r="N503" s="295">
        <v>0</v>
      </c>
      <c r="O503" s="295">
        <v>0</v>
      </c>
      <c r="P503" s="295">
        <v>3869131</v>
      </c>
      <c r="Q503" s="295">
        <v>0</v>
      </c>
      <c r="R503" s="295">
        <v>0</v>
      </c>
      <c r="S503" s="292" t="s">
        <v>465</v>
      </c>
    </row>
    <row r="504" spans="1:19" s="284" customFormat="1" ht="9.75" customHeight="1" x14ac:dyDescent="0.2">
      <c r="A504" s="300">
        <v>142</v>
      </c>
      <c r="B504" s="49" t="s">
        <v>1056</v>
      </c>
      <c r="C504" s="50" t="s">
        <v>376</v>
      </c>
      <c r="D504" s="288" t="s">
        <v>374</v>
      </c>
      <c r="E504" s="51">
        <v>1991</v>
      </c>
      <c r="F504" s="52" t="s">
        <v>266</v>
      </c>
      <c r="G504" s="53">
        <v>5</v>
      </c>
      <c r="H504" s="53">
        <v>9</v>
      </c>
      <c r="I504" s="54">
        <v>6927.2</v>
      </c>
      <c r="J504" s="54">
        <v>6272.4</v>
      </c>
      <c r="K504" s="53">
        <v>284</v>
      </c>
      <c r="L504" s="294">
        <v>3095077.25</v>
      </c>
      <c r="M504" s="295">
        <v>0</v>
      </c>
      <c r="N504" s="295">
        <v>0</v>
      </c>
      <c r="O504" s="295">
        <v>0</v>
      </c>
      <c r="P504" s="295">
        <v>3095077.25</v>
      </c>
      <c r="Q504" s="295">
        <v>0</v>
      </c>
      <c r="R504" s="295">
        <v>0</v>
      </c>
      <c r="S504" s="292" t="s">
        <v>465</v>
      </c>
    </row>
    <row r="505" spans="1:19" s="284" customFormat="1" ht="9.75" customHeight="1" x14ac:dyDescent="0.2">
      <c r="A505" s="300">
        <v>143</v>
      </c>
      <c r="B505" s="49" t="s">
        <v>1057</v>
      </c>
      <c r="C505" s="50" t="s">
        <v>376</v>
      </c>
      <c r="D505" s="288" t="s">
        <v>374</v>
      </c>
      <c r="E505" s="51">
        <v>1984</v>
      </c>
      <c r="F505" s="52" t="s">
        <v>267</v>
      </c>
      <c r="G505" s="53">
        <v>9</v>
      </c>
      <c r="H505" s="53">
        <v>5</v>
      </c>
      <c r="I505" s="54">
        <v>10666.57</v>
      </c>
      <c r="J505" s="54">
        <v>9342.27</v>
      </c>
      <c r="K505" s="53">
        <v>350</v>
      </c>
      <c r="L505" s="294">
        <v>4055545.75</v>
      </c>
      <c r="M505" s="295">
        <v>0</v>
      </c>
      <c r="N505" s="295">
        <v>0</v>
      </c>
      <c r="O505" s="295">
        <v>0</v>
      </c>
      <c r="P505" s="295">
        <v>4055545.75</v>
      </c>
      <c r="Q505" s="295">
        <v>0</v>
      </c>
      <c r="R505" s="295">
        <v>0</v>
      </c>
      <c r="S505" s="292" t="s">
        <v>465</v>
      </c>
    </row>
    <row r="506" spans="1:19" s="284" customFormat="1" ht="9.75" customHeight="1" x14ac:dyDescent="0.2">
      <c r="A506" s="300">
        <v>144</v>
      </c>
      <c r="B506" s="49" t="s">
        <v>961</v>
      </c>
      <c r="C506" s="50" t="s">
        <v>376</v>
      </c>
      <c r="D506" s="288" t="s">
        <v>374</v>
      </c>
      <c r="E506" s="51">
        <v>1984</v>
      </c>
      <c r="F506" s="52" t="s">
        <v>267</v>
      </c>
      <c r="G506" s="53">
        <v>5</v>
      </c>
      <c r="H506" s="53">
        <v>12</v>
      </c>
      <c r="I506" s="54">
        <v>9586.7999999999993</v>
      </c>
      <c r="J506" s="54">
        <v>8552.2000000000007</v>
      </c>
      <c r="K506" s="53">
        <v>107</v>
      </c>
      <c r="L506" s="294">
        <v>904569.06</v>
      </c>
      <c r="M506" s="295">
        <v>0</v>
      </c>
      <c r="N506" s="295">
        <v>0</v>
      </c>
      <c r="O506" s="295">
        <v>0</v>
      </c>
      <c r="P506" s="295">
        <v>904569.06</v>
      </c>
      <c r="Q506" s="295">
        <v>0</v>
      </c>
      <c r="R506" s="295">
        <v>0</v>
      </c>
      <c r="S506" s="292" t="s">
        <v>465</v>
      </c>
    </row>
    <row r="507" spans="1:19" s="284" customFormat="1" ht="9.75" customHeight="1" x14ac:dyDescent="0.2">
      <c r="A507" s="300">
        <v>145</v>
      </c>
      <c r="B507" s="49" t="s">
        <v>1071</v>
      </c>
      <c r="C507" s="50" t="s">
        <v>376</v>
      </c>
      <c r="D507" s="288" t="s">
        <v>374</v>
      </c>
      <c r="E507" s="51">
        <v>1995</v>
      </c>
      <c r="F507" s="52" t="s">
        <v>267</v>
      </c>
      <c r="G507" s="53">
        <v>10</v>
      </c>
      <c r="H507" s="53">
        <v>5</v>
      </c>
      <c r="I507" s="54">
        <v>12067.9</v>
      </c>
      <c r="J507" s="54">
        <v>10807.8</v>
      </c>
      <c r="K507" s="53">
        <v>125</v>
      </c>
      <c r="L507" s="294">
        <v>5101712</v>
      </c>
      <c r="M507" s="295">
        <v>0</v>
      </c>
      <c r="N507" s="295">
        <v>0</v>
      </c>
      <c r="O507" s="295">
        <v>0</v>
      </c>
      <c r="P507" s="295">
        <v>5101712</v>
      </c>
      <c r="Q507" s="295">
        <v>0</v>
      </c>
      <c r="R507" s="295">
        <v>0</v>
      </c>
      <c r="S507" s="292" t="s">
        <v>465</v>
      </c>
    </row>
    <row r="508" spans="1:19" s="284" customFormat="1" ht="9.75" customHeight="1" x14ac:dyDescent="0.2">
      <c r="A508" s="300">
        <v>146</v>
      </c>
      <c r="B508" s="49" t="s">
        <v>1072</v>
      </c>
      <c r="C508" s="50" t="s">
        <v>376</v>
      </c>
      <c r="D508" s="288" t="s">
        <v>374</v>
      </c>
      <c r="E508" s="51">
        <v>2004</v>
      </c>
      <c r="F508" s="52" t="s">
        <v>266</v>
      </c>
      <c r="G508" s="53">
        <v>10</v>
      </c>
      <c r="H508" s="53">
        <v>4</v>
      </c>
      <c r="I508" s="54">
        <v>10685.8</v>
      </c>
      <c r="J508" s="54">
        <v>8448.5</v>
      </c>
      <c r="K508" s="53">
        <v>240</v>
      </c>
      <c r="L508" s="294">
        <v>3519695.81</v>
      </c>
      <c r="M508" s="295">
        <v>0</v>
      </c>
      <c r="N508" s="295">
        <v>0</v>
      </c>
      <c r="O508" s="295">
        <v>0</v>
      </c>
      <c r="P508" s="295">
        <v>3519695.81</v>
      </c>
      <c r="Q508" s="295">
        <v>0</v>
      </c>
      <c r="R508" s="295">
        <v>0</v>
      </c>
      <c r="S508" s="292" t="s">
        <v>465</v>
      </c>
    </row>
    <row r="509" spans="1:19" s="284" customFormat="1" ht="9.75" customHeight="1" x14ac:dyDescent="0.2">
      <c r="A509" s="300">
        <v>147</v>
      </c>
      <c r="B509" s="49" t="s">
        <v>1075</v>
      </c>
      <c r="C509" s="50" t="s">
        <v>376</v>
      </c>
      <c r="D509" s="288" t="s">
        <v>374</v>
      </c>
      <c r="E509" s="51">
        <v>1985</v>
      </c>
      <c r="F509" s="52" t="s">
        <v>266</v>
      </c>
      <c r="G509" s="53">
        <v>9</v>
      </c>
      <c r="H509" s="53">
        <v>7</v>
      </c>
      <c r="I509" s="54">
        <v>16389</v>
      </c>
      <c r="J509" s="54">
        <v>12757.79</v>
      </c>
      <c r="K509" s="53">
        <v>239</v>
      </c>
      <c r="L509" s="294">
        <v>6058688.4000000004</v>
      </c>
      <c r="M509" s="295">
        <v>0</v>
      </c>
      <c r="N509" s="295">
        <v>0</v>
      </c>
      <c r="O509" s="295">
        <v>0</v>
      </c>
      <c r="P509" s="295">
        <v>6058688.4000000004</v>
      </c>
      <c r="Q509" s="295">
        <v>0</v>
      </c>
      <c r="R509" s="295">
        <v>0</v>
      </c>
      <c r="S509" s="292" t="s">
        <v>465</v>
      </c>
    </row>
    <row r="510" spans="1:19" s="284" customFormat="1" ht="9.75" customHeight="1" x14ac:dyDescent="0.2">
      <c r="A510" s="300">
        <v>148</v>
      </c>
      <c r="B510" s="49" t="s">
        <v>526</v>
      </c>
      <c r="C510" s="50" t="s">
        <v>376</v>
      </c>
      <c r="D510" s="288" t="s">
        <v>374</v>
      </c>
      <c r="E510" s="51">
        <v>1979</v>
      </c>
      <c r="F510" s="52" t="s">
        <v>267</v>
      </c>
      <c r="G510" s="53">
        <v>5</v>
      </c>
      <c r="H510" s="53">
        <v>4</v>
      </c>
      <c r="I510" s="54">
        <v>4605.8</v>
      </c>
      <c r="J510" s="54">
        <v>3313.7</v>
      </c>
      <c r="K510" s="53">
        <v>170</v>
      </c>
      <c r="L510" s="294">
        <v>1444152</v>
      </c>
      <c r="M510" s="295">
        <v>0</v>
      </c>
      <c r="N510" s="295">
        <v>0</v>
      </c>
      <c r="O510" s="295">
        <v>0</v>
      </c>
      <c r="P510" s="295">
        <v>1444152</v>
      </c>
      <c r="Q510" s="295">
        <v>0</v>
      </c>
      <c r="R510" s="295">
        <v>0</v>
      </c>
      <c r="S510" s="292" t="s">
        <v>465</v>
      </c>
    </row>
    <row r="511" spans="1:19" s="284" customFormat="1" ht="23.25" customHeight="1" x14ac:dyDescent="0.2">
      <c r="A511" s="343" t="s">
        <v>277</v>
      </c>
      <c r="B511" s="343"/>
      <c r="C511" s="292"/>
      <c r="D511" s="297"/>
      <c r="E511" s="300" t="s">
        <v>308</v>
      </c>
      <c r="F511" s="300" t="s">
        <v>308</v>
      </c>
      <c r="G511" s="300" t="s">
        <v>308</v>
      </c>
      <c r="H511" s="300" t="s">
        <v>308</v>
      </c>
      <c r="I511" s="295">
        <v>628713.3600000001</v>
      </c>
      <c r="J511" s="295">
        <v>521770.33999999997</v>
      </c>
      <c r="K511" s="295">
        <v>22122</v>
      </c>
      <c r="L511" s="295">
        <v>632364375.68000007</v>
      </c>
      <c r="M511" s="295">
        <v>0</v>
      </c>
      <c r="N511" s="295">
        <v>0</v>
      </c>
      <c r="O511" s="295">
        <v>0</v>
      </c>
      <c r="P511" s="295">
        <v>632364375.68000007</v>
      </c>
      <c r="Q511" s="295">
        <v>0</v>
      </c>
      <c r="R511" s="295">
        <v>0</v>
      </c>
      <c r="S511" s="295"/>
    </row>
    <row r="512" spans="1:19" s="284" customFormat="1" ht="9" customHeight="1" x14ac:dyDescent="0.2">
      <c r="A512" s="342" t="s">
        <v>280</v>
      </c>
      <c r="B512" s="342"/>
      <c r="C512" s="342"/>
      <c r="D512" s="342"/>
      <c r="E512" s="342"/>
      <c r="F512" s="342"/>
      <c r="G512" s="342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2"/>
      <c r="S512" s="342"/>
    </row>
    <row r="513" spans="1:19" s="284" customFormat="1" ht="9" customHeight="1" x14ac:dyDescent="0.2">
      <c r="A513" s="300">
        <v>149</v>
      </c>
      <c r="B513" s="61" t="s">
        <v>468</v>
      </c>
      <c r="C513" s="44" t="s">
        <v>376</v>
      </c>
      <c r="D513" s="288" t="s">
        <v>375</v>
      </c>
      <c r="E513" s="62">
        <v>1959</v>
      </c>
      <c r="F513" s="63" t="s">
        <v>266</v>
      </c>
      <c r="G513" s="64">
        <v>3</v>
      </c>
      <c r="H513" s="64">
        <v>3</v>
      </c>
      <c r="I513" s="65">
        <v>1295</v>
      </c>
      <c r="J513" s="65">
        <v>1151</v>
      </c>
      <c r="K513" s="64">
        <v>314</v>
      </c>
      <c r="L513" s="294">
        <v>4785435.97</v>
      </c>
      <c r="M513" s="295">
        <v>0</v>
      </c>
      <c r="N513" s="295">
        <v>0</v>
      </c>
      <c r="O513" s="295">
        <v>0</v>
      </c>
      <c r="P513" s="295">
        <v>4785435.97</v>
      </c>
      <c r="Q513" s="295">
        <v>0</v>
      </c>
      <c r="R513" s="113">
        <v>0</v>
      </c>
      <c r="S513" s="292" t="s">
        <v>465</v>
      </c>
    </row>
    <row r="514" spans="1:19" s="284" customFormat="1" ht="9" customHeight="1" x14ac:dyDescent="0.2">
      <c r="A514" s="300">
        <v>150</v>
      </c>
      <c r="B514" s="61" t="s">
        <v>852</v>
      </c>
      <c r="C514" s="50" t="s">
        <v>376</v>
      </c>
      <c r="D514" s="288" t="s">
        <v>375</v>
      </c>
      <c r="E514" s="62">
        <v>1960</v>
      </c>
      <c r="F514" s="63" t="s">
        <v>266</v>
      </c>
      <c r="G514" s="64">
        <v>4</v>
      </c>
      <c r="H514" s="64">
        <v>2</v>
      </c>
      <c r="I514" s="65">
        <v>1402.3</v>
      </c>
      <c r="J514" s="65">
        <v>1279.3</v>
      </c>
      <c r="K514" s="64">
        <v>55</v>
      </c>
      <c r="L514" s="294">
        <v>2873188.55</v>
      </c>
      <c r="M514" s="295">
        <v>0</v>
      </c>
      <c r="N514" s="295">
        <v>0</v>
      </c>
      <c r="O514" s="295">
        <v>0</v>
      </c>
      <c r="P514" s="295">
        <v>2873188.55</v>
      </c>
      <c r="Q514" s="295">
        <v>0</v>
      </c>
      <c r="R514" s="295">
        <v>0</v>
      </c>
      <c r="S514" s="292" t="s">
        <v>465</v>
      </c>
    </row>
    <row r="515" spans="1:19" s="284" customFormat="1" ht="9" customHeight="1" x14ac:dyDescent="0.2">
      <c r="A515" s="300">
        <v>151</v>
      </c>
      <c r="B515" s="61" t="s">
        <v>856</v>
      </c>
      <c r="C515" s="50" t="s">
        <v>376</v>
      </c>
      <c r="D515" s="288" t="s">
        <v>375</v>
      </c>
      <c r="E515" s="62">
        <v>1984</v>
      </c>
      <c r="F515" s="63" t="s">
        <v>267</v>
      </c>
      <c r="G515" s="64">
        <v>5</v>
      </c>
      <c r="H515" s="64">
        <v>4</v>
      </c>
      <c r="I515" s="65">
        <v>3410.5</v>
      </c>
      <c r="J515" s="65">
        <v>2997</v>
      </c>
      <c r="K515" s="64">
        <v>161</v>
      </c>
      <c r="L515" s="294">
        <v>2644367.21</v>
      </c>
      <c r="M515" s="295">
        <v>0</v>
      </c>
      <c r="N515" s="295">
        <v>0</v>
      </c>
      <c r="O515" s="295">
        <v>0</v>
      </c>
      <c r="P515" s="295">
        <v>2644367.21</v>
      </c>
      <c r="Q515" s="295">
        <v>0</v>
      </c>
      <c r="R515" s="295">
        <v>0</v>
      </c>
      <c r="S515" s="292" t="s">
        <v>465</v>
      </c>
    </row>
    <row r="516" spans="1:19" s="284" customFormat="1" ht="9" customHeight="1" x14ac:dyDescent="0.2">
      <c r="A516" s="300">
        <v>152</v>
      </c>
      <c r="B516" s="61" t="s">
        <v>859</v>
      </c>
      <c r="C516" s="50" t="s">
        <v>376</v>
      </c>
      <c r="D516" s="288" t="s">
        <v>375</v>
      </c>
      <c r="E516" s="62">
        <v>1960</v>
      </c>
      <c r="F516" s="63" t="s">
        <v>266</v>
      </c>
      <c r="G516" s="64">
        <v>4</v>
      </c>
      <c r="H516" s="64">
        <v>3</v>
      </c>
      <c r="I516" s="65">
        <v>2053.4</v>
      </c>
      <c r="J516" s="65">
        <v>1908.2</v>
      </c>
      <c r="K516" s="64">
        <v>193</v>
      </c>
      <c r="L516" s="294">
        <v>3470777.43</v>
      </c>
      <c r="M516" s="295">
        <v>0</v>
      </c>
      <c r="N516" s="295">
        <v>0</v>
      </c>
      <c r="O516" s="295">
        <v>0</v>
      </c>
      <c r="P516" s="295">
        <v>3470777.43</v>
      </c>
      <c r="Q516" s="295">
        <v>0</v>
      </c>
      <c r="R516" s="295">
        <v>0</v>
      </c>
      <c r="S516" s="292" t="s">
        <v>465</v>
      </c>
    </row>
    <row r="517" spans="1:19" s="284" customFormat="1" ht="9" customHeight="1" x14ac:dyDescent="0.2">
      <c r="A517" s="300">
        <v>153</v>
      </c>
      <c r="B517" s="61" t="s">
        <v>847</v>
      </c>
      <c r="C517" s="50" t="s">
        <v>376</v>
      </c>
      <c r="D517" s="288" t="s">
        <v>375</v>
      </c>
      <c r="E517" s="62">
        <v>1980</v>
      </c>
      <c r="F517" s="63" t="s">
        <v>266</v>
      </c>
      <c r="G517" s="64">
        <v>5</v>
      </c>
      <c r="H517" s="64">
        <v>4</v>
      </c>
      <c r="I517" s="65">
        <v>3840.3</v>
      </c>
      <c r="J517" s="65">
        <v>3526.6</v>
      </c>
      <c r="K517" s="64">
        <v>134</v>
      </c>
      <c r="L517" s="294">
        <v>4566006.91</v>
      </c>
      <c r="M517" s="295">
        <v>0</v>
      </c>
      <c r="N517" s="295">
        <v>0</v>
      </c>
      <c r="O517" s="295">
        <v>0</v>
      </c>
      <c r="P517" s="295">
        <v>4566006.91</v>
      </c>
      <c r="Q517" s="295">
        <v>0</v>
      </c>
      <c r="R517" s="295">
        <v>0</v>
      </c>
      <c r="S517" s="292" t="s">
        <v>465</v>
      </c>
    </row>
    <row r="518" spans="1:19" s="284" customFormat="1" ht="23.25" customHeight="1" x14ac:dyDescent="0.2">
      <c r="A518" s="343" t="s">
        <v>281</v>
      </c>
      <c r="B518" s="343"/>
      <c r="C518" s="292"/>
      <c r="D518" s="297"/>
      <c r="E518" s="6" t="s">
        <v>308</v>
      </c>
      <c r="F518" s="6" t="s">
        <v>308</v>
      </c>
      <c r="G518" s="6" t="s">
        <v>308</v>
      </c>
      <c r="H518" s="6" t="s">
        <v>308</v>
      </c>
      <c r="I518" s="293">
        <v>12001.5</v>
      </c>
      <c r="J518" s="293">
        <v>10862.1</v>
      </c>
      <c r="K518" s="247">
        <v>857</v>
      </c>
      <c r="L518" s="293">
        <v>18339776.07</v>
      </c>
      <c r="M518" s="293">
        <v>0</v>
      </c>
      <c r="N518" s="293">
        <v>0</v>
      </c>
      <c r="O518" s="293">
        <v>0</v>
      </c>
      <c r="P518" s="293">
        <v>18339776.07</v>
      </c>
      <c r="Q518" s="293">
        <v>0</v>
      </c>
      <c r="R518" s="293">
        <v>0</v>
      </c>
      <c r="S518" s="295"/>
    </row>
    <row r="519" spans="1:19" s="284" customFormat="1" ht="9" customHeight="1" x14ac:dyDescent="0.2">
      <c r="A519" s="342" t="s">
        <v>227</v>
      </c>
      <c r="B519" s="342"/>
      <c r="C519" s="342"/>
      <c r="D519" s="342"/>
      <c r="E519" s="342"/>
      <c r="F519" s="342"/>
      <c r="G519" s="342"/>
      <c r="H519" s="342"/>
      <c r="I519" s="342"/>
      <c r="J519" s="342"/>
      <c r="K519" s="342"/>
      <c r="L519" s="342"/>
      <c r="M519" s="342"/>
      <c r="N519" s="342"/>
      <c r="O519" s="342"/>
      <c r="P519" s="342"/>
      <c r="Q519" s="342"/>
      <c r="R519" s="342"/>
      <c r="S519" s="342"/>
    </row>
    <row r="520" spans="1:19" s="284" customFormat="1" ht="9" customHeight="1" x14ac:dyDescent="0.2">
      <c r="A520" s="300">
        <v>154</v>
      </c>
      <c r="B520" s="74" t="s">
        <v>470</v>
      </c>
      <c r="C520" s="50" t="s">
        <v>376</v>
      </c>
      <c r="D520" s="288" t="s">
        <v>375</v>
      </c>
      <c r="E520" s="75">
        <v>1986</v>
      </c>
      <c r="F520" s="76" t="s">
        <v>267</v>
      </c>
      <c r="G520" s="77">
        <v>5</v>
      </c>
      <c r="H520" s="77">
        <v>8</v>
      </c>
      <c r="I520" s="78">
        <v>6436.1</v>
      </c>
      <c r="J520" s="78">
        <v>5615.6</v>
      </c>
      <c r="K520" s="77">
        <v>210</v>
      </c>
      <c r="L520" s="294">
        <v>5184529.8</v>
      </c>
      <c r="M520" s="295">
        <v>0</v>
      </c>
      <c r="N520" s="295">
        <v>0</v>
      </c>
      <c r="O520" s="295">
        <v>0</v>
      </c>
      <c r="P520" s="295">
        <v>5184529.8</v>
      </c>
      <c r="Q520" s="295">
        <v>0</v>
      </c>
      <c r="R520" s="295">
        <v>0</v>
      </c>
      <c r="S520" s="292" t="s">
        <v>465</v>
      </c>
    </row>
    <row r="521" spans="1:19" s="284" customFormat="1" ht="9" customHeight="1" x14ac:dyDescent="0.2">
      <c r="A521" s="300">
        <v>155</v>
      </c>
      <c r="B521" s="74" t="s">
        <v>471</v>
      </c>
      <c r="C521" s="44" t="s">
        <v>376</v>
      </c>
      <c r="D521" s="288" t="s">
        <v>375</v>
      </c>
      <c r="E521" s="75">
        <v>1990</v>
      </c>
      <c r="F521" s="76" t="s">
        <v>266</v>
      </c>
      <c r="G521" s="77">
        <v>5</v>
      </c>
      <c r="H521" s="77">
        <v>4</v>
      </c>
      <c r="I521" s="78">
        <v>3323.5</v>
      </c>
      <c r="J521" s="78">
        <v>2968.3</v>
      </c>
      <c r="K521" s="77">
        <v>54</v>
      </c>
      <c r="L521" s="294">
        <v>3417855.04</v>
      </c>
      <c r="M521" s="295">
        <v>0</v>
      </c>
      <c r="N521" s="295">
        <v>0</v>
      </c>
      <c r="O521" s="295">
        <v>0</v>
      </c>
      <c r="P521" s="295">
        <v>3417855.04</v>
      </c>
      <c r="Q521" s="295">
        <v>0</v>
      </c>
      <c r="R521" s="295">
        <v>0</v>
      </c>
      <c r="S521" s="292" t="s">
        <v>465</v>
      </c>
    </row>
    <row r="522" spans="1:19" s="284" customFormat="1" ht="9" customHeight="1" x14ac:dyDescent="0.2">
      <c r="A522" s="300">
        <v>156</v>
      </c>
      <c r="B522" s="74" t="s">
        <v>472</v>
      </c>
      <c r="C522" s="44" t="s">
        <v>376</v>
      </c>
      <c r="D522" s="288" t="s">
        <v>375</v>
      </c>
      <c r="E522" s="75">
        <v>1979</v>
      </c>
      <c r="F522" s="76" t="s">
        <v>267</v>
      </c>
      <c r="G522" s="77">
        <v>5</v>
      </c>
      <c r="H522" s="77">
        <v>6</v>
      </c>
      <c r="I522" s="78">
        <v>4272.8999999999996</v>
      </c>
      <c r="J522" s="78">
        <v>3831.9</v>
      </c>
      <c r="K522" s="77">
        <v>184</v>
      </c>
      <c r="L522" s="294">
        <v>4095998.5</v>
      </c>
      <c r="M522" s="295">
        <v>0</v>
      </c>
      <c r="N522" s="295">
        <v>0</v>
      </c>
      <c r="O522" s="295">
        <v>0</v>
      </c>
      <c r="P522" s="295">
        <v>4095998.5</v>
      </c>
      <c r="Q522" s="295">
        <v>0</v>
      </c>
      <c r="R522" s="295">
        <v>0</v>
      </c>
      <c r="S522" s="292" t="s">
        <v>465</v>
      </c>
    </row>
    <row r="523" spans="1:19" s="284" customFormat="1" ht="23.25" customHeight="1" x14ac:dyDescent="0.2">
      <c r="A523" s="343" t="s">
        <v>228</v>
      </c>
      <c r="B523" s="343"/>
      <c r="C523" s="292"/>
      <c r="D523" s="297"/>
      <c r="E523" s="6" t="s">
        <v>308</v>
      </c>
      <c r="F523" s="6" t="s">
        <v>308</v>
      </c>
      <c r="G523" s="6" t="s">
        <v>308</v>
      </c>
      <c r="H523" s="6" t="s">
        <v>308</v>
      </c>
      <c r="I523" s="293">
        <v>14032.5</v>
      </c>
      <c r="J523" s="293">
        <v>12415.800000000001</v>
      </c>
      <c r="K523" s="77">
        <v>448</v>
      </c>
      <c r="L523" s="293">
        <v>12698383.34</v>
      </c>
      <c r="M523" s="293">
        <v>0</v>
      </c>
      <c r="N523" s="293">
        <v>0</v>
      </c>
      <c r="O523" s="293">
        <v>0</v>
      </c>
      <c r="P523" s="293">
        <v>12698383.34</v>
      </c>
      <c r="Q523" s="293">
        <v>0</v>
      </c>
      <c r="R523" s="293">
        <v>0</v>
      </c>
      <c r="S523" s="295"/>
    </row>
    <row r="524" spans="1:19" s="284" customFormat="1" ht="9" customHeight="1" x14ac:dyDescent="0.2">
      <c r="A524" s="342" t="s">
        <v>964</v>
      </c>
      <c r="B524" s="342"/>
      <c r="C524" s="342"/>
      <c r="D524" s="342"/>
      <c r="E524" s="342"/>
      <c r="F524" s="342"/>
      <c r="G524" s="342"/>
      <c r="H524" s="342"/>
      <c r="I524" s="342"/>
      <c r="J524" s="342"/>
      <c r="K524" s="342"/>
      <c r="L524" s="342"/>
      <c r="M524" s="342"/>
      <c r="N524" s="342"/>
      <c r="O524" s="342"/>
      <c r="P524" s="342"/>
      <c r="Q524" s="342"/>
      <c r="R524" s="342"/>
      <c r="S524" s="342"/>
    </row>
    <row r="525" spans="1:19" s="284" customFormat="1" ht="9" customHeight="1" x14ac:dyDescent="0.2">
      <c r="A525" s="300">
        <v>157</v>
      </c>
      <c r="B525" s="80" t="s">
        <v>421</v>
      </c>
      <c r="C525" s="81" t="s">
        <v>376</v>
      </c>
      <c r="D525" s="288" t="s">
        <v>375</v>
      </c>
      <c r="E525" s="82">
        <v>1999</v>
      </c>
      <c r="F525" s="47" t="s">
        <v>266</v>
      </c>
      <c r="G525" s="83">
        <v>3</v>
      </c>
      <c r="H525" s="83">
        <v>3</v>
      </c>
      <c r="I525" s="84">
        <v>2216.6</v>
      </c>
      <c r="J525" s="84">
        <v>1444.4</v>
      </c>
      <c r="K525" s="70">
        <v>60</v>
      </c>
      <c r="L525" s="294">
        <v>2440958.48</v>
      </c>
      <c r="M525" s="295">
        <v>0</v>
      </c>
      <c r="N525" s="295">
        <v>0</v>
      </c>
      <c r="O525" s="295">
        <v>0</v>
      </c>
      <c r="P525" s="295">
        <v>2440958.48</v>
      </c>
      <c r="Q525" s="295">
        <v>0</v>
      </c>
      <c r="R525" s="295">
        <v>0</v>
      </c>
      <c r="S525" s="292" t="s">
        <v>465</v>
      </c>
    </row>
    <row r="526" spans="1:19" s="284" customFormat="1" ht="9" customHeight="1" x14ac:dyDescent="0.2">
      <c r="A526" s="300">
        <v>158</v>
      </c>
      <c r="B526" s="80" t="s">
        <v>423</v>
      </c>
      <c r="C526" s="81" t="s">
        <v>376</v>
      </c>
      <c r="D526" s="288" t="s">
        <v>375</v>
      </c>
      <c r="E526" s="82">
        <v>1952</v>
      </c>
      <c r="F526" s="47" t="s">
        <v>266</v>
      </c>
      <c r="G526" s="83">
        <v>1</v>
      </c>
      <c r="H526" s="83">
        <v>2</v>
      </c>
      <c r="I526" s="84">
        <v>316</v>
      </c>
      <c r="J526" s="84">
        <v>251.1</v>
      </c>
      <c r="K526" s="70">
        <v>16</v>
      </c>
      <c r="L526" s="294">
        <v>2292086.39</v>
      </c>
      <c r="M526" s="295">
        <v>0</v>
      </c>
      <c r="N526" s="295">
        <v>0</v>
      </c>
      <c r="O526" s="295">
        <v>0</v>
      </c>
      <c r="P526" s="295">
        <v>2292086.39</v>
      </c>
      <c r="Q526" s="295">
        <v>0</v>
      </c>
      <c r="R526" s="295">
        <v>0</v>
      </c>
      <c r="S526" s="292" t="s">
        <v>465</v>
      </c>
    </row>
    <row r="527" spans="1:19" s="284" customFormat="1" ht="9" customHeight="1" x14ac:dyDescent="0.2">
      <c r="A527" s="300">
        <v>159</v>
      </c>
      <c r="B527" s="297" t="s">
        <v>105</v>
      </c>
      <c r="C527" s="292" t="s">
        <v>376</v>
      </c>
      <c r="D527" s="300" t="s">
        <v>375</v>
      </c>
      <c r="E527" s="96">
        <v>1980</v>
      </c>
      <c r="F527" s="6" t="s">
        <v>266</v>
      </c>
      <c r="G527" s="96">
        <v>2</v>
      </c>
      <c r="H527" s="96">
        <v>2</v>
      </c>
      <c r="I527" s="293">
        <v>801.6</v>
      </c>
      <c r="J527" s="293">
        <v>742.8</v>
      </c>
      <c r="K527" s="96">
        <v>34</v>
      </c>
      <c r="L527" s="294">
        <v>2961368.52</v>
      </c>
      <c r="M527" s="295">
        <v>0</v>
      </c>
      <c r="N527" s="295">
        <v>0</v>
      </c>
      <c r="O527" s="295">
        <v>0</v>
      </c>
      <c r="P527" s="295">
        <v>2961368.52</v>
      </c>
      <c r="Q527" s="295">
        <v>0</v>
      </c>
      <c r="R527" s="295">
        <v>0</v>
      </c>
      <c r="S527" s="292" t="s">
        <v>465</v>
      </c>
    </row>
    <row r="528" spans="1:19" s="284" customFormat="1" ht="9" customHeight="1" x14ac:dyDescent="0.2">
      <c r="A528" s="300">
        <v>161</v>
      </c>
      <c r="B528" s="289" t="s">
        <v>104</v>
      </c>
      <c r="C528" s="292" t="s">
        <v>376</v>
      </c>
      <c r="D528" s="300" t="s">
        <v>375</v>
      </c>
      <c r="E528" s="291">
        <v>1989</v>
      </c>
      <c r="F528" s="300" t="s">
        <v>266</v>
      </c>
      <c r="G528" s="291">
        <v>2</v>
      </c>
      <c r="H528" s="291">
        <v>2</v>
      </c>
      <c r="I528" s="295">
        <v>620.6</v>
      </c>
      <c r="J528" s="295">
        <v>346.5</v>
      </c>
      <c r="K528" s="291">
        <v>29</v>
      </c>
      <c r="L528" s="294">
        <v>3604864.74</v>
      </c>
      <c r="M528" s="295">
        <v>0</v>
      </c>
      <c r="N528" s="295">
        <v>0</v>
      </c>
      <c r="O528" s="295">
        <v>0</v>
      </c>
      <c r="P528" s="295">
        <v>3604864.74</v>
      </c>
      <c r="Q528" s="295">
        <v>0</v>
      </c>
      <c r="R528" s="295">
        <v>0</v>
      </c>
      <c r="S528" s="292" t="s">
        <v>465</v>
      </c>
    </row>
    <row r="529" spans="1:19" s="284" customFormat="1" ht="9" customHeight="1" x14ac:dyDescent="0.2">
      <c r="A529" s="300">
        <v>161</v>
      </c>
      <c r="B529" s="289" t="s">
        <v>1058</v>
      </c>
      <c r="C529" s="292" t="s">
        <v>376</v>
      </c>
      <c r="D529" s="300" t="s">
        <v>374</v>
      </c>
      <c r="E529" s="291">
        <v>1993</v>
      </c>
      <c r="F529" s="300" t="s">
        <v>266</v>
      </c>
      <c r="G529" s="291">
        <v>5</v>
      </c>
      <c r="H529" s="291">
        <v>6</v>
      </c>
      <c r="I529" s="295">
        <v>5418.5</v>
      </c>
      <c r="J529" s="295">
        <v>4215.7</v>
      </c>
      <c r="K529" s="291">
        <v>166</v>
      </c>
      <c r="L529" s="294">
        <v>1861279</v>
      </c>
      <c r="M529" s="295">
        <v>0</v>
      </c>
      <c r="N529" s="295">
        <v>0</v>
      </c>
      <c r="O529" s="295">
        <v>0</v>
      </c>
      <c r="P529" s="295">
        <v>1861279</v>
      </c>
      <c r="Q529" s="295">
        <v>0</v>
      </c>
      <c r="R529" s="295">
        <v>0</v>
      </c>
      <c r="S529" s="292" t="s">
        <v>465</v>
      </c>
    </row>
    <row r="530" spans="1:19" s="284" customFormat="1" ht="23.25" customHeight="1" x14ac:dyDescent="0.2">
      <c r="A530" s="343" t="s">
        <v>966</v>
      </c>
      <c r="B530" s="343"/>
      <c r="C530" s="292"/>
      <c r="D530" s="297"/>
      <c r="E530" s="300" t="s">
        <v>308</v>
      </c>
      <c r="F530" s="300" t="s">
        <v>308</v>
      </c>
      <c r="G530" s="300" t="s">
        <v>308</v>
      </c>
      <c r="H530" s="300" t="s">
        <v>308</v>
      </c>
      <c r="I530" s="295">
        <v>9373.2999999999993</v>
      </c>
      <c r="J530" s="295">
        <v>7000.5</v>
      </c>
      <c r="K530" s="77">
        <v>305</v>
      </c>
      <c r="L530" s="295">
        <v>13160557.130000001</v>
      </c>
      <c r="M530" s="295">
        <v>0</v>
      </c>
      <c r="N530" s="295">
        <v>0</v>
      </c>
      <c r="O530" s="295">
        <v>0</v>
      </c>
      <c r="P530" s="295">
        <v>13160557.130000001</v>
      </c>
      <c r="Q530" s="295">
        <v>0</v>
      </c>
      <c r="R530" s="295">
        <v>0</v>
      </c>
      <c r="S530" s="295"/>
    </row>
    <row r="531" spans="1:19" s="284" customFormat="1" ht="9" customHeight="1" x14ac:dyDescent="0.2">
      <c r="A531" s="324" t="s">
        <v>284</v>
      </c>
      <c r="B531" s="324"/>
      <c r="C531" s="324"/>
      <c r="D531" s="324"/>
      <c r="E531" s="324"/>
      <c r="F531" s="324"/>
      <c r="G531" s="324"/>
      <c r="H531" s="324"/>
      <c r="I531" s="324"/>
      <c r="J531" s="324"/>
      <c r="K531" s="324"/>
      <c r="L531" s="324"/>
      <c r="M531" s="324"/>
      <c r="N531" s="324"/>
      <c r="O531" s="324"/>
      <c r="P531" s="324"/>
      <c r="Q531" s="324"/>
      <c r="R531" s="324"/>
      <c r="S531" s="324"/>
    </row>
    <row r="532" spans="1:19" s="284" customFormat="1" ht="9" customHeight="1" x14ac:dyDescent="0.2">
      <c r="A532" s="300">
        <v>162</v>
      </c>
      <c r="B532" s="115" t="s">
        <v>474</v>
      </c>
      <c r="C532" s="116" t="s">
        <v>376</v>
      </c>
      <c r="D532" s="288" t="s">
        <v>375</v>
      </c>
      <c r="E532" s="117">
        <v>1986</v>
      </c>
      <c r="F532" s="118" t="s">
        <v>267</v>
      </c>
      <c r="G532" s="119">
        <v>5</v>
      </c>
      <c r="H532" s="119">
        <v>4</v>
      </c>
      <c r="I532" s="120">
        <v>3562.6</v>
      </c>
      <c r="J532" s="120">
        <v>2780.9</v>
      </c>
      <c r="K532" s="119">
        <v>139</v>
      </c>
      <c r="L532" s="294">
        <v>3141029.08</v>
      </c>
      <c r="M532" s="295">
        <v>0</v>
      </c>
      <c r="N532" s="295">
        <v>0</v>
      </c>
      <c r="O532" s="295">
        <v>0</v>
      </c>
      <c r="P532" s="295">
        <v>3141029.08</v>
      </c>
      <c r="Q532" s="295">
        <v>0</v>
      </c>
      <c r="R532" s="295">
        <v>0</v>
      </c>
      <c r="S532" s="292" t="s">
        <v>465</v>
      </c>
    </row>
    <row r="533" spans="1:19" s="284" customFormat="1" ht="9" customHeight="1" x14ac:dyDescent="0.2">
      <c r="A533" s="300">
        <v>163</v>
      </c>
      <c r="B533" s="115" t="s">
        <v>475</v>
      </c>
      <c r="C533" s="116" t="s">
        <v>376</v>
      </c>
      <c r="D533" s="288" t="s">
        <v>375</v>
      </c>
      <c r="E533" s="117">
        <v>1957</v>
      </c>
      <c r="F533" s="118" t="s">
        <v>266</v>
      </c>
      <c r="G533" s="119">
        <v>2</v>
      </c>
      <c r="H533" s="119">
        <v>2</v>
      </c>
      <c r="I533" s="120">
        <v>750.4</v>
      </c>
      <c r="J533" s="120">
        <v>725.8</v>
      </c>
      <c r="K533" s="119">
        <v>41</v>
      </c>
      <c r="L533" s="294">
        <v>2525667.38</v>
      </c>
      <c r="M533" s="295">
        <v>0</v>
      </c>
      <c r="N533" s="295">
        <v>0</v>
      </c>
      <c r="O533" s="295">
        <v>0</v>
      </c>
      <c r="P533" s="295">
        <v>2525667.38</v>
      </c>
      <c r="Q533" s="295">
        <v>0</v>
      </c>
      <c r="R533" s="295">
        <v>0</v>
      </c>
      <c r="S533" s="292" t="s">
        <v>465</v>
      </c>
    </row>
    <row r="534" spans="1:19" s="284" customFormat="1" ht="9" customHeight="1" x14ac:dyDescent="0.2">
      <c r="A534" s="300">
        <v>164</v>
      </c>
      <c r="B534" s="80" t="s">
        <v>476</v>
      </c>
      <c r="C534" s="81" t="s">
        <v>376</v>
      </c>
      <c r="D534" s="121" t="s">
        <v>375</v>
      </c>
      <c r="E534" s="82">
        <v>1957</v>
      </c>
      <c r="F534" s="122" t="s">
        <v>266</v>
      </c>
      <c r="G534" s="83">
        <v>2</v>
      </c>
      <c r="H534" s="83">
        <v>2</v>
      </c>
      <c r="I534" s="84">
        <v>676.1</v>
      </c>
      <c r="J534" s="84">
        <v>650.70000000000005</v>
      </c>
      <c r="K534" s="83">
        <v>23</v>
      </c>
      <c r="L534" s="294">
        <v>2376006.65</v>
      </c>
      <c r="M534" s="295">
        <v>0</v>
      </c>
      <c r="N534" s="295">
        <v>0</v>
      </c>
      <c r="O534" s="295">
        <v>0</v>
      </c>
      <c r="P534" s="295">
        <v>2376006.65</v>
      </c>
      <c r="Q534" s="295">
        <v>0</v>
      </c>
      <c r="R534" s="295">
        <v>0</v>
      </c>
      <c r="S534" s="292" t="s">
        <v>465</v>
      </c>
    </row>
    <row r="535" spans="1:19" s="284" customFormat="1" ht="22.5" customHeight="1" x14ac:dyDescent="0.2">
      <c r="A535" s="325" t="s">
        <v>285</v>
      </c>
      <c r="B535" s="325"/>
      <c r="C535" s="292"/>
      <c r="D535" s="297"/>
      <c r="E535" s="300" t="s">
        <v>308</v>
      </c>
      <c r="F535" s="300" t="s">
        <v>308</v>
      </c>
      <c r="G535" s="300" t="s">
        <v>308</v>
      </c>
      <c r="H535" s="300" t="s">
        <v>308</v>
      </c>
      <c r="I535" s="295">
        <v>4989.1000000000004</v>
      </c>
      <c r="J535" s="295">
        <v>4157.3999999999996</v>
      </c>
      <c r="K535" s="85">
        <v>203</v>
      </c>
      <c r="L535" s="295">
        <v>8042703.1099999994</v>
      </c>
      <c r="M535" s="295">
        <v>0</v>
      </c>
      <c r="N535" s="295">
        <v>0</v>
      </c>
      <c r="O535" s="295">
        <v>0</v>
      </c>
      <c r="P535" s="295">
        <v>8042703.1099999994</v>
      </c>
      <c r="Q535" s="295">
        <v>0</v>
      </c>
      <c r="R535" s="295">
        <v>0</v>
      </c>
      <c r="S535" s="295"/>
    </row>
    <row r="536" spans="1:19" s="284" customFormat="1" ht="9" customHeight="1" x14ac:dyDescent="0.2">
      <c r="A536" s="342" t="s">
        <v>283</v>
      </c>
      <c r="B536" s="342"/>
      <c r="C536" s="342"/>
      <c r="D536" s="342"/>
      <c r="E536" s="342"/>
      <c r="F536" s="342"/>
      <c r="G536" s="342"/>
      <c r="H536" s="342"/>
      <c r="I536" s="342"/>
      <c r="J536" s="342"/>
      <c r="K536" s="342"/>
      <c r="L536" s="342"/>
      <c r="M536" s="342"/>
      <c r="N536" s="342"/>
      <c r="O536" s="342"/>
      <c r="P536" s="342"/>
      <c r="Q536" s="342"/>
      <c r="R536" s="342"/>
      <c r="S536" s="342"/>
    </row>
    <row r="537" spans="1:19" s="284" customFormat="1" ht="9" customHeight="1" x14ac:dyDescent="0.2">
      <c r="A537" s="300">
        <v>165</v>
      </c>
      <c r="B537" s="89" t="s">
        <v>878</v>
      </c>
      <c r="C537" s="292" t="s">
        <v>376</v>
      </c>
      <c r="D537" s="288" t="s">
        <v>375</v>
      </c>
      <c r="E537" s="291">
        <v>1977</v>
      </c>
      <c r="F537" s="300" t="s">
        <v>266</v>
      </c>
      <c r="G537" s="291">
        <v>5</v>
      </c>
      <c r="H537" s="291">
        <v>4</v>
      </c>
      <c r="I537" s="295">
        <v>4213.87</v>
      </c>
      <c r="J537" s="295">
        <v>2678.87</v>
      </c>
      <c r="K537" s="291">
        <v>583</v>
      </c>
      <c r="L537" s="294">
        <v>4941577.7300000004</v>
      </c>
      <c r="M537" s="295">
        <v>0</v>
      </c>
      <c r="N537" s="295">
        <v>0</v>
      </c>
      <c r="O537" s="295">
        <v>0</v>
      </c>
      <c r="P537" s="295">
        <v>4941577.7300000004</v>
      </c>
      <c r="Q537" s="295">
        <v>0</v>
      </c>
      <c r="R537" s="295">
        <v>0</v>
      </c>
      <c r="S537" s="292" t="s">
        <v>465</v>
      </c>
    </row>
    <row r="538" spans="1:19" s="284" customFormat="1" ht="9" customHeight="1" x14ac:dyDescent="0.2">
      <c r="A538" s="300">
        <v>166</v>
      </c>
      <c r="B538" s="89" t="s">
        <v>879</v>
      </c>
      <c r="C538" s="292" t="s">
        <v>376</v>
      </c>
      <c r="D538" s="288" t="s">
        <v>375</v>
      </c>
      <c r="E538" s="291">
        <v>1979</v>
      </c>
      <c r="F538" s="300" t="s">
        <v>266</v>
      </c>
      <c r="G538" s="291">
        <v>5</v>
      </c>
      <c r="H538" s="291">
        <v>4</v>
      </c>
      <c r="I538" s="295">
        <v>3653.4</v>
      </c>
      <c r="J538" s="295">
        <v>3379.9</v>
      </c>
      <c r="K538" s="291">
        <v>129</v>
      </c>
      <c r="L538" s="294">
        <v>4696384.07</v>
      </c>
      <c r="M538" s="295">
        <v>0</v>
      </c>
      <c r="N538" s="295">
        <v>0</v>
      </c>
      <c r="O538" s="295">
        <v>0</v>
      </c>
      <c r="P538" s="295">
        <v>4696384.07</v>
      </c>
      <c r="Q538" s="295">
        <v>0</v>
      </c>
      <c r="R538" s="295">
        <v>0</v>
      </c>
      <c r="S538" s="292" t="s">
        <v>465</v>
      </c>
    </row>
    <row r="539" spans="1:19" s="284" customFormat="1" ht="9" customHeight="1" x14ac:dyDescent="0.2">
      <c r="A539" s="300">
        <v>167</v>
      </c>
      <c r="B539" s="89" t="s">
        <v>880</v>
      </c>
      <c r="C539" s="292" t="s">
        <v>376</v>
      </c>
      <c r="D539" s="288" t="s">
        <v>375</v>
      </c>
      <c r="E539" s="291">
        <v>1975</v>
      </c>
      <c r="F539" s="300" t="s">
        <v>266</v>
      </c>
      <c r="G539" s="291">
        <v>5</v>
      </c>
      <c r="H539" s="291">
        <v>2</v>
      </c>
      <c r="I539" s="295">
        <v>3659.43</v>
      </c>
      <c r="J539" s="295">
        <v>3233.03</v>
      </c>
      <c r="K539" s="291">
        <v>142</v>
      </c>
      <c r="L539" s="294">
        <v>5558487.8700000001</v>
      </c>
      <c r="M539" s="295">
        <v>0</v>
      </c>
      <c r="N539" s="295">
        <v>0</v>
      </c>
      <c r="O539" s="295">
        <v>0</v>
      </c>
      <c r="P539" s="295">
        <v>5558487.8700000001</v>
      </c>
      <c r="Q539" s="295">
        <v>0</v>
      </c>
      <c r="R539" s="295">
        <v>0</v>
      </c>
      <c r="S539" s="292" t="s">
        <v>465</v>
      </c>
    </row>
    <row r="540" spans="1:19" s="284" customFormat="1" ht="9" customHeight="1" x14ac:dyDescent="0.2">
      <c r="A540" s="300">
        <v>168</v>
      </c>
      <c r="B540" s="89" t="s">
        <v>881</v>
      </c>
      <c r="C540" s="292" t="s">
        <v>376</v>
      </c>
      <c r="D540" s="288" t="s">
        <v>375</v>
      </c>
      <c r="E540" s="291">
        <v>1984</v>
      </c>
      <c r="F540" s="300" t="s">
        <v>266</v>
      </c>
      <c r="G540" s="291">
        <v>5</v>
      </c>
      <c r="H540" s="291">
        <v>6</v>
      </c>
      <c r="I540" s="295">
        <v>4822.1499999999996</v>
      </c>
      <c r="J540" s="295">
        <v>4336.05</v>
      </c>
      <c r="K540" s="291">
        <v>163</v>
      </c>
      <c r="L540" s="294">
        <v>4269893.57</v>
      </c>
      <c r="M540" s="295">
        <v>0</v>
      </c>
      <c r="N540" s="295">
        <v>0</v>
      </c>
      <c r="O540" s="295">
        <v>0</v>
      </c>
      <c r="P540" s="295">
        <v>4269893.57</v>
      </c>
      <c r="Q540" s="295">
        <v>0</v>
      </c>
      <c r="R540" s="295">
        <v>0</v>
      </c>
      <c r="S540" s="292" t="s">
        <v>465</v>
      </c>
    </row>
    <row r="541" spans="1:19" s="284" customFormat="1" ht="9" customHeight="1" x14ac:dyDescent="0.2">
      <c r="A541" s="300">
        <v>169</v>
      </c>
      <c r="B541" s="89" t="s">
        <v>868</v>
      </c>
      <c r="C541" s="292" t="s">
        <v>376</v>
      </c>
      <c r="D541" s="288" t="s">
        <v>375</v>
      </c>
      <c r="E541" s="291">
        <v>1981</v>
      </c>
      <c r="F541" s="300" t="s">
        <v>266</v>
      </c>
      <c r="G541" s="291">
        <v>5</v>
      </c>
      <c r="H541" s="291">
        <v>8</v>
      </c>
      <c r="I541" s="295">
        <v>6210.6</v>
      </c>
      <c r="J541" s="295">
        <v>5575.1</v>
      </c>
      <c r="K541" s="291">
        <v>365</v>
      </c>
      <c r="L541" s="294">
        <v>7376291.8899999997</v>
      </c>
      <c r="M541" s="295">
        <v>0</v>
      </c>
      <c r="N541" s="295">
        <v>0</v>
      </c>
      <c r="O541" s="295">
        <v>0</v>
      </c>
      <c r="P541" s="295">
        <v>7376291.8899999997</v>
      </c>
      <c r="Q541" s="295">
        <v>0</v>
      </c>
      <c r="R541" s="295">
        <v>0</v>
      </c>
      <c r="S541" s="292" t="s">
        <v>465</v>
      </c>
    </row>
    <row r="542" spans="1:19" s="284" customFormat="1" ht="9" customHeight="1" x14ac:dyDescent="0.2">
      <c r="A542" s="300">
        <v>170</v>
      </c>
      <c r="B542" s="89" t="s">
        <v>958</v>
      </c>
      <c r="C542" s="292" t="s">
        <v>376</v>
      </c>
      <c r="D542" s="288" t="s">
        <v>375</v>
      </c>
      <c r="E542" s="291">
        <v>1972</v>
      </c>
      <c r="F542" s="300" t="s">
        <v>267</v>
      </c>
      <c r="G542" s="291">
        <v>5</v>
      </c>
      <c r="H542" s="291">
        <v>1</v>
      </c>
      <c r="I542" s="295">
        <v>2784.41</v>
      </c>
      <c r="J542" s="295">
        <v>1433.9000000000003</v>
      </c>
      <c r="K542" s="291">
        <v>121</v>
      </c>
      <c r="L542" s="294">
        <v>18626756</v>
      </c>
      <c r="M542" s="295">
        <v>0</v>
      </c>
      <c r="N542" s="295">
        <v>0</v>
      </c>
      <c r="O542" s="295">
        <v>0</v>
      </c>
      <c r="P542" s="295">
        <v>18626756</v>
      </c>
      <c r="Q542" s="295">
        <v>0</v>
      </c>
      <c r="R542" s="295">
        <v>0</v>
      </c>
      <c r="S542" s="292" t="s">
        <v>465</v>
      </c>
    </row>
    <row r="543" spans="1:19" s="284" customFormat="1" ht="24.75" customHeight="1" x14ac:dyDescent="0.2">
      <c r="A543" s="343" t="s">
        <v>282</v>
      </c>
      <c r="B543" s="343"/>
      <c r="C543" s="292"/>
      <c r="D543" s="297"/>
      <c r="E543" s="300" t="s">
        <v>308</v>
      </c>
      <c r="F543" s="300" t="s">
        <v>308</v>
      </c>
      <c r="G543" s="300" t="s">
        <v>308</v>
      </c>
      <c r="H543" s="300" t="s">
        <v>308</v>
      </c>
      <c r="I543" s="295">
        <v>25343.86</v>
      </c>
      <c r="J543" s="295">
        <v>20636.850000000006</v>
      </c>
      <c r="K543" s="85">
        <v>1503</v>
      </c>
      <c r="L543" s="295">
        <v>45469391.130000003</v>
      </c>
      <c r="M543" s="295">
        <v>0</v>
      </c>
      <c r="N543" s="295">
        <v>0</v>
      </c>
      <c r="O543" s="295">
        <v>0</v>
      </c>
      <c r="P543" s="295">
        <v>45469391.130000003</v>
      </c>
      <c r="Q543" s="295">
        <v>0</v>
      </c>
      <c r="R543" s="295">
        <v>0</v>
      </c>
      <c r="S543" s="295"/>
    </row>
    <row r="544" spans="1:19" s="284" customFormat="1" ht="9" customHeight="1" x14ac:dyDescent="0.2">
      <c r="A544" s="342" t="s">
        <v>286</v>
      </c>
      <c r="B544" s="342"/>
      <c r="C544" s="342"/>
      <c r="D544" s="342"/>
      <c r="E544" s="342"/>
      <c r="F544" s="342"/>
      <c r="G544" s="342"/>
      <c r="H544" s="342"/>
      <c r="I544" s="342"/>
      <c r="J544" s="342"/>
      <c r="K544" s="342"/>
      <c r="L544" s="342"/>
      <c r="M544" s="342"/>
      <c r="N544" s="342"/>
      <c r="O544" s="342"/>
      <c r="P544" s="342"/>
      <c r="Q544" s="342"/>
      <c r="R544" s="342"/>
      <c r="S544" s="342"/>
    </row>
    <row r="545" spans="1:19" s="284" customFormat="1" ht="9" customHeight="1" x14ac:dyDescent="0.2">
      <c r="A545" s="300">
        <v>171</v>
      </c>
      <c r="B545" s="297" t="s">
        <v>887</v>
      </c>
      <c r="C545" s="292" t="s">
        <v>376</v>
      </c>
      <c r="D545" s="288" t="s">
        <v>375</v>
      </c>
      <c r="E545" s="291">
        <v>1967</v>
      </c>
      <c r="F545" s="300" t="s">
        <v>266</v>
      </c>
      <c r="G545" s="291">
        <v>2</v>
      </c>
      <c r="H545" s="291">
        <v>2</v>
      </c>
      <c r="I545" s="295">
        <v>694.2</v>
      </c>
      <c r="J545" s="295">
        <v>631.20000000000005</v>
      </c>
      <c r="K545" s="291">
        <v>38</v>
      </c>
      <c r="L545" s="294">
        <v>2061484.82</v>
      </c>
      <c r="M545" s="295">
        <v>0</v>
      </c>
      <c r="N545" s="295">
        <v>0</v>
      </c>
      <c r="O545" s="295">
        <v>0</v>
      </c>
      <c r="P545" s="295">
        <v>2061484.82</v>
      </c>
      <c r="Q545" s="295">
        <v>0</v>
      </c>
      <c r="R545" s="295">
        <v>0</v>
      </c>
      <c r="S545" s="292" t="s">
        <v>465</v>
      </c>
    </row>
    <row r="546" spans="1:19" s="284" customFormat="1" ht="9" customHeight="1" x14ac:dyDescent="0.2">
      <c r="A546" s="300">
        <v>172</v>
      </c>
      <c r="B546" s="297" t="s">
        <v>890</v>
      </c>
      <c r="C546" s="292" t="s">
        <v>376</v>
      </c>
      <c r="D546" s="288" t="s">
        <v>375</v>
      </c>
      <c r="E546" s="291">
        <v>1964</v>
      </c>
      <c r="F546" s="300" t="s">
        <v>266</v>
      </c>
      <c r="G546" s="291">
        <v>2</v>
      </c>
      <c r="H546" s="291">
        <v>2</v>
      </c>
      <c r="I546" s="295">
        <v>535.9</v>
      </c>
      <c r="J546" s="295">
        <v>475.83</v>
      </c>
      <c r="K546" s="291">
        <v>22</v>
      </c>
      <c r="L546" s="294">
        <v>2204199.25</v>
      </c>
      <c r="M546" s="295">
        <v>0</v>
      </c>
      <c r="N546" s="295">
        <v>0</v>
      </c>
      <c r="O546" s="295">
        <v>0</v>
      </c>
      <c r="P546" s="295">
        <v>2204199.25</v>
      </c>
      <c r="Q546" s="295">
        <v>0</v>
      </c>
      <c r="R546" s="295">
        <v>0</v>
      </c>
      <c r="S546" s="292" t="s">
        <v>465</v>
      </c>
    </row>
    <row r="547" spans="1:19" s="284" customFormat="1" ht="9" customHeight="1" x14ac:dyDescent="0.2">
      <c r="A547" s="300">
        <v>173</v>
      </c>
      <c r="B547" s="297" t="s">
        <v>892</v>
      </c>
      <c r="C547" s="292" t="s">
        <v>376</v>
      </c>
      <c r="D547" s="288" t="s">
        <v>375</v>
      </c>
      <c r="E547" s="291">
        <v>1953</v>
      </c>
      <c r="F547" s="300" t="s">
        <v>266</v>
      </c>
      <c r="G547" s="291">
        <v>2</v>
      </c>
      <c r="H547" s="291">
        <v>2</v>
      </c>
      <c r="I547" s="295">
        <v>344.4</v>
      </c>
      <c r="J547" s="295">
        <v>320.39999999999998</v>
      </c>
      <c r="K547" s="291">
        <v>8</v>
      </c>
      <c r="L547" s="294">
        <v>1405487.81</v>
      </c>
      <c r="M547" s="295">
        <v>0</v>
      </c>
      <c r="N547" s="295">
        <v>0</v>
      </c>
      <c r="O547" s="295">
        <v>0</v>
      </c>
      <c r="P547" s="295">
        <v>1405487.81</v>
      </c>
      <c r="Q547" s="295">
        <v>0</v>
      </c>
      <c r="R547" s="295">
        <v>0</v>
      </c>
      <c r="S547" s="292" t="s">
        <v>465</v>
      </c>
    </row>
    <row r="548" spans="1:19" s="284" customFormat="1" ht="22.5" customHeight="1" x14ac:dyDescent="0.2">
      <c r="A548" s="343" t="s">
        <v>322</v>
      </c>
      <c r="B548" s="343"/>
      <c r="C548" s="292"/>
      <c r="D548" s="297"/>
      <c r="E548" s="300" t="s">
        <v>308</v>
      </c>
      <c r="F548" s="300" t="s">
        <v>308</v>
      </c>
      <c r="G548" s="300" t="s">
        <v>308</v>
      </c>
      <c r="H548" s="300" t="s">
        <v>308</v>
      </c>
      <c r="I548" s="295">
        <v>1574.5</v>
      </c>
      <c r="J548" s="295">
        <v>1427.4299999999998</v>
      </c>
      <c r="K548" s="85">
        <v>68</v>
      </c>
      <c r="L548" s="295">
        <v>5671171.8800000008</v>
      </c>
      <c r="M548" s="295">
        <v>0</v>
      </c>
      <c r="N548" s="295">
        <v>0</v>
      </c>
      <c r="O548" s="295">
        <v>0</v>
      </c>
      <c r="P548" s="295">
        <v>5671171.8800000008</v>
      </c>
      <c r="Q548" s="295">
        <v>0</v>
      </c>
      <c r="R548" s="295">
        <v>0</v>
      </c>
      <c r="S548" s="295"/>
    </row>
    <row r="549" spans="1:19" s="284" customFormat="1" ht="9" customHeight="1" x14ac:dyDescent="0.2">
      <c r="A549" s="342" t="s">
        <v>310</v>
      </c>
      <c r="B549" s="342"/>
      <c r="C549" s="342"/>
      <c r="D549" s="342"/>
      <c r="E549" s="342"/>
      <c r="F549" s="342"/>
      <c r="G549" s="342"/>
      <c r="H549" s="342"/>
      <c r="I549" s="342"/>
      <c r="J549" s="342"/>
      <c r="K549" s="342"/>
      <c r="L549" s="342"/>
      <c r="M549" s="342"/>
      <c r="N549" s="342"/>
      <c r="O549" s="342"/>
      <c r="P549" s="342"/>
      <c r="Q549" s="342"/>
      <c r="R549" s="342"/>
      <c r="S549" s="342"/>
    </row>
    <row r="550" spans="1:19" s="284" customFormat="1" ht="9" customHeight="1" x14ac:dyDescent="0.2">
      <c r="A550" s="300">
        <v>174</v>
      </c>
      <c r="B550" s="297" t="s">
        <v>477</v>
      </c>
      <c r="C550" s="292" t="s">
        <v>376</v>
      </c>
      <c r="D550" s="288" t="s">
        <v>375</v>
      </c>
      <c r="E550" s="291">
        <v>1984</v>
      </c>
      <c r="F550" s="300" t="s">
        <v>267</v>
      </c>
      <c r="G550" s="291">
        <v>3</v>
      </c>
      <c r="H550" s="291">
        <v>3</v>
      </c>
      <c r="I550" s="295">
        <v>1379.9</v>
      </c>
      <c r="J550" s="295">
        <v>1342.4</v>
      </c>
      <c r="K550" s="291">
        <v>64</v>
      </c>
      <c r="L550" s="294">
        <v>2588063.84</v>
      </c>
      <c r="M550" s="295">
        <v>0</v>
      </c>
      <c r="N550" s="295">
        <v>0</v>
      </c>
      <c r="O550" s="295">
        <v>0</v>
      </c>
      <c r="P550" s="295">
        <v>2588063.84</v>
      </c>
      <c r="Q550" s="295">
        <v>0</v>
      </c>
      <c r="R550" s="295">
        <v>0</v>
      </c>
      <c r="S550" s="292" t="s">
        <v>465</v>
      </c>
    </row>
    <row r="551" spans="1:19" s="284" customFormat="1" ht="9" customHeight="1" x14ac:dyDescent="0.2">
      <c r="A551" s="300">
        <v>175</v>
      </c>
      <c r="B551" s="297" t="s">
        <v>478</v>
      </c>
      <c r="C551" s="292" t="s">
        <v>376</v>
      </c>
      <c r="D551" s="288" t="s">
        <v>375</v>
      </c>
      <c r="E551" s="291">
        <v>1982</v>
      </c>
      <c r="F551" s="300" t="s">
        <v>267</v>
      </c>
      <c r="G551" s="291">
        <v>2</v>
      </c>
      <c r="H551" s="291">
        <v>2</v>
      </c>
      <c r="I551" s="295">
        <v>648.70000000000005</v>
      </c>
      <c r="J551" s="295">
        <v>607.5</v>
      </c>
      <c r="K551" s="291">
        <v>31</v>
      </c>
      <c r="L551" s="294">
        <v>1619442.69</v>
      </c>
      <c r="M551" s="295">
        <v>0</v>
      </c>
      <c r="N551" s="295">
        <v>0</v>
      </c>
      <c r="O551" s="295">
        <v>0</v>
      </c>
      <c r="P551" s="295">
        <v>1619442.69</v>
      </c>
      <c r="Q551" s="295">
        <v>0</v>
      </c>
      <c r="R551" s="295">
        <v>0</v>
      </c>
      <c r="S551" s="292" t="s">
        <v>465</v>
      </c>
    </row>
    <row r="552" spans="1:19" s="284" customFormat="1" ht="9" customHeight="1" x14ac:dyDescent="0.2">
      <c r="A552" s="300">
        <v>176</v>
      </c>
      <c r="B552" s="297" t="s">
        <v>897</v>
      </c>
      <c r="C552" s="292" t="s">
        <v>376</v>
      </c>
      <c r="D552" s="288" t="s">
        <v>375</v>
      </c>
      <c r="E552" s="291">
        <v>1987</v>
      </c>
      <c r="F552" s="300" t="s">
        <v>267</v>
      </c>
      <c r="G552" s="291">
        <v>5</v>
      </c>
      <c r="H552" s="291">
        <v>5</v>
      </c>
      <c r="I552" s="295">
        <v>3475</v>
      </c>
      <c r="J552" s="295">
        <v>3404.3</v>
      </c>
      <c r="K552" s="291">
        <v>38</v>
      </c>
      <c r="L552" s="294">
        <v>4035429.77</v>
      </c>
      <c r="M552" s="295">
        <v>0</v>
      </c>
      <c r="N552" s="295">
        <v>0</v>
      </c>
      <c r="O552" s="295">
        <v>0</v>
      </c>
      <c r="P552" s="295">
        <v>4035429.77</v>
      </c>
      <c r="Q552" s="295">
        <v>0</v>
      </c>
      <c r="R552" s="295">
        <v>0</v>
      </c>
      <c r="S552" s="292" t="s">
        <v>465</v>
      </c>
    </row>
    <row r="553" spans="1:19" s="284" customFormat="1" ht="9" customHeight="1" x14ac:dyDescent="0.2">
      <c r="A553" s="300">
        <v>177</v>
      </c>
      <c r="B553" s="297" t="s">
        <v>903</v>
      </c>
      <c r="C553" s="292" t="s">
        <v>376</v>
      </c>
      <c r="D553" s="288" t="s">
        <v>375</v>
      </c>
      <c r="E553" s="291">
        <v>1978</v>
      </c>
      <c r="F553" s="300" t="s">
        <v>266</v>
      </c>
      <c r="G553" s="291">
        <v>3</v>
      </c>
      <c r="H553" s="291">
        <v>3</v>
      </c>
      <c r="I553" s="295">
        <v>1693.8</v>
      </c>
      <c r="J553" s="295">
        <v>1528.8</v>
      </c>
      <c r="K553" s="291">
        <v>71</v>
      </c>
      <c r="L553" s="294">
        <v>3278977.56</v>
      </c>
      <c r="M553" s="295">
        <v>0</v>
      </c>
      <c r="N553" s="295">
        <v>0</v>
      </c>
      <c r="O553" s="295">
        <v>0</v>
      </c>
      <c r="P553" s="295">
        <v>3278977.56</v>
      </c>
      <c r="Q553" s="295">
        <v>0</v>
      </c>
      <c r="R553" s="295">
        <v>0</v>
      </c>
      <c r="S553" s="292" t="s">
        <v>465</v>
      </c>
    </row>
    <row r="554" spans="1:19" s="284" customFormat="1" ht="9" customHeight="1" x14ac:dyDescent="0.2">
      <c r="A554" s="300">
        <v>178</v>
      </c>
      <c r="B554" s="297" t="s">
        <v>904</v>
      </c>
      <c r="C554" s="292" t="s">
        <v>376</v>
      </c>
      <c r="D554" s="288" t="s">
        <v>375</v>
      </c>
      <c r="E554" s="291">
        <v>1980</v>
      </c>
      <c r="F554" s="300" t="s">
        <v>266</v>
      </c>
      <c r="G554" s="291">
        <v>3</v>
      </c>
      <c r="H554" s="291">
        <v>3</v>
      </c>
      <c r="I554" s="295">
        <v>1729.57</v>
      </c>
      <c r="J554" s="295">
        <v>1564.57</v>
      </c>
      <c r="K554" s="291">
        <v>72</v>
      </c>
      <c r="L554" s="294">
        <v>3456810.28</v>
      </c>
      <c r="M554" s="295">
        <v>0</v>
      </c>
      <c r="N554" s="295">
        <v>0</v>
      </c>
      <c r="O554" s="295">
        <v>0</v>
      </c>
      <c r="P554" s="295">
        <v>3456810.28</v>
      </c>
      <c r="Q554" s="295">
        <v>0</v>
      </c>
      <c r="R554" s="295">
        <v>0</v>
      </c>
      <c r="S554" s="292" t="s">
        <v>465</v>
      </c>
    </row>
    <row r="555" spans="1:19" s="284" customFormat="1" ht="9" customHeight="1" x14ac:dyDescent="0.2">
      <c r="A555" s="300">
        <v>179</v>
      </c>
      <c r="B555" s="297" t="s">
        <v>482</v>
      </c>
      <c r="C555" s="292" t="s">
        <v>376</v>
      </c>
      <c r="D555" s="288" t="s">
        <v>375</v>
      </c>
      <c r="E555" s="291">
        <v>1981</v>
      </c>
      <c r="F555" s="300" t="s">
        <v>266</v>
      </c>
      <c r="G555" s="291">
        <v>4</v>
      </c>
      <c r="H555" s="291">
        <v>3</v>
      </c>
      <c r="I555" s="295">
        <v>1727.1</v>
      </c>
      <c r="J555" s="295">
        <v>1727.1</v>
      </c>
      <c r="K555" s="291">
        <v>19</v>
      </c>
      <c r="L555" s="294">
        <v>2136239.9300000002</v>
      </c>
      <c r="M555" s="295">
        <v>0</v>
      </c>
      <c r="N555" s="295">
        <v>0</v>
      </c>
      <c r="O555" s="295">
        <v>0</v>
      </c>
      <c r="P555" s="295">
        <v>2136239.9300000002</v>
      </c>
      <c r="Q555" s="295">
        <v>0</v>
      </c>
      <c r="R555" s="295">
        <v>0</v>
      </c>
      <c r="S555" s="292" t="s">
        <v>465</v>
      </c>
    </row>
    <row r="556" spans="1:19" s="284" customFormat="1" ht="9" customHeight="1" x14ac:dyDescent="0.2">
      <c r="A556" s="300">
        <v>180</v>
      </c>
      <c r="B556" s="297" t="s">
        <v>483</v>
      </c>
      <c r="C556" s="292" t="s">
        <v>376</v>
      </c>
      <c r="D556" s="288" t="s">
        <v>375</v>
      </c>
      <c r="E556" s="291">
        <v>1994</v>
      </c>
      <c r="F556" s="300" t="s">
        <v>266</v>
      </c>
      <c r="G556" s="291">
        <v>5</v>
      </c>
      <c r="H556" s="291">
        <v>11</v>
      </c>
      <c r="I556" s="295">
        <v>8709.86</v>
      </c>
      <c r="J556" s="295">
        <v>7729.86</v>
      </c>
      <c r="K556" s="291">
        <v>10</v>
      </c>
      <c r="L556" s="294">
        <v>9253951.8300000001</v>
      </c>
      <c r="M556" s="295">
        <v>0</v>
      </c>
      <c r="N556" s="295">
        <v>0</v>
      </c>
      <c r="O556" s="295">
        <v>0</v>
      </c>
      <c r="P556" s="295">
        <v>9253951.8300000001</v>
      </c>
      <c r="Q556" s="295">
        <v>0</v>
      </c>
      <c r="R556" s="295">
        <v>0</v>
      </c>
      <c r="S556" s="292" t="s">
        <v>465</v>
      </c>
    </row>
    <row r="557" spans="1:19" s="284" customFormat="1" ht="9" customHeight="1" x14ac:dyDescent="0.2">
      <c r="A557" s="300">
        <v>181</v>
      </c>
      <c r="B557" s="297" t="s">
        <v>486</v>
      </c>
      <c r="C557" s="292" t="s">
        <v>376</v>
      </c>
      <c r="D557" s="288" t="s">
        <v>375</v>
      </c>
      <c r="E557" s="291">
        <v>1988</v>
      </c>
      <c r="F557" s="300" t="s">
        <v>267</v>
      </c>
      <c r="G557" s="291">
        <v>3</v>
      </c>
      <c r="H557" s="291">
        <v>3</v>
      </c>
      <c r="I557" s="295">
        <v>1396.09</v>
      </c>
      <c r="J557" s="295">
        <v>1287.99</v>
      </c>
      <c r="K557" s="291">
        <v>58</v>
      </c>
      <c r="L557" s="294">
        <v>2495961.39</v>
      </c>
      <c r="M557" s="295">
        <v>0</v>
      </c>
      <c r="N557" s="295">
        <v>0</v>
      </c>
      <c r="O557" s="295">
        <v>0</v>
      </c>
      <c r="P557" s="295">
        <v>2495961.39</v>
      </c>
      <c r="Q557" s="295">
        <v>0</v>
      </c>
      <c r="R557" s="295">
        <v>0</v>
      </c>
      <c r="S557" s="292" t="s">
        <v>465</v>
      </c>
    </row>
    <row r="558" spans="1:19" s="284" customFormat="1" ht="9" customHeight="1" x14ac:dyDescent="0.2">
      <c r="A558" s="300">
        <v>182</v>
      </c>
      <c r="B558" s="297" t="s">
        <v>487</v>
      </c>
      <c r="C558" s="292" t="s">
        <v>376</v>
      </c>
      <c r="D558" s="288" t="s">
        <v>375</v>
      </c>
      <c r="E558" s="291">
        <v>1980</v>
      </c>
      <c r="F558" s="300" t="s">
        <v>266</v>
      </c>
      <c r="G558" s="291">
        <v>2</v>
      </c>
      <c r="H558" s="291">
        <v>1</v>
      </c>
      <c r="I558" s="295">
        <v>550.9</v>
      </c>
      <c r="J558" s="295">
        <v>383.5</v>
      </c>
      <c r="K558" s="291">
        <v>27</v>
      </c>
      <c r="L558" s="294">
        <v>1238157.8</v>
      </c>
      <c r="M558" s="295">
        <v>0</v>
      </c>
      <c r="N558" s="295">
        <v>0</v>
      </c>
      <c r="O558" s="295">
        <v>0</v>
      </c>
      <c r="P558" s="295">
        <v>1238157.8</v>
      </c>
      <c r="Q558" s="295">
        <v>0</v>
      </c>
      <c r="R558" s="295">
        <v>0</v>
      </c>
      <c r="S558" s="292" t="s">
        <v>465</v>
      </c>
    </row>
    <row r="559" spans="1:19" s="284" customFormat="1" ht="9" customHeight="1" x14ac:dyDescent="0.2">
      <c r="A559" s="300">
        <v>183</v>
      </c>
      <c r="B559" s="297" t="s">
        <v>944</v>
      </c>
      <c r="C559" s="292" t="s">
        <v>376</v>
      </c>
      <c r="D559" s="288" t="s">
        <v>375</v>
      </c>
      <c r="E559" s="291">
        <v>2012</v>
      </c>
      <c r="F559" s="300" t="s">
        <v>266</v>
      </c>
      <c r="G559" s="291">
        <v>4</v>
      </c>
      <c r="H559" s="291">
        <v>3</v>
      </c>
      <c r="I559" s="295">
        <v>3551.2</v>
      </c>
      <c r="J559" s="295">
        <v>2834.3</v>
      </c>
      <c r="K559" s="291">
        <v>103</v>
      </c>
      <c r="L559" s="294">
        <v>4591337.9000000004</v>
      </c>
      <c r="M559" s="295">
        <v>0</v>
      </c>
      <c r="N559" s="295">
        <v>0</v>
      </c>
      <c r="O559" s="295">
        <v>0</v>
      </c>
      <c r="P559" s="295">
        <v>4591337.9000000004</v>
      </c>
      <c r="Q559" s="295">
        <v>0</v>
      </c>
      <c r="R559" s="295">
        <v>0</v>
      </c>
      <c r="S559" s="292" t="s">
        <v>465</v>
      </c>
    </row>
    <row r="560" spans="1:19" s="284" customFormat="1" ht="9" customHeight="1" x14ac:dyDescent="0.2">
      <c r="A560" s="300">
        <v>184</v>
      </c>
      <c r="B560" s="297" t="s">
        <v>959</v>
      </c>
      <c r="C560" s="292" t="s">
        <v>376</v>
      </c>
      <c r="D560" s="288" t="s">
        <v>375</v>
      </c>
      <c r="E560" s="291">
        <v>2001</v>
      </c>
      <c r="F560" s="300" t="s">
        <v>266</v>
      </c>
      <c r="G560" s="291">
        <v>5</v>
      </c>
      <c r="H560" s="291">
        <v>11</v>
      </c>
      <c r="I560" s="300">
        <v>8552.9</v>
      </c>
      <c r="J560" s="300">
        <v>7716.2</v>
      </c>
      <c r="K560" s="291">
        <v>315</v>
      </c>
      <c r="L560" s="294">
        <v>9565099.5099999998</v>
      </c>
      <c r="M560" s="295">
        <v>0</v>
      </c>
      <c r="N560" s="295">
        <v>0</v>
      </c>
      <c r="O560" s="295">
        <v>0</v>
      </c>
      <c r="P560" s="295">
        <v>9565099.5099999998</v>
      </c>
      <c r="Q560" s="295">
        <v>0</v>
      </c>
      <c r="R560" s="295">
        <v>0</v>
      </c>
      <c r="S560" s="292" t="s">
        <v>465</v>
      </c>
    </row>
    <row r="561" spans="1:19" s="284" customFormat="1" ht="23.25" customHeight="1" x14ac:dyDescent="0.2">
      <c r="A561" s="343" t="s">
        <v>287</v>
      </c>
      <c r="B561" s="343"/>
      <c r="C561" s="292"/>
      <c r="D561" s="297"/>
      <c r="E561" s="6" t="s">
        <v>308</v>
      </c>
      <c r="F561" s="6" t="s">
        <v>308</v>
      </c>
      <c r="G561" s="6" t="s">
        <v>308</v>
      </c>
      <c r="H561" s="6" t="s">
        <v>308</v>
      </c>
      <c r="I561" s="293">
        <v>33415.020000000004</v>
      </c>
      <c r="J561" s="293">
        <v>30126.520000000004</v>
      </c>
      <c r="K561" s="31">
        <v>808</v>
      </c>
      <c r="L561" s="293">
        <v>44259472.5</v>
      </c>
      <c r="M561" s="293">
        <v>0</v>
      </c>
      <c r="N561" s="293">
        <v>0</v>
      </c>
      <c r="O561" s="293">
        <v>0</v>
      </c>
      <c r="P561" s="293">
        <v>44259472.5</v>
      </c>
      <c r="Q561" s="293">
        <v>0</v>
      </c>
      <c r="R561" s="293">
        <v>0</v>
      </c>
      <c r="S561" s="295"/>
    </row>
    <row r="562" spans="1:19" s="284" customFormat="1" ht="9" customHeight="1" x14ac:dyDescent="0.2">
      <c r="A562" s="324" t="s">
        <v>324</v>
      </c>
      <c r="B562" s="324"/>
      <c r="C562" s="324"/>
      <c r="D562" s="324"/>
      <c r="E562" s="324"/>
      <c r="F562" s="324"/>
      <c r="G562" s="324"/>
      <c r="H562" s="324"/>
      <c r="I562" s="324"/>
      <c r="J562" s="324"/>
      <c r="K562" s="324"/>
      <c r="L562" s="324"/>
      <c r="M562" s="324"/>
      <c r="N562" s="324"/>
      <c r="O562" s="324"/>
      <c r="P562" s="324"/>
      <c r="Q562" s="324"/>
      <c r="R562" s="324"/>
      <c r="S562" s="324"/>
    </row>
    <row r="563" spans="1:19" s="284" customFormat="1" ht="9" customHeight="1" x14ac:dyDescent="0.2">
      <c r="A563" s="86">
        <v>185</v>
      </c>
      <c r="B563" s="297" t="s">
        <v>908</v>
      </c>
      <c r="C563" s="292" t="s">
        <v>376</v>
      </c>
      <c r="D563" s="288" t="s">
        <v>375</v>
      </c>
      <c r="E563" s="291">
        <v>1983</v>
      </c>
      <c r="F563" s="300" t="s">
        <v>266</v>
      </c>
      <c r="G563" s="291">
        <v>2</v>
      </c>
      <c r="H563" s="291">
        <v>3</v>
      </c>
      <c r="I563" s="295">
        <v>940.2</v>
      </c>
      <c r="J563" s="295">
        <v>852.8</v>
      </c>
      <c r="K563" s="90">
        <v>36</v>
      </c>
      <c r="L563" s="294">
        <v>2716861.39</v>
      </c>
      <c r="M563" s="295">
        <v>0</v>
      </c>
      <c r="N563" s="295">
        <v>0</v>
      </c>
      <c r="O563" s="295">
        <v>0</v>
      </c>
      <c r="P563" s="295">
        <v>2716861.39</v>
      </c>
      <c r="Q563" s="295">
        <v>0</v>
      </c>
      <c r="R563" s="295">
        <v>0</v>
      </c>
      <c r="S563" s="292" t="s">
        <v>465</v>
      </c>
    </row>
    <row r="564" spans="1:19" s="284" customFormat="1" ht="9" customHeight="1" x14ac:dyDescent="0.2">
      <c r="A564" s="86">
        <v>186</v>
      </c>
      <c r="B564" s="297" t="s">
        <v>909</v>
      </c>
      <c r="C564" s="292" t="s">
        <v>376</v>
      </c>
      <c r="D564" s="288" t="s">
        <v>375</v>
      </c>
      <c r="E564" s="291">
        <v>1984</v>
      </c>
      <c r="F564" s="300" t="s">
        <v>266</v>
      </c>
      <c r="G564" s="291">
        <v>2</v>
      </c>
      <c r="H564" s="291">
        <v>3</v>
      </c>
      <c r="I564" s="295">
        <v>1034.3</v>
      </c>
      <c r="J564" s="295">
        <v>878.4</v>
      </c>
      <c r="K564" s="90">
        <v>31</v>
      </c>
      <c r="L564" s="294">
        <v>3378207.13</v>
      </c>
      <c r="M564" s="295">
        <v>0</v>
      </c>
      <c r="N564" s="295">
        <v>0</v>
      </c>
      <c r="O564" s="295">
        <v>0</v>
      </c>
      <c r="P564" s="295">
        <v>3378207.13</v>
      </c>
      <c r="Q564" s="295">
        <v>0</v>
      </c>
      <c r="R564" s="295">
        <v>0</v>
      </c>
      <c r="S564" s="292" t="s">
        <v>465</v>
      </c>
    </row>
    <row r="565" spans="1:19" s="284" customFormat="1" ht="9" customHeight="1" x14ac:dyDescent="0.2">
      <c r="A565" s="86">
        <v>187</v>
      </c>
      <c r="B565" s="297" t="s">
        <v>968</v>
      </c>
      <c r="C565" s="292" t="s">
        <v>376</v>
      </c>
      <c r="D565" s="288" t="s">
        <v>375</v>
      </c>
      <c r="E565" s="291">
        <v>1982</v>
      </c>
      <c r="F565" s="300" t="s">
        <v>266</v>
      </c>
      <c r="G565" s="291">
        <v>2</v>
      </c>
      <c r="H565" s="291">
        <v>3</v>
      </c>
      <c r="I565" s="295">
        <v>997.6</v>
      </c>
      <c r="J565" s="295">
        <v>876.5</v>
      </c>
      <c r="K565" s="90">
        <v>43</v>
      </c>
      <c r="L565" s="294">
        <v>3733027.25</v>
      </c>
      <c r="M565" s="295">
        <v>0</v>
      </c>
      <c r="N565" s="295">
        <v>0</v>
      </c>
      <c r="O565" s="295">
        <v>0</v>
      </c>
      <c r="P565" s="295">
        <v>3733027.25</v>
      </c>
      <c r="Q565" s="295">
        <v>0</v>
      </c>
      <c r="R565" s="295">
        <v>0</v>
      </c>
      <c r="S565" s="292" t="s">
        <v>465</v>
      </c>
    </row>
    <row r="566" spans="1:19" s="284" customFormat="1" ht="9" customHeight="1" x14ac:dyDescent="0.2">
      <c r="A566" s="86">
        <v>188</v>
      </c>
      <c r="B566" s="297" t="s">
        <v>1008</v>
      </c>
      <c r="C566" s="292" t="s">
        <v>376</v>
      </c>
      <c r="D566" s="288" t="s">
        <v>375</v>
      </c>
      <c r="E566" s="291">
        <v>1988</v>
      </c>
      <c r="F566" s="300" t="s">
        <v>267</v>
      </c>
      <c r="G566" s="291">
        <v>2</v>
      </c>
      <c r="H566" s="291">
        <v>2</v>
      </c>
      <c r="I566" s="295">
        <v>779.6</v>
      </c>
      <c r="J566" s="295">
        <v>654</v>
      </c>
      <c r="K566" s="90">
        <v>27</v>
      </c>
      <c r="L566" s="294">
        <v>2853608.49</v>
      </c>
      <c r="M566" s="295">
        <v>0</v>
      </c>
      <c r="N566" s="295">
        <v>0</v>
      </c>
      <c r="O566" s="295">
        <v>0</v>
      </c>
      <c r="P566" s="295">
        <v>2853608.49</v>
      </c>
      <c r="Q566" s="295">
        <v>0</v>
      </c>
      <c r="R566" s="295">
        <v>0</v>
      </c>
      <c r="S566" s="292" t="s">
        <v>465</v>
      </c>
    </row>
    <row r="567" spans="1:19" s="284" customFormat="1" ht="9" customHeight="1" x14ac:dyDescent="0.2">
      <c r="A567" s="86">
        <v>189</v>
      </c>
      <c r="B567" s="297" t="s">
        <v>1012</v>
      </c>
      <c r="C567" s="292" t="s">
        <v>376</v>
      </c>
      <c r="D567" s="288" t="s">
        <v>375</v>
      </c>
      <c r="E567" s="291">
        <v>1977</v>
      </c>
      <c r="F567" s="300" t="s">
        <v>267</v>
      </c>
      <c r="G567" s="291">
        <v>2</v>
      </c>
      <c r="H567" s="291">
        <v>2</v>
      </c>
      <c r="I567" s="295">
        <v>768.7</v>
      </c>
      <c r="J567" s="295">
        <v>719.3</v>
      </c>
      <c r="K567" s="291">
        <v>33</v>
      </c>
      <c r="L567" s="294">
        <v>2901902.53</v>
      </c>
      <c r="M567" s="295">
        <v>0</v>
      </c>
      <c r="N567" s="295">
        <v>0</v>
      </c>
      <c r="O567" s="295">
        <v>0</v>
      </c>
      <c r="P567" s="295">
        <v>2901902.53</v>
      </c>
      <c r="Q567" s="295">
        <v>0</v>
      </c>
      <c r="R567" s="295">
        <v>0</v>
      </c>
      <c r="S567" s="292" t="s">
        <v>465</v>
      </c>
    </row>
    <row r="568" spans="1:19" s="284" customFormat="1" ht="33.75" customHeight="1" x14ac:dyDescent="0.2">
      <c r="A568" s="325" t="s">
        <v>325</v>
      </c>
      <c r="B568" s="325"/>
      <c r="C568" s="87"/>
      <c r="D568" s="88"/>
      <c r="E568" s="86" t="s">
        <v>308</v>
      </c>
      <c r="F568" s="86" t="s">
        <v>308</v>
      </c>
      <c r="G568" s="86" t="s">
        <v>308</v>
      </c>
      <c r="H568" s="86" t="s">
        <v>308</v>
      </c>
      <c r="I568" s="91">
        <v>4520.3999999999996</v>
      </c>
      <c r="J568" s="91">
        <v>3981</v>
      </c>
      <c r="K568" s="92">
        <v>170</v>
      </c>
      <c r="L568" s="91">
        <v>15583606.789999999</v>
      </c>
      <c r="M568" s="91">
        <v>0</v>
      </c>
      <c r="N568" s="91">
        <v>0</v>
      </c>
      <c r="O568" s="91">
        <v>0</v>
      </c>
      <c r="P568" s="91">
        <v>15583606.789999999</v>
      </c>
      <c r="Q568" s="91">
        <v>0</v>
      </c>
      <c r="R568" s="91">
        <v>0</v>
      </c>
      <c r="S568" s="295"/>
    </row>
    <row r="569" spans="1:19" s="284" customFormat="1" ht="11.25" customHeight="1" x14ac:dyDescent="0.2">
      <c r="A569" s="324" t="s">
        <v>950</v>
      </c>
      <c r="B569" s="324"/>
      <c r="C569" s="324"/>
      <c r="D569" s="324"/>
      <c r="E569" s="324"/>
      <c r="F569" s="324"/>
      <c r="G569" s="324"/>
      <c r="H569" s="324"/>
      <c r="I569" s="324"/>
      <c r="J569" s="324"/>
      <c r="K569" s="324"/>
      <c r="L569" s="324"/>
      <c r="M569" s="324"/>
      <c r="N569" s="324"/>
      <c r="O569" s="324"/>
      <c r="P569" s="324"/>
      <c r="Q569" s="324"/>
      <c r="R569" s="324"/>
      <c r="S569" s="324"/>
    </row>
    <row r="570" spans="1:19" s="284" customFormat="1" ht="10.5" customHeight="1" x14ac:dyDescent="0.2">
      <c r="A570" s="86">
        <v>190</v>
      </c>
      <c r="B570" s="88" t="s">
        <v>989</v>
      </c>
      <c r="C570" s="87" t="s">
        <v>376</v>
      </c>
      <c r="D570" s="86" t="s">
        <v>374</v>
      </c>
      <c r="E570" s="130">
        <v>1983</v>
      </c>
      <c r="F570" s="130" t="s">
        <v>267</v>
      </c>
      <c r="G570" s="131">
        <v>5</v>
      </c>
      <c r="H570" s="131">
        <v>6</v>
      </c>
      <c r="I570" s="132">
        <v>6151.8</v>
      </c>
      <c r="J570" s="132">
        <v>5879</v>
      </c>
      <c r="K570" s="131">
        <v>182</v>
      </c>
      <c r="L570" s="294">
        <v>197209.36</v>
      </c>
      <c r="M570" s="295">
        <v>0</v>
      </c>
      <c r="N570" s="295">
        <v>0</v>
      </c>
      <c r="O570" s="295">
        <v>0</v>
      </c>
      <c r="P570" s="295">
        <v>197209.36</v>
      </c>
      <c r="Q570" s="295">
        <v>0</v>
      </c>
      <c r="R570" s="295">
        <v>0</v>
      </c>
      <c r="S570" s="292" t="s">
        <v>465</v>
      </c>
    </row>
    <row r="571" spans="1:19" s="284" customFormat="1" ht="27" customHeight="1" x14ac:dyDescent="0.2">
      <c r="A571" s="348" t="s">
        <v>952</v>
      </c>
      <c r="B571" s="348"/>
      <c r="C571" s="87"/>
      <c r="D571" s="86"/>
      <c r="E571" s="86" t="s">
        <v>308</v>
      </c>
      <c r="F571" s="86" t="s">
        <v>308</v>
      </c>
      <c r="G571" s="86" t="s">
        <v>308</v>
      </c>
      <c r="H571" s="86" t="s">
        <v>308</v>
      </c>
      <c r="I571" s="91">
        <v>6151.8</v>
      </c>
      <c r="J571" s="91">
        <v>5879</v>
      </c>
      <c r="K571" s="92">
        <v>182</v>
      </c>
      <c r="L571" s="91">
        <v>197209.36</v>
      </c>
      <c r="M571" s="91">
        <v>0</v>
      </c>
      <c r="N571" s="91">
        <v>0</v>
      </c>
      <c r="O571" s="91">
        <v>0</v>
      </c>
      <c r="P571" s="91">
        <v>197209.36</v>
      </c>
      <c r="Q571" s="91">
        <v>0</v>
      </c>
      <c r="R571" s="91">
        <v>0</v>
      </c>
      <c r="S571" s="295"/>
    </row>
    <row r="572" spans="1:19" s="284" customFormat="1" ht="9" customHeight="1" x14ac:dyDescent="0.2">
      <c r="A572" s="324" t="s">
        <v>320</v>
      </c>
      <c r="B572" s="324"/>
      <c r="C572" s="324"/>
      <c r="D572" s="324"/>
      <c r="E572" s="324"/>
      <c r="F572" s="324"/>
      <c r="G572" s="324"/>
      <c r="H572" s="324"/>
      <c r="I572" s="324"/>
      <c r="J572" s="324"/>
      <c r="K572" s="324"/>
      <c r="L572" s="324"/>
      <c r="M572" s="324"/>
      <c r="N572" s="324"/>
      <c r="O572" s="324"/>
      <c r="P572" s="324"/>
      <c r="Q572" s="324"/>
      <c r="R572" s="324"/>
      <c r="S572" s="324"/>
    </row>
    <row r="573" spans="1:19" s="284" customFormat="1" ht="9" customHeight="1" x14ac:dyDescent="0.2">
      <c r="A573" s="86">
        <v>191</v>
      </c>
      <c r="B573" s="297" t="s">
        <v>922</v>
      </c>
      <c r="C573" s="292" t="s">
        <v>376</v>
      </c>
      <c r="D573" s="288" t="s">
        <v>375</v>
      </c>
      <c r="E573" s="291">
        <v>1971</v>
      </c>
      <c r="F573" s="300" t="s">
        <v>266</v>
      </c>
      <c r="G573" s="291">
        <v>2</v>
      </c>
      <c r="H573" s="291">
        <v>3</v>
      </c>
      <c r="I573" s="295">
        <v>985.6</v>
      </c>
      <c r="J573" s="295">
        <v>896.8</v>
      </c>
      <c r="K573" s="291">
        <v>36</v>
      </c>
      <c r="L573" s="294">
        <v>3501156.58</v>
      </c>
      <c r="M573" s="295">
        <v>0</v>
      </c>
      <c r="N573" s="295">
        <v>0</v>
      </c>
      <c r="O573" s="295">
        <v>0</v>
      </c>
      <c r="P573" s="295">
        <v>3501156.58</v>
      </c>
      <c r="Q573" s="295">
        <v>0</v>
      </c>
      <c r="R573" s="295">
        <v>0</v>
      </c>
      <c r="S573" s="292" t="s">
        <v>465</v>
      </c>
    </row>
    <row r="574" spans="1:19" s="284" customFormat="1" ht="24.75" customHeight="1" x14ac:dyDescent="0.2">
      <c r="A574" s="343" t="s">
        <v>321</v>
      </c>
      <c r="B574" s="343"/>
      <c r="C574" s="292"/>
      <c r="D574" s="297"/>
      <c r="E574" s="86" t="s">
        <v>308</v>
      </c>
      <c r="F574" s="86" t="s">
        <v>308</v>
      </c>
      <c r="G574" s="86" t="s">
        <v>308</v>
      </c>
      <c r="H574" s="86" t="s">
        <v>308</v>
      </c>
      <c r="I574" s="91">
        <v>985.6</v>
      </c>
      <c r="J574" s="91">
        <v>896.8</v>
      </c>
      <c r="K574" s="92">
        <v>36</v>
      </c>
      <c r="L574" s="91">
        <v>3501156.58</v>
      </c>
      <c r="M574" s="91">
        <v>0</v>
      </c>
      <c r="N574" s="91">
        <v>0</v>
      </c>
      <c r="O574" s="91">
        <v>0</v>
      </c>
      <c r="P574" s="91">
        <v>3501156.58</v>
      </c>
      <c r="Q574" s="91">
        <v>0</v>
      </c>
      <c r="R574" s="91">
        <v>0</v>
      </c>
      <c r="S574" s="295"/>
    </row>
    <row r="575" spans="1:19" s="284" customFormat="1" ht="9" customHeight="1" x14ac:dyDescent="0.2">
      <c r="A575" s="342" t="s">
        <v>296</v>
      </c>
      <c r="B575" s="342"/>
      <c r="C575" s="342"/>
      <c r="D575" s="342"/>
      <c r="E575" s="342"/>
      <c r="F575" s="342"/>
      <c r="G575" s="342"/>
      <c r="H575" s="342"/>
      <c r="I575" s="342"/>
      <c r="J575" s="342"/>
      <c r="K575" s="342"/>
      <c r="L575" s="342"/>
      <c r="M575" s="342"/>
      <c r="N575" s="342"/>
      <c r="O575" s="342"/>
      <c r="P575" s="342"/>
      <c r="Q575" s="342"/>
      <c r="R575" s="342"/>
      <c r="S575" s="342"/>
    </row>
    <row r="576" spans="1:19" s="284" customFormat="1" ht="9" customHeight="1" x14ac:dyDescent="0.2">
      <c r="A576" s="26">
        <v>192</v>
      </c>
      <c r="B576" s="297" t="s">
        <v>1</v>
      </c>
      <c r="C576" s="292" t="s">
        <v>376</v>
      </c>
      <c r="D576" s="288" t="s">
        <v>375</v>
      </c>
      <c r="E576" s="291">
        <v>1967</v>
      </c>
      <c r="F576" s="300" t="s">
        <v>266</v>
      </c>
      <c r="G576" s="291">
        <v>2</v>
      </c>
      <c r="H576" s="291">
        <v>2</v>
      </c>
      <c r="I576" s="295">
        <v>753.7</v>
      </c>
      <c r="J576" s="295">
        <v>454.6</v>
      </c>
      <c r="K576" s="291">
        <v>53</v>
      </c>
      <c r="L576" s="294">
        <v>2859579.49</v>
      </c>
      <c r="M576" s="295">
        <v>0</v>
      </c>
      <c r="N576" s="295">
        <v>0</v>
      </c>
      <c r="O576" s="295">
        <v>0</v>
      </c>
      <c r="P576" s="295">
        <v>2859579.49</v>
      </c>
      <c r="Q576" s="295">
        <v>0</v>
      </c>
      <c r="R576" s="295">
        <v>0</v>
      </c>
      <c r="S576" s="292" t="s">
        <v>465</v>
      </c>
    </row>
    <row r="577" spans="1:19" s="284" customFormat="1" ht="9" customHeight="1" x14ac:dyDescent="0.2">
      <c r="A577" s="300">
        <v>193</v>
      </c>
      <c r="B577" s="297" t="s">
        <v>2</v>
      </c>
      <c r="C577" s="292" t="s">
        <v>376</v>
      </c>
      <c r="D577" s="288" t="s">
        <v>375</v>
      </c>
      <c r="E577" s="291">
        <v>1970</v>
      </c>
      <c r="F577" s="300" t="s">
        <v>266</v>
      </c>
      <c r="G577" s="291">
        <v>2</v>
      </c>
      <c r="H577" s="291">
        <v>2</v>
      </c>
      <c r="I577" s="295">
        <v>836.7</v>
      </c>
      <c r="J577" s="295">
        <v>488</v>
      </c>
      <c r="K577" s="291">
        <v>34</v>
      </c>
      <c r="L577" s="294">
        <v>3072354.33</v>
      </c>
      <c r="M577" s="295">
        <v>0</v>
      </c>
      <c r="N577" s="295">
        <v>0</v>
      </c>
      <c r="O577" s="295">
        <v>0</v>
      </c>
      <c r="P577" s="295">
        <v>3072354.33</v>
      </c>
      <c r="Q577" s="295">
        <v>0</v>
      </c>
      <c r="R577" s="295">
        <v>0</v>
      </c>
      <c r="S577" s="292" t="s">
        <v>465</v>
      </c>
    </row>
    <row r="578" spans="1:19" s="284" customFormat="1" ht="9" customHeight="1" x14ac:dyDescent="0.2">
      <c r="A578" s="26">
        <v>194</v>
      </c>
      <c r="B578" s="297" t="s">
        <v>5</v>
      </c>
      <c r="C578" s="292" t="s">
        <v>376</v>
      </c>
      <c r="D578" s="288" t="s">
        <v>375</v>
      </c>
      <c r="E578" s="291">
        <v>1977</v>
      </c>
      <c r="F578" s="300" t="s">
        <v>266</v>
      </c>
      <c r="G578" s="291">
        <v>2</v>
      </c>
      <c r="H578" s="291">
        <v>2</v>
      </c>
      <c r="I578" s="295">
        <v>846.2</v>
      </c>
      <c r="J578" s="295">
        <v>496.1</v>
      </c>
      <c r="K578" s="291">
        <v>24</v>
      </c>
      <c r="L578" s="294">
        <v>2979111.01</v>
      </c>
      <c r="M578" s="295">
        <v>0</v>
      </c>
      <c r="N578" s="295">
        <v>0</v>
      </c>
      <c r="O578" s="295">
        <v>0</v>
      </c>
      <c r="P578" s="295">
        <v>2979111.01</v>
      </c>
      <c r="Q578" s="295">
        <v>0</v>
      </c>
      <c r="R578" s="295">
        <v>0</v>
      </c>
      <c r="S578" s="292" t="s">
        <v>465</v>
      </c>
    </row>
    <row r="579" spans="1:19" s="284" customFormat="1" ht="9" customHeight="1" x14ac:dyDescent="0.2">
      <c r="A579" s="300">
        <v>195</v>
      </c>
      <c r="B579" s="297" t="s">
        <v>6</v>
      </c>
      <c r="C579" s="292" t="s">
        <v>376</v>
      </c>
      <c r="D579" s="288" t="s">
        <v>375</v>
      </c>
      <c r="E579" s="291">
        <v>1979</v>
      </c>
      <c r="F579" s="300" t="s">
        <v>266</v>
      </c>
      <c r="G579" s="291">
        <v>2</v>
      </c>
      <c r="H579" s="291">
        <v>2</v>
      </c>
      <c r="I579" s="295">
        <v>864.7</v>
      </c>
      <c r="J579" s="295">
        <v>466.5</v>
      </c>
      <c r="K579" s="291">
        <v>31</v>
      </c>
      <c r="L579" s="294">
        <v>2750978.02</v>
      </c>
      <c r="M579" s="295">
        <v>0</v>
      </c>
      <c r="N579" s="295">
        <v>0</v>
      </c>
      <c r="O579" s="295">
        <v>0</v>
      </c>
      <c r="P579" s="295">
        <v>2750978.02</v>
      </c>
      <c r="Q579" s="295">
        <v>0</v>
      </c>
      <c r="R579" s="295">
        <v>0</v>
      </c>
      <c r="S579" s="292" t="s">
        <v>465</v>
      </c>
    </row>
    <row r="580" spans="1:19" s="284" customFormat="1" ht="26.25" customHeight="1" x14ac:dyDescent="0.2">
      <c r="A580" s="343" t="s">
        <v>292</v>
      </c>
      <c r="B580" s="343"/>
      <c r="C580" s="292"/>
      <c r="D580" s="297"/>
      <c r="E580" s="300" t="s">
        <v>308</v>
      </c>
      <c r="F580" s="300" t="s">
        <v>308</v>
      </c>
      <c r="G580" s="300" t="s">
        <v>308</v>
      </c>
      <c r="H580" s="300" t="s">
        <v>308</v>
      </c>
      <c r="I580" s="295">
        <v>3301.3</v>
      </c>
      <c r="J580" s="295">
        <v>1905.2</v>
      </c>
      <c r="K580" s="291">
        <v>142</v>
      </c>
      <c r="L580" s="295">
        <v>11662022.85</v>
      </c>
      <c r="M580" s="295">
        <v>0</v>
      </c>
      <c r="N580" s="295">
        <v>0</v>
      </c>
      <c r="O580" s="295">
        <v>0</v>
      </c>
      <c r="P580" s="295">
        <v>11662022.85</v>
      </c>
      <c r="Q580" s="295">
        <v>0</v>
      </c>
      <c r="R580" s="295">
        <v>0</v>
      </c>
      <c r="S580" s="295"/>
    </row>
    <row r="581" spans="1:19" s="284" customFormat="1" ht="9" customHeight="1" x14ac:dyDescent="0.2">
      <c r="A581" s="342" t="s">
        <v>288</v>
      </c>
      <c r="B581" s="342"/>
      <c r="C581" s="342"/>
      <c r="D581" s="342"/>
      <c r="E581" s="342"/>
      <c r="F581" s="342"/>
      <c r="G581" s="342"/>
      <c r="H581" s="342"/>
      <c r="I581" s="342"/>
      <c r="J581" s="342"/>
      <c r="K581" s="342"/>
      <c r="L581" s="342"/>
      <c r="M581" s="342"/>
      <c r="N581" s="342"/>
      <c r="O581" s="342"/>
      <c r="P581" s="342"/>
      <c r="Q581" s="342"/>
      <c r="R581" s="342"/>
      <c r="S581" s="342"/>
    </row>
    <row r="582" spans="1:19" s="284" customFormat="1" ht="9" customHeight="1" x14ac:dyDescent="0.2">
      <c r="A582" s="300">
        <v>196</v>
      </c>
      <c r="B582" s="297" t="s">
        <v>927</v>
      </c>
      <c r="C582" s="292" t="s">
        <v>376</v>
      </c>
      <c r="D582" s="288" t="s">
        <v>375</v>
      </c>
      <c r="E582" s="291">
        <v>1965</v>
      </c>
      <c r="F582" s="300" t="s">
        <v>266</v>
      </c>
      <c r="G582" s="291">
        <v>2</v>
      </c>
      <c r="H582" s="291">
        <v>2</v>
      </c>
      <c r="I582" s="295">
        <v>542.5</v>
      </c>
      <c r="J582" s="295">
        <v>474.4</v>
      </c>
      <c r="K582" s="291">
        <v>25</v>
      </c>
      <c r="L582" s="294">
        <v>2029703.3</v>
      </c>
      <c r="M582" s="295">
        <v>0</v>
      </c>
      <c r="N582" s="295">
        <v>0</v>
      </c>
      <c r="O582" s="295">
        <v>0</v>
      </c>
      <c r="P582" s="295">
        <v>2029703.3</v>
      </c>
      <c r="Q582" s="295">
        <v>0</v>
      </c>
      <c r="R582" s="295">
        <v>0</v>
      </c>
      <c r="S582" s="292" t="s">
        <v>465</v>
      </c>
    </row>
    <row r="583" spans="1:19" s="284" customFormat="1" ht="26.25" customHeight="1" x14ac:dyDescent="0.2">
      <c r="A583" s="343" t="s">
        <v>293</v>
      </c>
      <c r="B583" s="343"/>
      <c r="C583" s="292"/>
      <c r="D583" s="300"/>
      <c r="E583" s="300" t="s">
        <v>308</v>
      </c>
      <c r="F583" s="300" t="s">
        <v>308</v>
      </c>
      <c r="G583" s="300" t="s">
        <v>308</v>
      </c>
      <c r="H583" s="300" t="s">
        <v>308</v>
      </c>
      <c r="I583" s="295">
        <v>542.5</v>
      </c>
      <c r="J583" s="295">
        <v>474.4</v>
      </c>
      <c r="K583" s="85">
        <v>25</v>
      </c>
      <c r="L583" s="295">
        <v>2029703.3</v>
      </c>
      <c r="M583" s="295">
        <v>0</v>
      </c>
      <c r="N583" s="295">
        <v>0</v>
      </c>
      <c r="O583" s="295">
        <v>0</v>
      </c>
      <c r="P583" s="295">
        <v>2029703.3</v>
      </c>
      <c r="Q583" s="295">
        <v>0</v>
      </c>
      <c r="R583" s="295">
        <v>0</v>
      </c>
      <c r="S583" s="295"/>
    </row>
    <row r="584" spans="1:19" s="284" customFormat="1" ht="9" customHeight="1" x14ac:dyDescent="0.2">
      <c r="A584" s="342" t="s">
        <v>289</v>
      </c>
      <c r="B584" s="342"/>
      <c r="C584" s="342"/>
      <c r="D584" s="342"/>
      <c r="E584" s="342"/>
      <c r="F584" s="342"/>
      <c r="G584" s="342"/>
      <c r="H584" s="342"/>
      <c r="I584" s="342"/>
      <c r="J584" s="342"/>
      <c r="K584" s="342"/>
      <c r="L584" s="342"/>
      <c r="M584" s="342"/>
      <c r="N584" s="342"/>
      <c r="O584" s="342"/>
      <c r="P584" s="342"/>
      <c r="Q584" s="342"/>
      <c r="R584" s="342"/>
      <c r="S584" s="342"/>
    </row>
    <row r="585" spans="1:19" s="284" customFormat="1" ht="9" customHeight="1" x14ac:dyDescent="0.2">
      <c r="A585" s="300">
        <v>197</v>
      </c>
      <c r="B585" s="289" t="s">
        <v>934</v>
      </c>
      <c r="C585" s="292" t="s">
        <v>376</v>
      </c>
      <c r="D585" s="288" t="s">
        <v>375</v>
      </c>
      <c r="E585" s="291">
        <v>1953</v>
      </c>
      <c r="F585" s="300" t="s">
        <v>266</v>
      </c>
      <c r="G585" s="291">
        <v>2</v>
      </c>
      <c r="H585" s="291">
        <v>2</v>
      </c>
      <c r="I585" s="295">
        <v>401.5</v>
      </c>
      <c r="J585" s="295">
        <v>381.6</v>
      </c>
      <c r="K585" s="291">
        <v>10</v>
      </c>
      <c r="L585" s="294">
        <v>1844476.62</v>
      </c>
      <c r="M585" s="295">
        <v>0</v>
      </c>
      <c r="N585" s="295">
        <v>0</v>
      </c>
      <c r="O585" s="295">
        <v>0</v>
      </c>
      <c r="P585" s="295">
        <v>1844476.62</v>
      </c>
      <c r="Q585" s="295">
        <v>0</v>
      </c>
      <c r="R585" s="295">
        <v>0</v>
      </c>
      <c r="S585" s="292" t="s">
        <v>465</v>
      </c>
    </row>
    <row r="586" spans="1:19" s="284" customFormat="1" ht="9" customHeight="1" x14ac:dyDescent="0.2">
      <c r="A586" s="300">
        <v>198</v>
      </c>
      <c r="B586" s="289" t="s">
        <v>935</v>
      </c>
      <c r="C586" s="292" t="s">
        <v>376</v>
      </c>
      <c r="D586" s="288" t="s">
        <v>375</v>
      </c>
      <c r="E586" s="291">
        <v>1975</v>
      </c>
      <c r="F586" s="300" t="s">
        <v>266</v>
      </c>
      <c r="G586" s="291">
        <v>5</v>
      </c>
      <c r="H586" s="291">
        <v>2</v>
      </c>
      <c r="I586" s="295">
        <v>2358.1</v>
      </c>
      <c r="J586" s="295">
        <v>1805.2</v>
      </c>
      <c r="K586" s="291">
        <v>99</v>
      </c>
      <c r="L586" s="294">
        <v>3070599.41</v>
      </c>
      <c r="M586" s="295">
        <v>0</v>
      </c>
      <c r="N586" s="295">
        <v>0</v>
      </c>
      <c r="O586" s="295">
        <v>0</v>
      </c>
      <c r="P586" s="295">
        <v>3070599.41</v>
      </c>
      <c r="Q586" s="295">
        <v>0</v>
      </c>
      <c r="R586" s="295">
        <v>0</v>
      </c>
      <c r="S586" s="292" t="s">
        <v>465</v>
      </c>
    </row>
    <row r="587" spans="1:19" s="284" customFormat="1" ht="9" customHeight="1" x14ac:dyDescent="0.2">
      <c r="A587" s="300">
        <v>199</v>
      </c>
      <c r="B587" s="289" t="s">
        <v>936</v>
      </c>
      <c r="C587" s="292" t="s">
        <v>376</v>
      </c>
      <c r="D587" s="288" t="s">
        <v>375</v>
      </c>
      <c r="E587" s="291">
        <v>1970</v>
      </c>
      <c r="F587" s="300" t="s">
        <v>266</v>
      </c>
      <c r="G587" s="291">
        <v>2</v>
      </c>
      <c r="H587" s="291">
        <v>2</v>
      </c>
      <c r="I587" s="295">
        <v>668.8</v>
      </c>
      <c r="J587" s="295">
        <v>644.20000000000005</v>
      </c>
      <c r="K587" s="291">
        <v>13</v>
      </c>
      <c r="L587" s="294">
        <v>2960808.99</v>
      </c>
      <c r="M587" s="295">
        <v>0</v>
      </c>
      <c r="N587" s="295">
        <v>0</v>
      </c>
      <c r="O587" s="295">
        <v>0</v>
      </c>
      <c r="P587" s="295">
        <v>2960808.99</v>
      </c>
      <c r="Q587" s="295">
        <v>0</v>
      </c>
      <c r="R587" s="295">
        <v>0</v>
      </c>
      <c r="S587" s="292" t="s">
        <v>465</v>
      </c>
    </row>
    <row r="588" spans="1:19" s="284" customFormat="1" ht="9" customHeight="1" x14ac:dyDescent="0.2">
      <c r="A588" s="300">
        <v>200</v>
      </c>
      <c r="B588" s="289" t="s">
        <v>940</v>
      </c>
      <c r="C588" s="292" t="s">
        <v>376</v>
      </c>
      <c r="D588" s="288" t="s">
        <v>375</v>
      </c>
      <c r="E588" s="291">
        <v>1969</v>
      </c>
      <c r="F588" s="300" t="s">
        <v>266</v>
      </c>
      <c r="G588" s="291">
        <v>2</v>
      </c>
      <c r="H588" s="291">
        <v>2</v>
      </c>
      <c r="I588" s="295">
        <v>686.4</v>
      </c>
      <c r="J588" s="295">
        <v>564.4</v>
      </c>
      <c r="K588" s="291">
        <v>40</v>
      </c>
      <c r="L588" s="294">
        <v>2428154.91</v>
      </c>
      <c r="M588" s="295">
        <v>0</v>
      </c>
      <c r="N588" s="295">
        <v>0</v>
      </c>
      <c r="O588" s="295">
        <v>0</v>
      </c>
      <c r="P588" s="295">
        <v>2428154.91</v>
      </c>
      <c r="Q588" s="295">
        <v>0</v>
      </c>
      <c r="R588" s="295">
        <v>0</v>
      </c>
      <c r="S588" s="292" t="s">
        <v>465</v>
      </c>
    </row>
    <row r="589" spans="1:19" s="284" customFormat="1" ht="24" customHeight="1" x14ac:dyDescent="0.2">
      <c r="A589" s="343" t="s">
        <v>294</v>
      </c>
      <c r="B589" s="343"/>
      <c r="C589" s="292"/>
      <c r="D589" s="297"/>
      <c r="E589" s="300" t="s">
        <v>308</v>
      </c>
      <c r="F589" s="300" t="s">
        <v>308</v>
      </c>
      <c r="G589" s="300" t="s">
        <v>308</v>
      </c>
      <c r="H589" s="300" t="s">
        <v>308</v>
      </c>
      <c r="I589" s="295">
        <v>4114.7999999999993</v>
      </c>
      <c r="J589" s="295">
        <v>3395.4</v>
      </c>
      <c r="K589" s="85">
        <v>162</v>
      </c>
      <c r="L589" s="295">
        <v>10304039.93</v>
      </c>
      <c r="M589" s="295">
        <v>0</v>
      </c>
      <c r="N589" s="295">
        <v>0</v>
      </c>
      <c r="O589" s="295">
        <v>0</v>
      </c>
      <c r="P589" s="295">
        <v>10304039.93</v>
      </c>
      <c r="Q589" s="295">
        <v>0</v>
      </c>
      <c r="R589" s="295">
        <v>0</v>
      </c>
      <c r="S589" s="295"/>
    </row>
    <row r="590" spans="1:19" s="284" customFormat="1" ht="9" customHeight="1" x14ac:dyDescent="0.2">
      <c r="A590" s="342" t="s">
        <v>291</v>
      </c>
      <c r="B590" s="342"/>
      <c r="C590" s="342"/>
      <c r="D590" s="342"/>
      <c r="E590" s="342"/>
      <c r="F590" s="342"/>
      <c r="G590" s="342"/>
      <c r="H590" s="342"/>
      <c r="I590" s="342"/>
      <c r="J590" s="342"/>
      <c r="K590" s="342"/>
      <c r="L590" s="342"/>
      <c r="M590" s="342"/>
      <c r="N590" s="342"/>
      <c r="O590" s="342"/>
      <c r="P590" s="342"/>
      <c r="Q590" s="342"/>
      <c r="R590" s="342"/>
      <c r="S590" s="342"/>
    </row>
    <row r="591" spans="1:19" s="284" customFormat="1" ht="9" customHeight="1" x14ac:dyDescent="0.2">
      <c r="A591" s="300">
        <v>201</v>
      </c>
      <c r="B591" s="297" t="s">
        <v>939</v>
      </c>
      <c r="C591" s="292" t="s">
        <v>376</v>
      </c>
      <c r="D591" s="288" t="s">
        <v>375</v>
      </c>
      <c r="E591" s="291">
        <v>1983</v>
      </c>
      <c r="F591" s="300" t="s">
        <v>266</v>
      </c>
      <c r="G591" s="291">
        <v>2</v>
      </c>
      <c r="H591" s="291">
        <v>3</v>
      </c>
      <c r="I591" s="295">
        <v>2481.9</v>
      </c>
      <c r="J591" s="295">
        <v>963.5</v>
      </c>
      <c r="K591" s="291">
        <v>27</v>
      </c>
      <c r="L591" s="294">
        <v>4597341.71</v>
      </c>
      <c r="M591" s="295">
        <v>0</v>
      </c>
      <c r="N591" s="295">
        <v>0</v>
      </c>
      <c r="O591" s="295">
        <v>0</v>
      </c>
      <c r="P591" s="295">
        <v>4597341.71</v>
      </c>
      <c r="Q591" s="295">
        <v>0</v>
      </c>
      <c r="R591" s="295">
        <v>0</v>
      </c>
      <c r="S591" s="292" t="s">
        <v>465</v>
      </c>
    </row>
    <row r="592" spans="1:19" s="284" customFormat="1" ht="24" customHeight="1" x14ac:dyDescent="0.2">
      <c r="A592" s="343" t="s">
        <v>295</v>
      </c>
      <c r="B592" s="343"/>
      <c r="C592" s="292"/>
      <c r="D592" s="297"/>
      <c r="E592" s="300" t="s">
        <v>308</v>
      </c>
      <c r="F592" s="300" t="s">
        <v>308</v>
      </c>
      <c r="G592" s="300" t="s">
        <v>308</v>
      </c>
      <c r="H592" s="300" t="s">
        <v>308</v>
      </c>
      <c r="I592" s="295">
        <v>2481.9</v>
      </c>
      <c r="J592" s="295">
        <v>963.5</v>
      </c>
      <c r="K592" s="85">
        <v>27</v>
      </c>
      <c r="L592" s="295">
        <v>4597341.71</v>
      </c>
      <c r="M592" s="295">
        <v>0</v>
      </c>
      <c r="N592" s="295">
        <v>0</v>
      </c>
      <c r="O592" s="295">
        <v>0</v>
      </c>
      <c r="P592" s="295">
        <v>4597341.71</v>
      </c>
      <c r="Q592" s="295">
        <v>0</v>
      </c>
      <c r="R592" s="295">
        <v>0</v>
      </c>
      <c r="S592" s="295"/>
    </row>
    <row r="593" spans="1:19" s="284" customFormat="1" ht="9" customHeight="1" x14ac:dyDescent="0.2">
      <c r="A593" s="342" t="s">
        <v>7</v>
      </c>
      <c r="B593" s="342"/>
      <c r="C593" s="342"/>
      <c r="D593" s="342"/>
      <c r="E593" s="342"/>
      <c r="F593" s="342"/>
      <c r="G593" s="342"/>
      <c r="H593" s="342"/>
      <c r="I593" s="342"/>
      <c r="J593" s="342"/>
      <c r="K593" s="342"/>
      <c r="L593" s="342"/>
      <c r="M593" s="342"/>
      <c r="N593" s="342"/>
      <c r="O593" s="342"/>
      <c r="P593" s="342"/>
      <c r="Q593" s="342"/>
      <c r="R593" s="342"/>
      <c r="S593" s="342"/>
    </row>
    <row r="594" spans="1:19" s="284" customFormat="1" ht="9" customHeight="1" x14ac:dyDescent="0.2">
      <c r="A594" s="300">
        <v>202</v>
      </c>
      <c r="B594" s="297" t="s">
        <v>8</v>
      </c>
      <c r="C594" s="292" t="s">
        <v>376</v>
      </c>
      <c r="D594" s="288" t="s">
        <v>375</v>
      </c>
      <c r="E594" s="291">
        <v>1979</v>
      </c>
      <c r="F594" s="300" t="s">
        <v>267</v>
      </c>
      <c r="G594" s="291">
        <v>2</v>
      </c>
      <c r="H594" s="291">
        <v>2</v>
      </c>
      <c r="I594" s="295">
        <v>760</v>
      </c>
      <c r="J594" s="295">
        <v>585.79999999999995</v>
      </c>
      <c r="K594" s="291">
        <v>36</v>
      </c>
      <c r="L594" s="294">
        <v>2181763.5699999998</v>
      </c>
      <c r="M594" s="295">
        <v>0</v>
      </c>
      <c r="N594" s="295">
        <v>0</v>
      </c>
      <c r="O594" s="295">
        <v>0</v>
      </c>
      <c r="P594" s="295">
        <v>2181763.5699999998</v>
      </c>
      <c r="Q594" s="295">
        <v>0</v>
      </c>
      <c r="R594" s="295">
        <v>0</v>
      </c>
      <c r="S594" s="292" t="s">
        <v>465</v>
      </c>
    </row>
    <row r="595" spans="1:19" s="284" customFormat="1" ht="25.5" customHeight="1" x14ac:dyDescent="0.2">
      <c r="A595" s="343" t="s">
        <v>11</v>
      </c>
      <c r="B595" s="343"/>
      <c r="C595" s="292"/>
      <c r="D595" s="297"/>
      <c r="E595" s="300" t="s">
        <v>308</v>
      </c>
      <c r="F595" s="300" t="s">
        <v>308</v>
      </c>
      <c r="G595" s="300" t="s">
        <v>308</v>
      </c>
      <c r="H595" s="300" t="s">
        <v>308</v>
      </c>
      <c r="I595" s="295">
        <v>760</v>
      </c>
      <c r="J595" s="295">
        <v>585.79999999999995</v>
      </c>
      <c r="K595" s="300">
        <v>36</v>
      </c>
      <c r="L595" s="295">
        <v>2181763.5699999998</v>
      </c>
      <c r="M595" s="295">
        <v>0</v>
      </c>
      <c r="N595" s="295">
        <v>0</v>
      </c>
      <c r="O595" s="295">
        <v>0</v>
      </c>
      <c r="P595" s="295">
        <v>2181763.5699999998</v>
      </c>
      <c r="Q595" s="295">
        <v>0</v>
      </c>
      <c r="R595" s="295">
        <v>0</v>
      </c>
      <c r="S595" s="295"/>
    </row>
    <row r="596" spans="1:19" s="284" customFormat="1" ht="9" customHeight="1" x14ac:dyDescent="0.2">
      <c r="A596" s="342" t="s">
        <v>311</v>
      </c>
      <c r="B596" s="342"/>
      <c r="C596" s="342"/>
      <c r="D596" s="342"/>
      <c r="E596" s="342"/>
      <c r="F596" s="342"/>
      <c r="G596" s="342"/>
      <c r="H596" s="342"/>
      <c r="I596" s="342"/>
      <c r="J596" s="342"/>
      <c r="K596" s="342"/>
      <c r="L596" s="342"/>
      <c r="M596" s="342"/>
      <c r="N596" s="342"/>
      <c r="O596" s="342"/>
      <c r="P596" s="342"/>
      <c r="Q596" s="342"/>
      <c r="R596" s="342"/>
      <c r="S596" s="342"/>
    </row>
    <row r="597" spans="1:19" s="284" customFormat="1" ht="9" customHeight="1" x14ac:dyDescent="0.2">
      <c r="A597" s="300">
        <v>203</v>
      </c>
      <c r="B597" s="297" t="s">
        <v>14</v>
      </c>
      <c r="C597" s="292" t="s">
        <v>376</v>
      </c>
      <c r="D597" s="288" t="s">
        <v>375</v>
      </c>
      <c r="E597" s="291">
        <v>1964</v>
      </c>
      <c r="F597" s="300" t="s">
        <v>266</v>
      </c>
      <c r="G597" s="291">
        <v>2</v>
      </c>
      <c r="H597" s="291">
        <v>2</v>
      </c>
      <c r="I597" s="295">
        <v>363.1</v>
      </c>
      <c r="J597" s="295">
        <v>342.7</v>
      </c>
      <c r="K597" s="291">
        <v>8</v>
      </c>
      <c r="L597" s="294">
        <v>1401786.92</v>
      </c>
      <c r="M597" s="295">
        <v>0</v>
      </c>
      <c r="N597" s="295">
        <v>0</v>
      </c>
      <c r="O597" s="295">
        <v>0</v>
      </c>
      <c r="P597" s="295">
        <v>1401786.92</v>
      </c>
      <c r="Q597" s="295">
        <v>0</v>
      </c>
      <c r="R597" s="295">
        <v>0</v>
      </c>
      <c r="S597" s="292" t="s">
        <v>465</v>
      </c>
    </row>
    <row r="598" spans="1:19" s="284" customFormat="1" ht="9" customHeight="1" x14ac:dyDescent="0.2">
      <c r="A598" s="300">
        <v>204</v>
      </c>
      <c r="B598" s="297" t="s">
        <v>15</v>
      </c>
      <c r="C598" s="292" t="s">
        <v>376</v>
      </c>
      <c r="D598" s="288" t="s">
        <v>375</v>
      </c>
      <c r="E598" s="291">
        <v>1964</v>
      </c>
      <c r="F598" s="300" t="s">
        <v>266</v>
      </c>
      <c r="G598" s="291">
        <v>2</v>
      </c>
      <c r="H598" s="291">
        <v>2</v>
      </c>
      <c r="I598" s="295">
        <v>418.9</v>
      </c>
      <c r="J598" s="295">
        <v>398.7</v>
      </c>
      <c r="K598" s="291">
        <v>16</v>
      </c>
      <c r="L598" s="294">
        <v>1447124.75</v>
      </c>
      <c r="M598" s="295">
        <v>0</v>
      </c>
      <c r="N598" s="295">
        <v>0</v>
      </c>
      <c r="O598" s="295">
        <v>0</v>
      </c>
      <c r="P598" s="295">
        <v>1447124.75</v>
      </c>
      <c r="Q598" s="295">
        <v>0</v>
      </c>
      <c r="R598" s="295">
        <v>0</v>
      </c>
      <c r="S598" s="292" t="s">
        <v>465</v>
      </c>
    </row>
    <row r="599" spans="1:19" s="284" customFormat="1" ht="25.5" customHeight="1" x14ac:dyDescent="0.2">
      <c r="A599" s="343" t="s">
        <v>16</v>
      </c>
      <c r="B599" s="343"/>
      <c r="C599" s="292"/>
      <c r="D599" s="297"/>
      <c r="E599" s="300" t="s">
        <v>308</v>
      </c>
      <c r="F599" s="300" t="s">
        <v>308</v>
      </c>
      <c r="G599" s="300" t="s">
        <v>308</v>
      </c>
      <c r="H599" s="300" t="s">
        <v>308</v>
      </c>
      <c r="I599" s="295">
        <v>782</v>
      </c>
      <c r="J599" s="295">
        <v>741.4</v>
      </c>
      <c r="K599" s="291">
        <v>24</v>
      </c>
      <c r="L599" s="295">
        <v>2848911.67</v>
      </c>
      <c r="M599" s="295">
        <v>0</v>
      </c>
      <c r="N599" s="295">
        <v>0</v>
      </c>
      <c r="O599" s="295">
        <v>0</v>
      </c>
      <c r="P599" s="295">
        <v>2848911.67</v>
      </c>
      <c r="Q599" s="295">
        <v>0</v>
      </c>
      <c r="R599" s="295">
        <v>0</v>
      </c>
      <c r="S599" s="295"/>
    </row>
    <row r="600" spans="1:19" s="284" customFormat="1" ht="9" customHeight="1" x14ac:dyDescent="0.2">
      <c r="A600" s="346" t="s">
        <v>1028</v>
      </c>
      <c r="B600" s="346"/>
      <c r="C600" s="346"/>
      <c r="D600" s="346"/>
      <c r="E600" s="346"/>
      <c r="F600" s="346"/>
      <c r="G600" s="346"/>
      <c r="H600" s="346"/>
      <c r="I600" s="346"/>
      <c r="J600" s="346"/>
      <c r="K600" s="346"/>
      <c r="L600" s="346"/>
      <c r="M600" s="346"/>
      <c r="N600" s="346"/>
      <c r="O600" s="346"/>
      <c r="P600" s="346"/>
      <c r="Q600" s="346"/>
      <c r="R600" s="346"/>
      <c r="S600" s="346"/>
    </row>
    <row r="601" spans="1:19" s="284" customFormat="1" ht="9" customHeight="1" x14ac:dyDescent="0.2">
      <c r="A601" s="93">
        <v>205</v>
      </c>
      <c r="B601" s="297" t="s">
        <v>490</v>
      </c>
      <c r="C601" s="292" t="s">
        <v>376</v>
      </c>
      <c r="D601" s="288" t="s">
        <v>375</v>
      </c>
      <c r="E601" s="291">
        <v>1988</v>
      </c>
      <c r="F601" s="300" t="s">
        <v>267</v>
      </c>
      <c r="G601" s="291">
        <v>5</v>
      </c>
      <c r="H601" s="291">
        <v>4</v>
      </c>
      <c r="I601" s="295">
        <v>4344.51</v>
      </c>
      <c r="J601" s="295">
        <v>3100.21</v>
      </c>
      <c r="K601" s="291">
        <v>27</v>
      </c>
      <c r="L601" s="294">
        <v>4419178.8</v>
      </c>
      <c r="M601" s="295">
        <v>0</v>
      </c>
      <c r="N601" s="295">
        <v>0</v>
      </c>
      <c r="O601" s="295">
        <v>0</v>
      </c>
      <c r="P601" s="295">
        <v>4419178.8</v>
      </c>
      <c r="Q601" s="295">
        <v>0</v>
      </c>
      <c r="R601" s="295">
        <v>0</v>
      </c>
      <c r="S601" s="292" t="s">
        <v>465</v>
      </c>
    </row>
    <row r="602" spans="1:19" s="284" customFormat="1" ht="9" customHeight="1" x14ac:dyDescent="0.2">
      <c r="A602" s="93">
        <v>206</v>
      </c>
      <c r="B602" s="297" t="s">
        <v>491</v>
      </c>
      <c r="C602" s="292" t="s">
        <v>376</v>
      </c>
      <c r="D602" s="288" t="s">
        <v>375</v>
      </c>
      <c r="E602" s="291">
        <v>1986</v>
      </c>
      <c r="F602" s="300" t="s">
        <v>267</v>
      </c>
      <c r="G602" s="291">
        <v>3</v>
      </c>
      <c r="H602" s="291">
        <v>3</v>
      </c>
      <c r="I602" s="295">
        <v>1551</v>
      </c>
      <c r="J602" s="295">
        <v>1316.3</v>
      </c>
      <c r="K602" s="291">
        <v>11</v>
      </c>
      <c r="L602" s="294">
        <v>4028940.93</v>
      </c>
      <c r="M602" s="295">
        <v>0</v>
      </c>
      <c r="N602" s="295">
        <v>0</v>
      </c>
      <c r="O602" s="295">
        <v>0</v>
      </c>
      <c r="P602" s="295">
        <v>4028940.93</v>
      </c>
      <c r="Q602" s="295">
        <v>0</v>
      </c>
      <c r="R602" s="295">
        <v>0</v>
      </c>
      <c r="S602" s="292" t="s">
        <v>465</v>
      </c>
    </row>
    <row r="603" spans="1:19" s="284" customFormat="1" ht="9" customHeight="1" x14ac:dyDescent="0.2">
      <c r="A603" s="93">
        <v>207</v>
      </c>
      <c r="B603" s="95" t="s">
        <v>494</v>
      </c>
      <c r="C603" s="292" t="s">
        <v>376</v>
      </c>
      <c r="D603" s="288" t="s">
        <v>375</v>
      </c>
      <c r="E603" s="291">
        <v>1977</v>
      </c>
      <c r="F603" s="300" t="s">
        <v>266</v>
      </c>
      <c r="G603" s="291">
        <v>2</v>
      </c>
      <c r="H603" s="291">
        <v>2</v>
      </c>
      <c r="I603" s="295">
        <v>1556.8</v>
      </c>
      <c r="J603" s="295">
        <v>865.3</v>
      </c>
      <c r="K603" s="291">
        <v>17</v>
      </c>
      <c r="L603" s="294">
        <v>3631171.57</v>
      </c>
      <c r="M603" s="295">
        <v>0</v>
      </c>
      <c r="N603" s="295">
        <v>0</v>
      </c>
      <c r="O603" s="295">
        <v>0</v>
      </c>
      <c r="P603" s="295">
        <v>3631171.57</v>
      </c>
      <c r="Q603" s="295">
        <v>0</v>
      </c>
      <c r="R603" s="295">
        <v>0</v>
      </c>
      <c r="S603" s="292" t="s">
        <v>465</v>
      </c>
    </row>
    <row r="604" spans="1:19" s="284" customFormat="1" ht="24.75" customHeight="1" x14ac:dyDescent="0.2">
      <c r="A604" s="347" t="s">
        <v>1029</v>
      </c>
      <c r="B604" s="347"/>
      <c r="C604" s="94"/>
      <c r="D604" s="93"/>
      <c r="E604" s="300" t="s">
        <v>308</v>
      </c>
      <c r="F604" s="300" t="s">
        <v>308</v>
      </c>
      <c r="G604" s="300" t="s">
        <v>308</v>
      </c>
      <c r="H604" s="300" t="s">
        <v>308</v>
      </c>
      <c r="I604" s="295">
        <v>7452.31</v>
      </c>
      <c r="J604" s="295">
        <v>5281.81</v>
      </c>
      <c r="K604" s="85">
        <v>55</v>
      </c>
      <c r="L604" s="295">
        <v>12079291.300000001</v>
      </c>
      <c r="M604" s="295">
        <v>0</v>
      </c>
      <c r="N604" s="295">
        <v>0</v>
      </c>
      <c r="O604" s="295">
        <v>0</v>
      </c>
      <c r="P604" s="295">
        <v>12079291.300000001</v>
      </c>
      <c r="Q604" s="295">
        <v>0</v>
      </c>
      <c r="R604" s="295">
        <v>0</v>
      </c>
      <c r="S604" s="295"/>
    </row>
    <row r="605" spans="1:19" s="284" customFormat="1" ht="9" customHeight="1" x14ac:dyDescent="0.2">
      <c r="A605" s="342" t="s">
        <v>184</v>
      </c>
      <c r="B605" s="342"/>
      <c r="C605" s="342"/>
      <c r="D605" s="342"/>
      <c r="E605" s="342"/>
      <c r="F605" s="342"/>
      <c r="G605" s="342"/>
      <c r="H605" s="342"/>
      <c r="I605" s="342"/>
      <c r="J605" s="342"/>
      <c r="K605" s="342"/>
      <c r="L605" s="342"/>
      <c r="M605" s="342"/>
      <c r="N605" s="342"/>
      <c r="O605" s="342"/>
      <c r="P605" s="342"/>
      <c r="Q605" s="342"/>
      <c r="R605" s="342"/>
      <c r="S605" s="342"/>
    </row>
    <row r="606" spans="1:19" s="284" customFormat="1" ht="9" customHeight="1" x14ac:dyDescent="0.2">
      <c r="A606" s="300">
        <v>208</v>
      </c>
      <c r="B606" s="297" t="s">
        <v>23</v>
      </c>
      <c r="C606" s="292" t="s">
        <v>376</v>
      </c>
      <c r="D606" s="288" t="s">
        <v>375</v>
      </c>
      <c r="E606" s="291">
        <v>1965</v>
      </c>
      <c r="F606" s="300" t="s">
        <v>266</v>
      </c>
      <c r="G606" s="291">
        <v>3</v>
      </c>
      <c r="H606" s="291">
        <v>2</v>
      </c>
      <c r="I606" s="295">
        <v>1045.5</v>
      </c>
      <c r="J606" s="295">
        <v>933.1</v>
      </c>
      <c r="K606" s="291">
        <v>35</v>
      </c>
      <c r="L606" s="294">
        <v>2152038.63</v>
      </c>
      <c r="M606" s="295">
        <v>0</v>
      </c>
      <c r="N606" s="295">
        <v>0</v>
      </c>
      <c r="O606" s="295">
        <v>0</v>
      </c>
      <c r="P606" s="295">
        <v>2152038.63</v>
      </c>
      <c r="Q606" s="295">
        <v>0</v>
      </c>
      <c r="R606" s="295">
        <v>0</v>
      </c>
      <c r="S606" s="292" t="s">
        <v>465</v>
      </c>
    </row>
    <row r="607" spans="1:19" s="284" customFormat="1" ht="24.75" customHeight="1" x14ac:dyDescent="0.2">
      <c r="A607" s="343" t="s">
        <v>185</v>
      </c>
      <c r="B607" s="343"/>
      <c r="C607" s="292"/>
      <c r="D607" s="297"/>
      <c r="E607" s="300" t="s">
        <v>308</v>
      </c>
      <c r="F607" s="300" t="s">
        <v>308</v>
      </c>
      <c r="G607" s="300" t="s">
        <v>308</v>
      </c>
      <c r="H607" s="300" t="s">
        <v>308</v>
      </c>
      <c r="I607" s="295">
        <v>1045.5</v>
      </c>
      <c r="J607" s="295">
        <v>933.1</v>
      </c>
      <c r="K607" s="291">
        <v>35</v>
      </c>
      <c r="L607" s="295">
        <v>2152038.63</v>
      </c>
      <c r="M607" s="295">
        <v>0</v>
      </c>
      <c r="N607" s="295">
        <v>0</v>
      </c>
      <c r="O607" s="295">
        <v>0</v>
      </c>
      <c r="P607" s="295">
        <v>2152038.63</v>
      </c>
      <c r="Q607" s="295">
        <v>0</v>
      </c>
      <c r="R607" s="295">
        <v>0</v>
      </c>
      <c r="S607" s="295"/>
    </row>
    <row r="608" spans="1:19" s="284" customFormat="1" ht="9" customHeight="1" x14ac:dyDescent="0.2">
      <c r="A608" s="342" t="s">
        <v>314</v>
      </c>
      <c r="B608" s="342"/>
      <c r="C608" s="342"/>
      <c r="D608" s="342"/>
      <c r="E608" s="342"/>
      <c r="F608" s="342"/>
      <c r="G608" s="342"/>
      <c r="H608" s="342"/>
      <c r="I608" s="342"/>
      <c r="J608" s="342"/>
      <c r="K608" s="342"/>
      <c r="L608" s="342"/>
      <c r="M608" s="342"/>
      <c r="N608" s="342"/>
      <c r="O608" s="342"/>
      <c r="P608" s="342"/>
      <c r="Q608" s="342"/>
      <c r="R608" s="342"/>
      <c r="S608" s="342"/>
    </row>
    <row r="609" spans="1:19" s="284" customFormat="1" ht="9" customHeight="1" x14ac:dyDescent="0.2">
      <c r="A609" s="300">
        <v>209</v>
      </c>
      <c r="B609" s="289" t="s">
        <v>28</v>
      </c>
      <c r="C609" s="292" t="s">
        <v>376</v>
      </c>
      <c r="D609" s="288" t="s">
        <v>375</v>
      </c>
      <c r="E609" s="291">
        <v>1980</v>
      </c>
      <c r="F609" s="300" t="s">
        <v>266</v>
      </c>
      <c r="G609" s="291">
        <v>3</v>
      </c>
      <c r="H609" s="291">
        <v>3</v>
      </c>
      <c r="I609" s="295">
        <v>2010</v>
      </c>
      <c r="J609" s="295">
        <v>1861.5</v>
      </c>
      <c r="K609" s="291">
        <v>104</v>
      </c>
      <c r="L609" s="294">
        <v>348344.41</v>
      </c>
      <c r="M609" s="295">
        <v>0</v>
      </c>
      <c r="N609" s="295">
        <v>0</v>
      </c>
      <c r="O609" s="295">
        <v>0</v>
      </c>
      <c r="P609" s="295">
        <v>348344.41</v>
      </c>
      <c r="Q609" s="295">
        <v>0</v>
      </c>
      <c r="R609" s="295">
        <v>0</v>
      </c>
      <c r="S609" s="292" t="s">
        <v>465</v>
      </c>
    </row>
    <row r="610" spans="1:19" s="284" customFormat="1" ht="9" customHeight="1" x14ac:dyDescent="0.2">
      <c r="A610" s="300">
        <v>210</v>
      </c>
      <c r="B610" s="289" t="s">
        <v>26</v>
      </c>
      <c r="C610" s="292" t="s">
        <v>376</v>
      </c>
      <c r="D610" s="288" t="s">
        <v>375</v>
      </c>
      <c r="E610" s="291">
        <v>1972</v>
      </c>
      <c r="F610" s="300" t="s">
        <v>266</v>
      </c>
      <c r="G610" s="291">
        <v>2</v>
      </c>
      <c r="H610" s="291">
        <v>3</v>
      </c>
      <c r="I610" s="295">
        <v>1382</v>
      </c>
      <c r="J610" s="295">
        <v>898</v>
      </c>
      <c r="K610" s="291">
        <v>149</v>
      </c>
      <c r="L610" s="294">
        <v>3994919.67</v>
      </c>
      <c r="M610" s="295">
        <v>0</v>
      </c>
      <c r="N610" s="295">
        <v>0</v>
      </c>
      <c r="O610" s="295">
        <v>0</v>
      </c>
      <c r="P610" s="295">
        <v>3994919.67</v>
      </c>
      <c r="Q610" s="295">
        <v>0</v>
      </c>
      <c r="R610" s="295">
        <v>0</v>
      </c>
      <c r="S610" s="292" t="s">
        <v>465</v>
      </c>
    </row>
    <row r="611" spans="1:19" s="284" customFormat="1" ht="9" customHeight="1" x14ac:dyDescent="0.2">
      <c r="A611" s="300">
        <v>211</v>
      </c>
      <c r="B611" s="289" t="s">
        <v>29</v>
      </c>
      <c r="C611" s="292" t="s">
        <v>376</v>
      </c>
      <c r="D611" s="288" t="s">
        <v>375</v>
      </c>
      <c r="E611" s="291">
        <v>1982</v>
      </c>
      <c r="F611" s="300" t="s">
        <v>266</v>
      </c>
      <c r="G611" s="291">
        <v>2</v>
      </c>
      <c r="H611" s="291">
        <v>2</v>
      </c>
      <c r="I611" s="295">
        <v>714.8</v>
      </c>
      <c r="J611" s="295">
        <v>629</v>
      </c>
      <c r="K611" s="291">
        <v>28</v>
      </c>
      <c r="L611" s="294">
        <v>1959027.89</v>
      </c>
      <c r="M611" s="295">
        <v>0</v>
      </c>
      <c r="N611" s="295">
        <v>0</v>
      </c>
      <c r="O611" s="295">
        <v>0</v>
      </c>
      <c r="P611" s="295">
        <v>1959027.89</v>
      </c>
      <c r="Q611" s="295">
        <v>0</v>
      </c>
      <c r="R611" s="295">
        <v>0</v>
      </c>
      <c r="S611" s="292" t="s">
        <v>465</v>
      </c>
    </row>
    <row r="612" spans="1:19" s="284" customFormat="1" ht="9" customHeight="1" x14ac:dyDescent="0.2">
      <c r="A612" s="300">
        <v>212</v>
      </c>
      <c r="B612" s="289" t="s">
        <v>30</v>
      </c>
      <c r="C612" s="292" t="s">
        <v>376</v>
      </c>
      <c r="D612" s="288" t="s">
        <v>375</v>
      </c>
      <c r="E612" s="291">
        <v>1984</v>
      </c>
      <c r="F612" s="300" t="s">
        <v>267</v>
      </c>
      <c r="G612" s="291">
        <v>2</v>
      </c>
      <c r="H612" s="291">
        <v>2</v>
      </c>
      <c r="I612" s="295">
        <v>597.20000000000005</v>
      </c>
      <c r="J612" s="295">
        <v>351.2</v>
      </c>
      <c r="K612" s="291">
        <v>33</v>
      </c>
      <c r="L612" s="294">
        <v>2220381.96</v>
      </c>
      <c r="M612" s="295">
        <v>0</v>
      </c>
      <c r="N612" s="295">
        <v>0</v>
      </c>
      <c r="O612" s="295">
        <v>0</v>
      </c>
      <c r="P612" s="295">
        <v>2220381.96</v>
      </c>
      <c r="Q612" s="295">
        <v>0</v>
      </c>
      <c r="R612" s="295">
        <v>0</v>
      </c>
      <c r="S612" s="292" t="s">
        <v>465</v>
      </c>
    </row>
    <row r="613" spans="1:19" s="284" customFormat="1" ht="9" customHeight="1" x14ac:dyDescent="0.2">
      <c r="A613" s="300">
        <v>213</v>
      </c>
      <c r="B613" s="289" t="s">
        <v>41</v>
      </c>
      <c r="C613" s="292" t="s">
        <v>376</v>
      </c>
      <c r="D613" s="288" t="s">
        <v>375</v>
      </c>
      <c r="E613" s="291">
        <v>1972</v>
      </c>
      <c r="F613" s="300" t="s">
        <v>266</v>
      </c>
      <c r="G613" s="291">
        <v>2</v>
      </c>
      <c r="H613" s="291">
        <v>2</v>
      </c>
      <c r="I613" s="295">
        <v>778.2</v>
      </c>
      <c r="J613" s="295">
        <v>710.6</v>
      </c>
      <c r="K613" s="291">
        <v>27</v>
      </c>
      <c r="L613" s="294">
        <v>3056576.29</v>
      </c>
      <c r="M613" s="295">
        <v>0</v>
      </c>
      <c r="N613" s="295">
        <v>0</v>
      </c>
      <c r="O613" s="295">
        <v>0</v>
      </c>
      <c r="P613" s="295">
        <v>3056576.29</v>
      </c>
      <c r="Q613" s="295">
        <v>0</v>
      </c>
      <c r="R613" s="295">
        <v>0</v>
      </c>
      <c r="S613" s="292" t="s">
        <v>465</v>
      </c>
    </row>
    <row r="614" spans="1:19" s="284" customFormat="1" ht="9" customHeight="1" x14ac:dyDescent="0.2">
      <c r="A614" s="300">
        <v>214</v>
      </c>
      <c r="B614" s="289" t="s">
        <v>39</v>
      </c>
      <c r="C614" s="292" t="s">
        <v>376</v>
      </c>
      <c r="D614" s="288" t="s">
        <v>375</v>
      </c>
      <c r="E614" s="291">
        <v>1978</v>
      </c>
      <c r="F614" s="300" t="s">
        <v>266</v>
      </c>
      <c r="G614" s="291">
        <v>2</v>
      </c>
      <c r="H614" s="291">
        <v>2</v>
      </c>
      <c r="I614" s="295">
        <v>640.20000000000005</v>
      </c>
      <c r="J614" s="295">
        <v>555.79999999999995</v>
      </c>
      <c r="K614" s="291">
        <v>20</v>
      </c>
      <c r="L614" s="294">
        <v>2344384.73</v>
      </c>
      <c r="M614" s="295">
        <v>0</v>
      </c>
      <c r="N614" s="295">
        <v>0</v>
      </c>
      <c r="O614" s="295">
        <v>0</v>
      </c>
      <c r="P614" s="295">
        <v>2344384.73</v>
      </c>
      <c r="Q614" s="295">
        <v>0</v>
      </c>
      <c r="R614" s="295">
        <v>0</v>
      </c>
      <c r="S614" s="292" t="s">
        <v>465</v>
      </c>
    </row>
    <row r="615" spans="1:19" s="284" customFormat="1" ht="9" customHeight="1" x14ac:dyDescent="0.2">
      <c r="A615" s="300">
        <v>215</v>
      </c>
      <c r="B615" s="289" t="s">
        <v>42</v>
      </c>
      <c r="C615" s="292" t="s">
        <v>376</v>
      </c>
      <c r="D615" s="288" t="s">
        <v>375</v>
      </c>
      <c r="E615" s="291">
        <v>1958</v>
      </c>
      <c r="F615" s="300" t="s">
        <v>266</v>
      </c>
      <c r="G615" s="291">
        <v>2</v>
      </c>
      <c r="H615" s="291">
        <v>2</v>
      </c>
      <c r="I615" s="295">
        <v>571.70000000000005</v>
      </c>
      <c r="J615" s="295">
        <v>567.70000000000005</v>
      </c>
      <c r="K615" s="291">
        <v>23</v>
      </c>
      <c r="L615" s="294">
        <v>2493624.06</v>
      </c>
      <c r="M615" s="295">
        <v>0</v>
      </c>
      <c r="N615" s="295">
        <v>0</v>
      </c>
      <c r="O615" s="295">
        <v>0</v>
      </c>
      <c r="P615" s="295">
        <v>2493624.06</v>
      </c>
      <c r="Q615" s="295">
        <v>0</v>
      </c>
      <c r="R615" s="295">
        <v>0</v>
      </c>
      <c r="S615" s="292" t="s">
        <v>465</v>
      </c>
    </row>
    <row r="616" spans="1:19" s="284" customFormat="1" ht="23.25" customHeight="1" x14ac:dyDescent="0.2">
      <c r="A616" s="343" t="s">
        <v>315</v>
      </c>
      <c r="B616" s="343"/>
      <c r="C616" s="292"/>
      <c r="D616" s="297"/>
      <c r="E616" s="6" t="s">
        <v>308</v>
      </c>
      <c r="F616" s="6" t="s">
        <v>308</v>
      </c>
      <c r="G616" s="6" t="s">
        <v>308</v>
      </c>
      <c r="H616" s="6" t="s">
        <v>308</v>
      </c>
      <c r="I616" s="293">
        <v>6694.0999999999995</v>
      </c>
      <c r="J616" s="293">
        <v>5573.8</v>
      </c>
      <c r="K616" s="291">
        <v>384</v>
      </c>
      <c r="L616" s="293">
        <v>16417259.01</v>
      </c>
      <c r="M616" s="293">
        <v>0</v>
      </c>
      <c r="N616" s="293">
        <v>0</v>
      </c>
      <c r="O616" s="293">
        <v>0</v>
      </c>
      <c r="P616" s="293">
        <v>16417259.01</v>
      </c>
      <c r="Q616" s="293">
        <v>0</v>
      </c>
      <c r="R616" s="293">
        <v>0</v>
      </c>
      <c r="S616" s="295"/>
    </row>
    <row r="617" spans="1:19" s="284" customFormat="1" ht="9" customHeight="1" x14ac:dyDescent="0.2">
      <c r="A617" s="342" t="s">
        <v>44</v>
      </c>
      <c r="B617" s="342"/>
      <c r="C617" s="342"/>
      <c r="D617" s="342"/>
      <c r="E617" s="342"/>
      <c r="F617" s="342"/>
      <c r="G617" s="342"/>
      <c r="H617" s="342"/>
      <c r="I617" s="342"/>
      <c r="J617" s="342"/>
      <c r="K617" s="342"/>
      <c r="L617" s="342"/>
      <c r="M617" s="342"/>
      <c r="N617" s="342"/>
      <c r="O617" s="342"/>
      <c r="P617" s="342"/>
      <c r="Q617" s="342"/>
      <c r="R617" s="342"/>
      <c r="S617" s="342"/>
    </row>
    <row r="618" spans="1:19" s="284" customFormat="1" ht="9" customHeight="1" x14ac:dyDescent="0.2">
      <c r="A618" s="300">
        <v>216</v>
      </c>
      <c r="B618" s="297" t="s">
        <v>46</v>
      </c>
      <c r="C618" s="292" t="s">
        <v>376</v>
      </c>
      <c r="D618" s="288" t="s">
        <v>375</v>
      </c>
      <c r="E618" s="96">
        <v>1978</v>
      </c>
      <c r="F618" s="6" t="s">
        <v>266</v>
      </c>
      <c r="G618" s="96">
        <v>2</v>
      </c>
      <c r="H618" s="96">
        <v>1</v>
      </c>
      <c r="I618" s="293">
        <v>1183.5999999999999</v>
      </c>
      <c r="J618" s="293">
        <v>987.9</v>
      </c>
      <c r="K618" s="291">
        <v>52</v>
      </c>
      <c r="L618" s="294">
        <v>3424862.27</v>
      </c>
      <c r="M618" s="295">
        <v>0</v>
      </c>
      <c r="N618" s="295">
        <v>0</v>
      </c>
      <c r="O618" s="295">
        <v>0</v>
      </c>
      <c r="P618" s="295">
        <v>3424862.27</v>
      </c>
      <c r="Q618" s="295">
        <v>0</v>
      </c>
      <c r="R618" s="295">
        <v>0</v>
      </c>
      <c r="S618" s="292" t="s">
        <v>465</v>
      </c>
    </row>
    <row r="619" spans="1:19" s="284" customFormat="1" ht="24" customHeight="1" x14ac:dyDescent="0.2">
      <c r="A619" s="343" t="s">
        <v>45</v>
      </c>
      <c r="B619" s="343"/>
      <c r="C619" s="292"/>
      <c r="D619" s="297"/>
      <c r="E619" s="6" t="s">
        <v>308</v>
      </c>
      <c r="F619" s="6" t="s">
        <v>308</v>
      </c>
      <c r="G619" s="6" t="s">
        <v>308</v>
      </c>
      <c r="H619" s="6" t="s">
        <v>308</v>
      </c>
      <c r="I619" s="293">
        <v>1183.5999999999999</v>
      </c>
      <c r="J619" s="293">
        <v>987.9</v>
      </c>
      <c r="K619" s="291">
        <v>52</v>
      </c>
      <c r="L619" s="293">
        <v>3424862.27</v>
      </c>
      <c r="M619" s="293">
        <v>0</v>
      </c>
      <c r="N619" s="293">
        <v>0</v>
      </c>
      <c r="O619" s="293">
        <v>0</v>
      </c>
      <c r="P619" s="293">
        <v>3424862.27</v>
      </c>
      <c r="Q619" s="293">
        <v>0</v>
      </c>
      <c r="R619" s="293">
        <v>0</v>
      </c>
      <c r="S619" s="295"/>
    </row>
    <row r="620" spans="1:19" s="284" customFormat="1" ht="9" customHeight="1" x14ac:dyDescent="0.2">
      <c r="A620" s="342" t="s">
        <v>299</v>
      </c>
      <c r="B620" s="342"/>
      <c r="C620" s="342"/>
      <c r="D620" s="342"/>
      <c r="E620" s="342"/>
      <c r="F620" s="342"/>
      <c r="G620" s="342"/>
      <c r="H620" s="342"/>
      <c r="I620" s="342"/>
      <c r="J620" s="342"/>
      <c r="K620" s="342"/>
      <c r="L620" s="342"/>
      <c r="M620" s="342"/>
      <c r="N620" s="342"/>
      <c r="O620" s="342"/>
      <c r="P620" s="342"/>
      <c r="Q620" s="342"/>
      <c r="R620" s="342"/>
      <c r="S620" s="342"/>
    </row>
    <row r="621" spans="1:19" s="284" customFormat="1" ht="9" customHeight="1" x14ac:dyDescent="0.2">
      <c r="A621" s="300">
        <v>217</v>
      </c>
      <c r="B621" s="289" t="s">
        <v>495</v>
      </c>
      <c r="C621" s="292" t="s">
        <v>376</v>
      </c>
      <c r="D621" s="288" t="s">
        <v>375</v>
      </c>
      <c r="E621" s="291">
        <v>1986</v>
      </c>
      <c r="F621" s="300" t="s">
        <v>266</v>
      </c>
      <c r="G621" s="291">
        <v>3</v>
      </c>
      <c r="H621" s="291">
        <v>3</v>
      </c>
      <c r="I621" s="295">
        <v>1254</v>
      </c>
      <c r="J621" s="295">
        <v>1153.4000000000001</v>
      </c>
      <c r="K621" s="291">
        <v>40</v>
      </c>
      <c r="L621" s="294">
        <v>3293316.57</v>
      </c>
      <c r="M621" s="295">
        <v>0</v>
      </c>
      <c r="N621" s="295">
        <v>0</v>
      </c>
      <c r="O621" s="295">
        <v>0</v>
      </c>
      <c r="P621" s="295">
        <v>3293316.57</v>
      </c>
      <c r="Q621" s="295">
        <v>0</v>
      </c>
      <c r="R621" s="295">
        <v>0</v>
      </c>
      <c r="S621" s="292" t="s">
        <v>465</v>
      </c>
    </row>
    <row r="622" spans="1:19" s="284" customFormat="1" ht="9" customHeight="1" x14ac:dyDescent="0.2">
      <c r="A622" s="300">
        <v>218</v>
      </c>
      <c r="B622" s="289" t="s">
        <v>49</v>
      </c>
      <c r="C622" s="292" t="s">
        <v>376</v>
      </c>
      <c r="D622" s="288" t="s">
        <v>375</v>
      </c>
      <c r="E622" s="291">
        <v>1983</v>
      </c>
      <c r="F622" s="300" t="s">
        <v>266</v>
      </c>
      <c r="G622" s="291">
        <v>2</v>
      </c>
      <c r="H622" s="291">
        <v>3</v>
      </c>
      <c r="I622" s="295">
        <v>1030.4000000000001</v>
      </c>
      <c r="J622" s="295">
        <v>962.8</v>
      </c>
      <c r="K622" s="291">
        <v>54</v>
      </c>
      <c r="L622" s="294">
        <v>4267469.93</v>
      </c>
      <c r="M622" s="295">
        <v>0</v>
      </c>
      <c r="N622" s="295">
        <v>0</v>
      </c>
      <c r="O622" s="295">
        <v>0</v>
      </c>
      <c r="P622" s="295">
        <v>4267469.93</v>
      </c>
      <c r="Q622" s="295">
        <v>0</v>
      </c>
      <c r="R622" s="295">
        <v>0</v>
      </c>
      <c r="S622" s="292" t="s">
        <v>465</v>
      </c>
    </row>
    <row r="623" spans="1:19" s="284" customFormat="1" ht="24" customHeight="1" x14ac:dyDescent="0.2">
      <c r="A623" s="343" t="s">
        <v>340</v>
      </c>
      <c r="B623" s="343"/>
      <c r="C623" s="292"/>
      <c r="D623" s="297"/>
      <c r="E623" s="6" t="s">
        <v>308</v>
      </c>
      <c r="F623" s="6" t="s">
        <v>308</v>
      </c>
      <c r="G623" s="6" t="s">
        <v>308</v>
      </c>
      <c r="H623" s="6" t="s">
        <v>308</v>
      </c>
      <c r="I623" s="293">
        <v>2284.4</v>
      </c>
      <c r="J623" s="293">
        <v>2116.1999999999998</v>
      </c>
      <c r="K623" s="291">
        <v>94</v>
      </c>
      <c r="L623" s="293">
        <v>7560786.5</v>
      </c>
      <c r="M623" s="293">
        <v>0</v>
      </c>
      <c r="N623" s="293">
        <v>0</v>
      </c>
      <c r="O623" s="293">
        <v>0</v>
      </c>
      <c r="P623" s="293">
        <v>7560786.5</v>
      </c>
      <c r="Q623" s="293">
        <v>0</v>
      </c>
      <c r="R623" s="293">
        <v>0</v>
      </c>
      <c r="S623" s="295"/>
    </row>
    <row r="624" spans="1:19" s="284" customFormat="1" ht="9" customHeight="1" x14ac:dyDescent="0.2">
      <c r="A624" s="342" t="s">
        <v>313</v>
      </c>
      <c r="B624" s="342"/>
      <c r="C624" s="342"/>
      <c r="D624" s="342"/>
      <c r="E624" s="342"/>
      <c r="F624" s="342"/>
      <c r="G624" s="342"/>
      <c r="H624" s="342"/>
      <c r="I624" s="342"/>
      <c r="J624" s="342"/>
      <c r="K624" s="342"/>
      <c r="L624" s="342"/>
      <c r="M624" s="342"/>
      <c r="N624" s="342"/>
      <c r="O624" s="342"/>
      <c r="P624" s="342"/>
      <c r="Q624" s="342"/>
      <c r="R624" s="342"/>
      <c r="S624" s="342"/>
    </row>
    <row r="625" spans="1:19" s="284" customFormat="1" ht="9" customHeight="1" x14ac:dyDescent="0.2">
      <c r="A625" s="300">
        <v>219</v>
      </c>
      <c r="B625" s="289" t="s">
        <v>51</v>
      </c>
      <c r="C625" s="292" t="s">
        <v>376</v>
      </c>
      <c r="D625" s="288" t="s">
        <v>375</v>
      </c>
      <c r="E625" s="291">
        <v>1965</v>
      </c>
      <c r="F625" s="300" t="s">
        <v>266</v>
      </c>
      <c r="G625" s="291">
        <v>2</v>
      </c>
      <c r="H625" s="291">
        <v>3</v>
      </c>
      <c r="I625" s="295">
        <v>1004.6</v>
      </c>
      <c r="J625" s="295">
        <v>942.7</v>
      </c>
      <c r="K625" s="291">
        <v>58</v>
      </c>
      <c r="L625" s="294">
        <v>3388546.26</v>
      </c>
      <c r="M625" s="295">
        <v>0</v>
      </c>
      <c r="N625" s="295">
        <v>0</v>
      </c>
      <c r="O625" s="295">
        <v>0</v>
      </c>
      <c r="P625" s="295">
        <v>3388546.26</v>
      </c>
      <c r="Q625" s="295">
        <v>0</v>
      </c>
      <c r="R625" s="295">
        <v>0</v>
      </c>
      <c r="S625" s="292" t="s">
        <v>465</v>
      </c>
    </row>
    <row r="626" spans="1:19" s="284" customFormat="1" ht="9" customHeight="1" x14ac:dyDescent="0.2">
      <c r="A626" s="300">
        <v>220</v>
      </c>
      <c r="B626" s="289" t="s">
        <v>973</v>
      </c>
      <c r="C626" s="292" t="s">
        <v>376</v>
      </c>
      <c r="D626" s="288" t="s">
        <v>375</v>
      </c>
      <c r="E626" s="291">
        <v>1991</v>
      </c>
      <c r="F626" s="300" t="s">
        <v>266</v>
      </c>
      <c r="G626" s="291">
        <v>2</v>
      </c>
      <c r="H626" s="291">
        <v>2</v>
      </c>
      <c r="I626" s="295">
        <v>972.7</v>
      </c>
      <c r="J626" s="295">
        <v>937</v>
      </c>
      <c r="K626" s="291">
        <v>37</v>
      </c>
      <c r="L626" s="294">
        <v>2766391.22</v>
      </c>
      <c r="M626" s="295">
        <v>0</v>
      </c>
      <c r="N626" s="295">
        <v>0</v>
      </c>
      <c r="O626" s="295">
        <v>0</v>
      </c>
      <c r="P626" s="295">
        <v>2766391.22</v>
      </c>
      <c r="Q626" s="295">
        <v>0</v>
      </c>
      <c r="R626" s="295">
        <v>0</v>
      </c>
      <c r="S626" s="292" t="s">
        <v>465</v>
      </c>
    </row>
    <row r="627" spans="1:19" s="284" customFormat="1" ht="9" customHeight="1" x14ac:dyDescent="0.2">
      <c r="A627" s="300">
        <v>221</v>
      </c>
      <c r="B627" s="289" t="s">
        <v>983</v>
      </c>
      <c r="C627" s="292" t="s">
        <v>376</v>
      </c>
      <c r="D627" s="288" t="s">
        <v>375</v>
      </c>
      <c r="E627" s="291">
        <v>1976</v>
      </c>
      <c r="F627" s="300" t="s">
        <v>266</v>
      </c>
      <c r="G627" s="291">
        <v>2</v>
      </c>
      <c r="H627" s="291">
        <v>2</v>
      </c>
      <c r="I627" s="295">
        <v>380.7</v>
      </c>
      <c r="J627" s="295">
        <v>345.5</v>
      </c>
      <c r="K627" s="291">
        <v>20</v>
      </c>
      <c r="L627" s="294">
        <v>2707672.45</v>
      </c>
      <c r="M627" s="295">
        <v>0</v>
      </c>
      <c r="N627" s="295">
        <v>0</v>
      </c>
      <c r="O627" s="295">
        <v>0</v>
      </c>
      <c r="P627" s="295">
        <v>2707672.45</v>
      </c>
      <c r="Q627" s="295">
        <v>0</v>
      </c>
      <c r="R627" s="295">
        <v>0</v>
      </c>
      <c r="S627" s="292" t="s">
        <v>465</v>
      </c>
    </row>
    <row r="628" spans="1:19" s="284" customFormat="1" ht="24" customHeight="1" x14ac:dyDescent="0.2">
      <c r="A628" s="343" t="s">
        <v>312</v>
      </c>
      <c r="B628" s="343"/>
      <c r="C628" s="292"/>
      <c r="D628" s="297"/>
      <c r="E628" s="6" t="s">
        <v>308</v>
      </c>
      <c r="F628" s="6" t="s">
        <v>308</v>
      </c>
      <c r="G628" s="6" t="s">
        <v>308</v>
      </c>
      <c r="H628" s="6" t="s">
        <v>308</v>
      </c>
      <c r="I628" s="293">
        <v>2358</v>
      </c>
      <c r="J628" s="293">
        <v>2225.1999999999998</v>
      </c>
      <c r="K628" s="291">
        <v>115</v>
      </c>
      <c r="L628" s="293">
        <v>8862609.9299999997</v>
      </c>
      <c r="M628" s="293">
        <v>0</v>
      </c>
      <c r="N628" s="293">
        <v>0</v>
      </c>
      <c r="O628" s="293">
        <v>0</v>
      </c>
      <c r="P628" s="293">
        <v>8862609.9299999997</v>
      </c>
      <c r="Q628" s="293">
        <v>0</v>
      </c>
      <c r="R628" s="293">
        <v>0</v>
      </c>
      <c r="S628" s="295"/>
    </row>
    <row r="629" spans="1:19" s="284" customFormat="1" ht="9" customHeight="1" x14ac:dyDescent="0.2">
      <c r="A629" s="342" t="s">
        <v>301</v>
      </c>
      <c r="B629" s="342"/>
      <c r="C629" s="342"/>
      <c r="D629" s="342"/>
      <c r="E629" s="342"/>
      <c r="F629" s="342"/>
      <c r="G629" s="342"/>
      <c r="H629" s="342"/>
      <c r="I629" s="342"/>
      <c r="J629" s="342"/>
      <c r="K629" s="342"/>
      <c r="L629" s="342"/>
      <c r="M629" s="342"/>
      <c r="N629" s="342"/>
      <c r="O629" s="342"/>
      <c r="P629" s="342"/>
      <c r="Q629" s="342"/>
      <c r="R629" s="342"/>
      <c r="S629" s="342"/>
    </row>
    <row r="630" spans="1:19" s="284" customFormat="1" ht="9" customHeight="1" x14ac:dyDescent="0.2">
      <c r="A630" s="300">
        <v>222</v>
      </c>
      <c r="B630" s="297" t="s">
        <v>57</v>
      </c>
      <c r="C630" s="292" t="s">
        <v>376</v>
      </c>
      <c r="D630" s="288" t="s">
        <v>375</v>
      </c>
      <c r="E630" s="291">
        <v>1979</v>
      </c>
      <c r="F630" s="300" t="s">
        <v>266</v>
      </c>
      <c r="G630" s="291">
        <v>2</v>
      </c>
      <c r="H630" s="291">
        <v>2</v>
      </c>
      <c r="I630" s="295">
        <v>938.29</v>
      </c>
      <c r="J630" s="295">
        <v>905.69</v>
      </c>
      <c r="K630" s="291">
        <v>27</v>
      </c>
      <c r="L630" s="294">
        <v>4142882.89</v>
      </c>
      <c r="M630" s="295">
        <v>0</v>
      </c>
      <c r="N630" s="295">
        <v>0</v>
      </c>
      <c r="O630" s="295">
        <v>0</v>
      </c>
      <c r="P630" s="295">
        <v>4142882.89</v>
      </c>
      <c r="Q630" s="295">
        <v>0</v>
      </c>
      <c r="R630" s="295">
        <v>0</v>
      </c>
      <c r="S630" s="292" t="s">
        <v>465</v>
      </c>
    </row>
    <row r="631" spans="1:19" s="284" customFormat="1" ht="23.25" customHeight="1" x14ac:dyDescent="0.2">
      <c r="A631" s="343" t="s">
        <v>300</v>
      </c>
      <c r="B631" s="343"/>
      <c r="C631" s="292"/>
      <c r="D631" s="297"/>
      <c r="E631" s="6" t="s">
        <v>308</v>
      </c>
      <c r="F631" s="6" t="s">
        <v>308</v>
      </c>
      <c r="G631" s="6" t="s">
        <v>308</v>
      </c>
      <c r="H631" s="6" t="s">
        <v>308</v>
      </c>
      <c r="I631" s="293">
        <v>938.29</v>
      </c>
      <c r="J631" s="293">
        <v>905.69</v>
      </c>
      <c r="K631" s="6">
        <v>27</v>
      </c>
      <c r="L631" s="97">
        <v>4142882.89</v>
      </c>
      <c r="M631" s="98">
        <v>0</v>
      </c>
      <c r="N631" s="98">
        <v>0</v>
      </c>
      <c r="O631" s="98">
        <v>0</v>
      </c>
      <c r="P631" s="293">
        <v>4142882.89</v>
      </c>
      <c r="Q631" s="98">
        <v>0</v>
      </c>
      <c r="R631" s="98">
        <v>0</v>
      </c>
      <c r="S631" s="295"/>
    </row>
    <row r="632" spans="1:19" s="284" customFormat="1" ht="9" customHeight="1" x14ac:dyDescent="0.2">
      <c r="A632" s="342" t="s">
        <v>318</v>
      </c>
      <c r="B632" s="342"/>
      <c r="C632" s="342"/>
      <c r="D632" s="342"/>
      <c r="E632" s="342"/>
      <c r="F632" s="342"/>
      <c r="G632" s="342"/>
      <c r="H632" s="342"/>
      <c r="I632" s="342"/>
      <c r="J632" s="342"/>
      <c r="K632" s="342"/>
      <c r="L632" s="342"/>
      <c r="M632" s="342"/>
      <c r="N632" s="342"/>
      <c r="O632" s="342"/>
      <c r="P632" s="342"/>
      <c r="Q632" s="342"/>
      <c r="R632" s="342"/>
      <c r="S632" s="342"/>
    </row>
    <row r="633" spans="1:19" s="284" customFormat="1" ht="9" customHeight="1" x14ac:dyDescent="0.2">
      <c r="A633" s="99">
        <v>223</v>
      </c>
      <c r="B633" s="100" t="s">
        <v>66</v>
      </c>
      <c r="C633" s="292" t="s">
        <v>376</v>
      </c>
      <c r="D633" s="288" t="s">
        <v>375</v>
      </c>
      <c r="E633" s="101">
        <v>1982</v>
      </c>
      <c r="F633" s="102" t="s">
        <v>266</v>
      </c>
      <c r="G633" s="101">
        <v>2</v>
      </c>
      <c r="H633" s="101">
        <v>3</v>
      </c>
      <c r="I633" s="103">
        <v>1137.2</v>
      </c>
      <c r="J633" s="103">
        <v>852.65</v>
      </c>
      <c r="K633" s="101">
        <v>35</v>
      </c>
      <c r="L633" s="294">
        <v>739499.75</v>
      </c>
      <c r="M633" s="295">
        <v>0</v>
      </c>
      <c r="N633" s="295">
        <v>0</v>
      </c>
      <c r="O633" s="295">
        <v>0</v>
      </c>
      <c r="P633" s="295">
        <v>739499.75</v>
      </c>
      <c r="Q633" s="295">
        <v>0</v>
      </c>
      <c r="R633" s="295">
        <v>0</v>
      </c>
      <c r="S633" s="292" t="s">
        <v>465</v>
      </c>
    </row>
    <row r="634" spans="1:19" s="284" customFormat="1" ht="9" customHeight="1" x14ac:dyDescent="0.2">
      <c r="A634" s="99">
        <v>224</v>
      </c>
      <c r="B634" s="100" t="s">
        <v>70</v>
      </c>
      <c r="C634" s="292" t="s">
        <v>376</v>
      </c>
      <c r="D634" s="288" t="s">
        <v>375</v>
      </c>
      <c r="E634" s="101">
        <v>1970</v>
      </c>
      <c r="F634" s="102" t="s">
        <v>266</v>
      </c>
      <c r="G634" s="101">
        <v>2</v>
      </c>
      <c r="H634" s="101">
        <v>2</v>
      </c>
      <c r="I634" s="103">
        <v>1202.1400000000001</v>
      </c>
      <c r="J634" s="103">
        <v>718.76</v>
      </c>
      <c r="K634" s="101">
        <v>44</v>
      </c>
      <c r="L634" s="294">
        <v>629816.72</v>
      </c>
      <c r="M634" s="295">
        <v>0</v>
      </c>
      <c r="N634" s="295">
        <v>0</v>
      </c>
      <c r="O634" s="295">
        <v>0</v>
      </c>
      <c r="P634" s="295">
        <v>629816.72</v>
      </c>
      <c r="Q634" s="295">
        <v>0</v>
      </c>
      <c r="R634" s="295">
        <v>0</v>
      </c>
      <c r="S634" s="292" t="s">
        <v>465</v>
      </c>
    </row>
    <row r="635" spans="1:19" s="284" customFormat="1" ht="9" customHeight="1" x14ac:dyDescent="0.2">
      <c r="A635" s="99">
        <v>225</v>
      </c>
      <c r="B635" s="100" t="s">
        <v>71</v>
      </c>
      <c r="C635" s="292" t="s">
        <v>376</v>
      </c>
      <c r="D635" s="288" t="s">
        <v>375</v>
      </c>
      <c r="E635" s="101">
        <v>1973</v>
      </c>
      <c r="F635" s="102" t="s">
        <v>266</v>
      </c>
      <c r="G635" s="101">
        <v>2</v>
      </c>
      <c r="H635" s="101">
        <v>2</v>
      </c>
      <c r="I635" s="103">
        <v>788.4</v>
      </c>
      <c r="J635" s="103">
        <v>715.7</v>
      </c>
      <c r="K635" s="101">
        <v>50</v>
      </c>
      <c r="L635" s="294">
        <v>724468.41</v>
      </c>
      <c r="M635" s="295">
        <v>0</v>
      </c>
      <c r="N635" s="295">
        <v>0</v>
      </c>
      <c r="O635" s="295">
        <v>0</v>
      </c>
      <c r="P635" s="295">
        <v>724468.41</v>
      </c>
      <c r="Q635" s="295">
        <v>0</v>
      </c>
      <c r="R635" s="295">
        <v>0</v>
      </c>
      <c r="S635" s="292" t="s">
        <v>465</v>
      </c>
    </row>
    <row r="636" spans="1:19" s="284" customFormat="1" ht="9" customHeight="1" x14ac:dyDescent="0.2">
      <c r="A636" s="99">
        <v>226</v>
      </c>
      <c r="B636" s="100" t="s">
        <v>72</v>
      </c>
      <c r="C636" s="292" t="s">
        <v>376</v>
      </c>
      <c r="D636" s="288" t="s">
        <v>375</v>
      </c>
      <c r="E636" s="101">
        <v>1976</v>
      </c>
      <c r="F636" s="102" t="s">
        <v>266</v>
      </c>
      <c r="G636" s="101">
        <v>2</v>
      </c>
      <c r="H636" s="101">
        <v>3</v>
      </c>
      <c r="I636" s="103">
        <v>1507.38</v>
      </c>
      <c r="J636" s="103">
        <v>853.34</v>
      </c>
      <c r="K636" s="101">
        <v>46</v>
      </c>
      <c r="L636" s="294">
        <v>929119.67</v>
      </c>
      <c r="M636" s="295">
        <v>0</v>
      </c>
      <c r="N636" s="295">
        <v>0</v>
      </c>
      <c r="O636" s="295">
        <v>0</v>
      </c>
      <c r="P636" s="295">
        <v>929119.67</v>
      </c>
      <c r="Q636" s="295">
        <v>0</v>
      </c>
      <c r="R636" s="295">
        <v>0</v>
      </c>
      <c r="S636" s="292" t="s">
        <v>465</v>
      </c>
    </row>
    <row r="637" spans="1:19" s="284" customFormat="1" ht="9" customHeight="1" x14ac:dyDescent="0.2">
      <c r="A637" s="99">
        <v>227</v>
      </c>
      <c r="B637" s="100" t="s">
        <v>73</v>
      </c>
      <c r="C637" s="292" t="s">
        <v>376</v>
      </c>
      <c r="D637" s="288" t="s">
        <v>375</v>
      </c>
      <c r="E637" s="101">
        <v>1984</v>
      </c>
      <c r="F637" s="102" t="s">
        <v>266</v>
      </c>
      <c r="G637" s="101">
        <v>2</v>
      </c>
      <c r="H637" s="101">
        <v>3</v>
      </c>
      <c r="I637" s="103">
        <v>1180.8</v>
      </c>
      <c r="J637" s="103">
        <v>848.64</v>
      </c>
      <c r="K637" s="101">
        <v>32</v>
      </c>
      <c r="L637" s="294">
        <v>927483.45</v>
      </c>
      <c r="M637" s="295">
        <v>0</v>
      </c>
      <c r="N637" s="295">
        <v>0</v>
      </c>
      <c r="O637" s="295">
        <v>0</v>
      </c>
      <c r="P637" s="295">
        <v>927483.45</v>
      </c>
      <c r="Q637" s="295">
        <v>0</v>
      </c>
      <c r="R637" s="295">
        <v>0</v>
      </c>
      <c r="S637" s="292" t="s">
        <v>465</v>
      </c>
    </row>
    <row r="638" spans="1:19" s="284" customFormat="1" ht="9" customHeight="1" x14ac:dyDescent="0.2">
      <c r="A638" s="99">
        <v>228</v>
      </c>
      <c r="B638" s="100" t="s">
        <v>74</v>
      </c>
      <c r="C638" s="292" t="s">
        <v>376</v>
      </c>
      <c r="D638" s="288" t="s">
        <v>375</v>
      </c>
      <c r="E638" s="101">
        <v>1979</v>
      </c>
      <c r="F638" s="102" t="s">
        <v>266</v>
      </c>
      <c r="G638" s="101">
        <v>2</v>
      </c>
      <c r="H638" s="101">
        <v>3</v>
      </c>
      <c r="I638" s="103">
        <v>1697.54</v>
      </c>
      <c r="J638" s="103">
        <v>939.8</v>
      </c>
      <c r="K638" s="101">
        <v>52</v>
      </c>
      <c r="L638" s="294">
        <v>877079.58</v>
      </c>
      <c r="M638" s="295">
        <v>0</v>
      </c>
      <c r="N638" s="295">
        <v>0</v>
      </c>
      <c r="O638" s="295">
        <v>0</v>
      </c>
      <c r="P638" s="295">
        <v>877079.58</v>
      </c>
      <c r="Q638" s="295">
        <v>0</v>
      </c>
      <c r="R638" s="295">
        <v>0</v>
      </c>
      <c r="S638" s="292" t="s">
        <v>465</v>
      </c>
    </row>
    <row r="639" spans="1:19" s="284" customFormat="1" ht="9" customHeight="1" x14ac:dyDescent="0.2">
      <c r="A639" s="99">
        <v>229</v>
      </c>
      <c r="B639" s="100" t="s">
        <v>75</v>
      </c>
      <c r="C639" s="292" t="s">
        <v>376</v>
      </c>
      <c r="D639" s="288" t="s">
        <v>375</v>
      </c>
      <c r="E639" s="101">
        <v>1976</v>
      </c>
      <c r="F639" s="102" t="s">
        <v>266</v>
      </c>
      <c r="G639" s="101">
        <v>2</v>
      </c>
      <c r="H639" s="101">
        <v>3</v>
      </c>
      <c r="I639" s="103">
        <v>1001.2</v>
      </c>
      <c r="J639" s="103">
        <v>948.64</v>
      </c>
      <c r="K639" s="101">
        <v>33</v>
      </c>
      <c r="L639" s="294">
        <v>871684.77</v>
      </c>
      <c r="M639" s="295">
        <v>0</v>
      </c>
      <c r="N639" s="295">
        <v>0</v>
      </c>
      <c r="O639" s="295">
        <v>0</v>
      </c>
      <c r="P639" s="295">
        <v>871684.77</v>
      </c>
      <c r="Q639" s="295">
        <v>0</v>
      </c>
      <c r="R639" s="295">
        <v>0</v>
      </c>
      <c r="S639" s="292" t="s">
        <v>465</v>
      </c>
    </row>
    <row r="640" spans="1:19" s="284" customFormat="1" ht="9" customHeight="1" x14ac:dyDescent="0.2">
      <c r="A640" s="99">
        <v>230</v>
      </c>
      <c r="B640" s="100" t="s">
        <v>76</v>
      </c>
      <c r="C640" s="292" t="s">
        <v>376</v>
      </c>
      <c r="D640" s="288" t="s">
        <v>375</v>
      </c>
      <c r="E640" s="101">
        <v>1981</v>
      </c>
      <c r="F640" s="102" t="s">
        <v>266</v>
      </c>
      <c r="G640" s="101">
        <v>2</v>
      </c>
      <c r="H640" s="101">
        <v>3</v>
      </c>
      <c r="I640" s="103">
        <v>1392.2</v>
      </c>
      <c r="J640" s="103">
        <v>817.6</v>
      </c>
      <c r="K640" s="101">
        <v>30</v>
      </c>
      <c r="L640" s="294">
        <v>865882.58</v>
      </c>
      <c r="M640" s="295">
        <v>0</v>
      </c>
      <c r="N640" s="295">
        <v>0</v>
      </c>
      <c r="O640" s="295">
        <v>0</v>
      </c>
      <c r="P640" s="295">
        <v>865882.58</v>
      </c>
      <c r="Q640" s="295">
        <v>0</v>
      </c>
      <c r="R640" s="295">
        <v>0</v>
      </c>
      <c r="S640" s="292" t="s">
        <v>465</v>
      </c>
    </row>
    <row r="641" spans="1:19" s="284" customFormat="1" ht="34.5" customHeight="1" x14ac:dyDescent="0.2">
      <c r="A641" s="349" t="s">
        <v>319</v>
      </c>
      <c r="B641" s="349"/>
      <c r="C641" s="79"/>
      <c r="D641" s="104"/>
      <c r="E641" s="99" t="s">
        <v>308</v>
      </c>
      <c r="F641" s="99" t="s">
        <v>308</v>
      </c>
      <c r="G641" s="99" t="s">
        <v>308</v>
      </c>
      <c r="H641" s="99" t="s">
        <v>308</v>
      </c>
      <c r="I641" s="97">
        <v>9906.8600000000024</v>
      </c>
      <c r="J641" s="97">
        <v>6695.13</v>
      </c>
      <c r="K641" s="105">
        <v>322</v>
      </c>
      <c r="L641" s="97">
        <v>6565034.9299999997</v>
      </c>
      <c r="M641" s="97">
        <v>0</v>
      </c>
      <c r="N641" s="97">
        <v>0</v>
      </c>
      <c r="O641" s="97">
        <v>0</v>
      </c>
      <c r="P641" s="97">
        <v>6565034.9299999997</v>
      </c>
      <c r="Q641" s="97">
        <v>0</v>
      </c>
      <c r="R641" s="97">
        <v>0</v>
      </c>
      <c r="S641" s="295"/>
    </row>
    <row r="642" spans="1:19" s="284" customFormat="1" ht="9" customHeight="1" x14ac:dyDescent="0.2">
      <c r="A642" s="324" t="s">
        <v>166</v>
      </c>
      <c r="B642" s="324"/>
      <c r="C642" s="324"/>
      <c r="D642" s="324"/>
      <c r="E642" s="324"/>
      <c r="F642" s="324"/>
      <c r="G642" s="324"/>
      <c r="H642" s="324"/>
      <c r="I642" s="324"/>
      <c r="J642" s="324"/>
      <c r="K642" s="324"/>
      <c r="L642" s="324"/>
      <c r="M642" s="324"/>
      <c r="N642" s="324"/>
      <c r="O642" s="324"/>
      <c r="P642" s="324"/>
      <c r="Q642" s="324"/>
      <c r="R642" s="324"/>
      <c r="S642" s="324"/>
    </row>
    <row r="643" spans="1:19" s="284" customFormat="1" ht="9" customHeight="1" x14ac:dyDescent="0.2">
      <c r="A643" s="99">
        <v>231</v>
      </c>
      <c r="B643" s="104" t="s">
        <v>440</v>
      </c>
      <c r="C643" s="292" t="s">
        <v>376</v>
      </c>
      <c r="D643" s="288" t="s">
        <v>375</v>
      </c>
      <c r="E643" s="106">
        <v>1970</v>
      </c>
      <c r="F643" s="107" t="s">
        <v>266</v>
      </c>
      <c r="G643" s="106">
        <v>4</v>
      </c>
      <c r="H643" s="106">
        <v>3</v>
      </c>
      <c r="I643" s="97">
        <v>2702.78</v>
      </c>
      <c r="J643" s="97">
        <v>1932.3</v>
      </c>
      <c r="K643" s="31">
        <v>187</v>
      </c>
      <c r="L643" s="294">
        <v>3971820.98</v>
      </c>
      <c r="M643" s="295">
        <v>0</v>
      </c>
      <c r="N643" s="295">
        <v>0</v>
      </c>
      <c r="O643" s="295">
        <v>0</v>
      </c>
      <c r="P643" s="295">
        <v>3971820.98</v>
      </c>
      <c r="Q643" s="295">
        <v>0</v>
      </c>
      <c r="R643" s="295">
        <v>0</v>
      </c>
      <c r="S643" s="292" t="s">
        <v>465</v>
      </c>
    </row>
    <row r="644" spans="1:19" s="284" customFormat="1" ht="23.25" customHeight="1" x14ac:dyDescent="0.2">
      <c r="A644" s="349" t="s">
        <v>344</v>
      </c>
      <c r="B644" s="349"/>
      <c r="C644" s="79"/>
      <c r="D644" s="104"/>
      <c r="E644" s="99" t="s">
        <v>308</v>
      </c>
      <c r="F644" s="99" t="s">
        <v>308</v>
      </c>
      <c r="G644" s="99" t="s">
        <v>308</v>
      </c>
      <c r="H644" s="99" t="s">
        <v>308</v>
      </c>
      <c r="I644" s="97">
        <v>2702.78</v>
      </c>
      <c r="J644" s="97">
        <v>1932.3</v>
      </c>
      <c r="K644" s="105">
        <v>187</v>
      </c>
      <c r="L644" s="97">
        <v>3971820.98</v>
      </c>
      <c r="M644" s="97">
        <v>0</v>
      </c>
      <c r="N644" s="97">
        <v>0</v>
      </c>
      <c r="O644" s="97">
        <v>0</v>
      </c>
      <c r="P644" s="97">
        <v>3971820.98</v>
      </c>
      <c r="Q644" s="97">
        <v>0</v>
      </c>
      <c r="R644" s="97">
        <v>0</v>
      </c>
      <c r="S644" s="97"/>
    </row>
    <row r="645" spans="1:19" s="284" customFormat="1" ht="9" customHeight="1" x14ac:dyDescent="0.2">
      <c r="A645" s="350" t="s">
        <v>243</v>
      </c>
      <c r="B645" s="350"/>
      <c r="C645" s="350"/>
      <c r="D645" s="350"/>
      <c r="E645" s="350"/>
      <c r="F645" s="350"/>
      <c r="G645" s="350"/>
      <c r="H645" s="350"/>
      <c r="I645" s="350"/>
      <c r="J645" s="350"/>
      <c r="K645" s="350"/>
      <c r="L645" s="350"/>
      <c r="M645" s="350"/>
      <c r="N645" s="350"/>
      <c r="O645" s="350"/>
      <c r="P645" s="350"/>
      <c r="Q645" s="350"/>
      <c r="R645" s="350"/>
      <c r="S645" s="350"/>
    </row>
    <row r="646" spans="1:19" s="284" customFormat="1" ht="9" customHeight="1" x14ac:dyDescent="0.2">
      <c r="A646" s="107">
        <v>232</v>
      </c>
      <c r="B646" s="108" t="s">
        <v>83</v>
      </c>
      <c r="C646" s="79" t="s">
        <v>376</v>
      </c>
      <c r="D646" s="288" t="s">
        <v>375</v>
      </c>
      <c r="E646" s="109">
        <v>1969</v>
      </c>
      <c r="F646" s="107" t="s">
        <v>266</v>
      </c>
      <c r="G646" s="109">
        <v>2</v>
      </c>
      <c r="H646" s="109">
        <v>2</v>
      </c>
      <c r="I646" s="110">
        <v>713.62</v>
      </c>
      <c r="J646" s="110">
        <v>663.36</v>
      </c>
      <c r="K646" s="109">
        <v>26</v>
      </c>
      <c r="L646" s="294">
        <v>2360956.11</v>
      </c>
      <c r="M646" s="295">
        <v>0</v>
      </c>
      <c r="N646" s="295">
        <v>0</v>
      </c>
      <c r="O646" s="295">
        <v>0</v>
      </c>
      <c r="P646" s="295">
        <v>2360956.11</v>
      </c>
      <c r="Q646" s="295">
        <v>0</v>
      </c>
      <c r="R646" s="295">
        <v>0</v>
      </c>
      <c r="S646" s="292" t="s">
        <v>465</v>
      </c>
    </row>
    <row r="647" spans="1:19" s="284" customFormat="1" ht="9" customHeight="1" x14ac:dyDescent="0.2">
      <c r="A647" s="107">
        <v>233</v>
      </c>
      <c r="B647" s="108" t="s">
        <v>84</v>
      </c>
      <c r="C647" s="79" t="s">
        <v>376</v>
      </c>
      <c r="D647" s="288" t="s">
        <v>375</v>
      </c>
      <c r="E647" s="109">
        <v>1967</v>
      </c>
      <c r="F647" s="107" t="s">
        <v>266</v>
      </c>
      <c r="G647" s="109">
        <v>2</v>
      </c>
      <c r="H647" s="109">
        <v>2</v>
      </c>
      <c r="I647" s="110">
        <v>692.86</v>
      </c>
      <c r="J647" s="110">
        <v>650.04</v>
      </c>
      <c r="K647" s="109">
        <v>20</v>
      </c>
      <c r="L647" s="294">
        <v>2335124.0699999998</v>
      </c>
      <c r="M647" s="295">
        <v>0</v>
      </c>
      <c r="N647" s="295">
        <v>0</v>
      </c>
      <c r="O647" s="295">
        <v>0</v>
      </c>
      <c r="P647" s="295">
        <v>2335124.0699999998</v>
      </c>
      <c r="Q647" s="295">
        <v>0</v>
      </c>
      <c r="R647" s="295">
        <v>0</v>
      </c>
      <c r="S647" s="292" t="s">
        <v>465</v>
      </c>
    </row>
    <row r="648" spans="1:19" s="284" customFormat="1" ht="23.25" customHeight="1" x14ac:dyDescent="0.2">
      <c r="A648" s="351" t="s">
        <v>244</v>
      </c>
      <c r="B648" s="351"/>
      <c r="C648" s="111"/>
      <c r="D648" s="108"/>
      <c r="E648" s="6" t="s">
        <v>308</v>
      </c>
      <c r="F648" s="6" t="s">
        <v>308</v>
      </c>
      <c r="G648" s="6" t="s">
        <v>308</v>
      </c>
      <c r="H648" s="6" t="s">
        <v>308</v>
      </c>
      <c r="I648" s="293">
        <v>1406.48</v>
      </c>
      <c r="J648" s="293">
        <v>1313.4</v>
      </c>
      <c r="K648" s="109">
        <v>46</v>
      </c>
      <c r="L648" s="293">
        <v>4696080.18</v>
      </c>
      <c r="M648" s="293">
        <v>0</v>
      </c>
      <c r="N648" s="293">
        <v>0</v>
      </c>
      <c r="O648" s="293">
        <v>0</v>
      </c>
      <c r="P648" s="293">
        <v>4696080.18</v>
      </c>
      <c r="Q648" s="293">
        <v>0</v>
      </c>
      <c r="R648" s="293">
        <v>0</v>
      </c>
      <c r="S648" s="110"/>
    </row>
    <row r="649" spans="1:19" s="284" customFormat="1" ht="9" customHeight="1" x14ac:dyDescent="0.2">
      <c r="A649" s="324" t="s">
        <v>245</v>
      </c>
      <c r="B649" s="324"/>
      <c r="C649" s="324"/>
      <c r="D649" s="324"/>
      <c r="E649" s="324"/>
      <c r="F649" s="324"/>
      <c r="G649" s="324"/>
      <c r="H649" s="324"/>
      <c r="I649" s="324"/>
      <c r="J649" s="324"/>
      <c r="K649" s="324"/>
      <c r="L649" s="324"/>
      <c r="M649" s="324"/>
      <c r="N649" s="324"/>
      <c r="O649" s="324"/>
      <c r="P649" s="324"/>
      <c r="Q649" s="324"/>
      <c r="R649" s="324"/>
      <c r="S649" s="324"/>
    </row>
    <row r="650" spans="1:19" s="284" customFormat="1" ht="9" customHeight="1" x14ac:dyDescent="0.2">
      <c r="A650" s="86">
        <v>234</v>
      </c>
      <c r="B650" s="112" t="s">
        <v>1003</v>
      </c>
      <c r="C650" s="79" t="s">
        <v>376</v>
      </c>
      <c r="D650" s="288" t="s">
        <v>375</v>
      </c>
      <c r="E650" s="90">
        <v>1975</v>
      </c>
      <c r="F650" s="107" t="s">
        <v>266</v>
      </c>
      <c r="G650" s="90">
        <v>2</v>
      </c>
      <c r="H650" s="90">
        <v>2</v>
      </c>
      <c r="I650" s="91">
        <v>1151.8</v>
      </c>
      <c r="J650" s="91">
        <v>446.7</v>
      </c>
      <c r="K650" s="90">
        <v>38</v>
      </c>
      <c r="L650" s="294">
        <v>2052302.78</v>
      </c>
      <c r="M650" s="295">
        <v>0</v>
      </c>
      <c r="N650" s="295">
        <v>0</v>
      </c>
      <c r="O650" s="295">
        <v>0</v>
      </c>
      <c r="P650" s="295">
        <v>2052302.78</v>
      </c>
      <c r="Q650" s="295">
        <v>0</v>
      </c>
      <c r="R650" s="295">
        <v>0</v>
      </c>
      <c r="S650" s="292" t="s">
        <v>465</v>
      </c>
    </row>
    <row r="651" spans="1:19" s="284" customFormat="1" ht="24" customHeight="1" x14ac:dyDescent="0.2">
      <c r="A651" s="325" t="s">
        <v>246</v>
      </c>
      <c r="B651" s="325"/>
      <c r="C651" s="87"/>
      <c r="D651" s="88"/>
      <c r="E651" s="6" t="s">
        <v>308</v>
      </c>
      <c r="F651" s="6" t="s">
        <v>308</v>
      </c>
      <c r="G651" s="6" t="s">
        <v>308</v>
      </c>
      <c r="H651" s="6" t="s">
        <v>308</v>
      </c>
      <c r="I651" s="293">
        <v>1151.8</v>
      </c>
      <c r="J651" s="293">
        <v>446.7</v>
      </c>
      <c r="K651" s="109">
        <v>38</v>
      </c>
      <c r="L651" s="293">
        <v>2052302.78</v>
      </c>
      <c r="M651" s="293">
        <v>0</v>
      </c>
      <c r="N651" s="293">
        <v>0</v>
      </c>
      <c r="O651" s="293">
        <v>0</v>
      </c>
      <c r="P651" s="293">
        <v>2052302.78</v>
      </c>
      <c r="Q651" s="293">
        <v>0</v>
      </c>
      <c r="R651" s="293">
        <v>0</v>
      </c>
      <c r="S651" s="295"/>
    </row>
    <row r="652" spans="1:19" s="284" customFormat="1" ht="9" customHeight="1" x14ac:dyDescent="0.2">
      <c r="A652" s="324" t="s">
        <v>168</v>
      </c>
      <c r="B652" s="324"/>
      <c r="C652" s="324"/>
      <c r="D652" s="324"/>
      <c r="E652" s="324"/>
      <c r="F652" s="324"/>
      <c r="G652" s="324"/>
      <c r="H652" s="324"/>
      <c r="I652" s="324"/>
      <c r="J652" s="324"/>
      <c r="K652" s="324"/>
      <c r="L652" s="324"/>
      <c r="M652" s="324"/>
      <c r="N652" s="324"/>
      <c r="O652" s="324"/>
      <c r="P652" s="324"/>
      <c r="Q652" s="324"/>
      <c r="R652" s="324"/>
      <c r="S652" s="324"/>
    </row>
    <row r="653" spans="1:19" s="284" customFormat="1" ht="9" customHeight="1" x14ac:dyDescent="0.2">
      <c r="A653" s="86">
        <v>235</v>
      </c>
      <c r="B653" s="112" t="s">
        <v>93</v>
      </c>
      <c r="C653" s="79" t="s">
        <v>376</v>
      </c>
      <c r="D653" s="288" t="s">
        <v>375</v>
      </c>
      <c r="E653" s="90">
        <v>1978</v>
      </c>
      <c r="F653" s="107" t="s">
        <v>266</v>
      </c>
      <c r="G653" s="90">
        <v>2</v>
      </c>
      <c r="H653" s="90">
        <v>2</v>
      </c>
      <c r="I653" s="91">
        <v>732.4</v>
      </c>
      <c r="J653" s="91">
        <v>484.8</v>
      </c>
      <c r="K653" s="90">
        <v>16</v>
      </c>
      <c r="L653" s="294">
        <v>4478879.01</v>
      </c>
      <c r="M653" s="295">
        <v>0</v>
      </c>
      <c r="N653" s="295">
        <v>0</v>
      </c>
      <c r="O653" s="295">
        <v>0</v>
      </c>
      <c r="P653" s="295">
        <v>4478879.01</v>
      </c>
      <c r="Q653" s="295">
        <v>0</v>
      </c>
      <c r="R653" s="295">
        <v>0</v>
      </c>
      <c r="S653" s="292" t="s">
        <v>465</v>
      </c>
    </row>
    <row r="654" spans="1:19" s="284" customFormat="1" ht="9" customHeight="1" x14ac:dyDescent="0.2">
      <c r="A654" s="86">
        <v>236</v>
      </c>
      <c r="B654" s="112" t="s">
        <v>94</v>
      </c>
      <c r="C654" s="79" t="s">
        <v>376</v>
      </c>
      <c r="D654" s="288" t="s">
        <v>375</v>
      </c>
      <c r="E654" s="90">
        <v>1982</v>
      </c>
      <c r="F654" s="107" t="s">
        <v>267</v>
      </c>
      <c r="G654" s="90">
        <v>2</v>
      </c>
      <c r="H654" s="90">
        <v>2</v>
      </c>
      <c r="I654" s="91">
        <v>546.4</v>
      </c>
      <c r="J654" s="91">
        <v>494</v>
      </c>
      <c r="K654" s="90">
        <v>15</v>
      </c>
      <c r="L654" s="294">
        <v>2765386.59</v>
      </c>
      <c r="M654" s="295">
        <v>0</v>
      </c>
      <c r="N654" s="295">
        <v>0</v>
      </c>
      <c r="O654" s="295">
        <v>0</v>
      </c>
      <c r="P654" s="295">
        <v>2765386.59</v>
      </c>
      <c r="Q654" s="295">
        <v>0</v>
      </c>
      <c r="R654" s="295">
        <v>0</v>
      </c>
      <c r="S654" s="292" t="s">
        <v>465</v>
      </c>
    </row>
    <row r="655" spans="1:19" s="284" customFormat="1" ht="9" customHeight="1" x14ac:dyDescent="0.2">
      <c r="A655" s="86">
        <v>237</v>
      </c>
      <c r="B655" s="112" t="s">
        <v>95</v>
      </c>
      <c r="C655" s="79" t="s">
        <v>376</v>
      </c>
      <c r="D655" s="288" t="s">
        <v>375</v>
      </c>
      <c r="E655" s="90">
        <v>1984</v>
      </c>
      <c r="F655" s="107" t="s">
        <v>267</v>
      </c>
      <c r="G655" s="90">
        <v>2</v>
      </c>
      <c r="H655" s="90">
        <v>2</v>
      </c>
      <c r="I655" s="91">
        <v>612</v>
      </c>
      <c r="J655" s="91">
        <v>559.6</v>
      </c>
      <c r="K655" s="90">
        <v>32</v>
      </c>
      <c r="L655" s="294">
        <v>2879383</v>
      </c>
      <c r="M655" s="295">
        <v>0</v>
      </c>
      <c r="N655" s="295">
        <v>0</v>
      </c>
      <c r="O655" s="295">
        <v>0</v>
      </c>
      <c r="P655" s="295">
        <v>2879383</v>
      </c>
      <c r="Q655" s="295">
        <v>0</v>
      </c>
      <c r="R655" s="295">
        <v>0</v>
      </c>
      <c r="S655" s="292" t="s">
        <v>465</v>
      </c>
    </row>
    <row r="656" spans="1:19" s="284" customFormat="1" ht="24" customHeight="1" x14ac:dyDescent="0.2">
      <c r="A656" s="325" t="s">
        <v>170</v>
      </c>
      <c r="B656" s="325"/>
      <c r="C656" s="87"/>
      <c r="D656" s="88"/>
      <c r="E656" s="6" t="s">
        <v>308</v>
      </c>
      <c r="F656" s="6" t="s">
        <v>308</v>
      </c>
      <c r="G656" s="6" t="s">
        <v>308</v>
      </c>
      <c r="H656" s="6" t="s">
        <v>308</v>
      </c>
      <c r="I656" s="293">
        <v>1890.8</v>
      </c>
      <c r="J656" s="293">
        <v>1538.4</v>
      </c>
      <c r="K656" s="31">
        <v>63</v>
      </c>
      <c r="L656" s="293">
        <v>10123648.6</v>
      </c>
      <c r="M656" s="293">
        <v>0</v>
      </c>
      <c r="N656" s="293">
        <v>0</v>
      </c>
      <c r="O656" s="293">
        <v>0</v>
      </c>
      <c r="P656" s="293">
        <v>10123648.6</v>
      </c>
      <c r="Q656" s="293">
        <v>0</v>
      </c>
      <c r="R656" s="293">
        <v>0</v>
      </c>
      <c r="S656" s="295"/>
    </row>
    <row r="657" spans="1:19" s="284" customFormat="1" ht="9" customHeight="1" x14ac:dyDescent="0.2">
      <c r="A657" s="324" t="s">
        <v>309</v>
      </c>
      <c r="B657" s="324"/>
      <c r="C657" s="324"/>
      <c r="D657" s="324"/>
      <c r="E657" s="324"/>
      <c r="F657" s="324"/>
      <c r="G657" s="324"/>
      <c r="H657" s="324"/>
      <c r="I657" s="324"/>
      <c r="J657" s="324"/>
      <c r="K657" s="324"/>
      <c r="L657" s="324"/>
      <c r="M657" s="324"/>
      <c r="N657" s="324"/>
      <c r="O657" s="324"/>
      <c r="P657" s="324"/>
      <c r="Q657" s="324"/>
      <c r="R657" s="324"/>
      <c r="S657" s="324"/>
    </row>
    <row r="658" spans="1:19" s="284" customFormat="1" ht="9" customHeight="1" x14ac:dyDescent="0.2">
      <c r="A658" s="86">
        <v>238</v>
      </c>
      <c r="B658" s="112" t="s">
        <v>102</v>
      </c>
      <c r="C658" s="87" t="s">
        <v>376</v>
      </c>
      <c r="D658" s="288" t="s">
        <v>375</v>
      </c>
      <c r="E658" s="90">
        <v>1965</v>
      </c>
      <c r="F658" s="86" t="s">
        <v>266</v>
      </c>
      <c r="G658" s="90">
        <v>2</v>
      </c>
      <c r="H658" s="90">
        <v>3</v>
      </c>
      <c r="I658" s="91">
        <v>535</v>
      </c>
      <c r="J658" s="91">
        <v>508.4</v>
      </c>
      <c r="K658" s="90">
        <v>18</v>
      </c>
      <c r="L658" s="294">
        <v>1939201.81</v>
      </c>
      <c r="M658" s="295">
        <v>0</v>
      </c>
      <c r="N658" s="295">
        <v>0</v>
      </c>
      <c r="O658" s="295">
        <v>0</v>
      </c>
      <c r="P658" s="295">
        <v>1939201.81</v>
      </c>
      <c r="Q658" s="295">
        <v>0</v>
      </c>
      <c r="R658" s="295">
        <v>0</v>
      </c>
      <c r="S658" s="292" t="s">
        <v>465</v>
      </c>
    </row>
    <row r="659" spans="1:19" s="284" customFormat="1" ht="23.25" customHeight="1" x14ac:dyDescent="0.2">
      <c r="A659" s="325" t="s">
        <v>247</v>
      </c>
      <c r="B659" s="325"/>
      <c r="C659" s="87"/>
      <c r="D659" s="88"/>
      <c r="E659" s="6" t="s">
        <v>308</v>
      </c>
      <c r="F659" s="6" t="s">
        <v>308</v>
      </c>
      <c r="G659" s="6" t="s">
        <v>308</v>
      </c>
      <c r="H659" s="6" t="s">
        <v>308</v>
      </c>
      <c r="I659" s="293">
        <v>535</v>
      </c>
      <c r="J659" s="293">
        <v>508.4</v>
      </c>
      <c r="K659" s="31">
        <v>18</v>
      </c>
      <c r="L659" s="293">
        <v>1939201.81</v>
      </c>
      <c r="M659" s="293">
        <v>0</v>
      </c>
      <c r="N659" s="293">
        <v>0</v>
      </c>
      <c r="O659" s="293">
        <v>0</v>
      </c>
      <c r="P659" s="293">
        <v>1939201.81</v>
      </c>
      <c r="Q659" s="98">
        <v>0</v>
      </c>
      <c r="R659" s="98">
        <v>0</v>
      </c>
      <c r="S659" s="295"/>
    </row>
    <row r="660" spans="1:19" s="284" customFormat="1" ht="9" customHeight="1" x14ac:dyDescent="0.2">
      <c r="A660" s="324" t="s">
        <v>203</v>
      </c>
      <c r="B660" s="324"/>
      <c r="C660" s="324"/>
      <c r="D660" s="324"/>
      <c r="E660" s="324"/>
      <c r="F660" s="324"/>
      <c r="G660" s="324"/>
      <c r="H660" s="324"/>
      <c r="I660" s="324"/>
      <c r="J660" s="324"/>
      <c r="K660" s="324"/>
      <c r="L660" s="324"/>
      <c r="M660" s="324"/>
      <c r="N660" s="324"/>
      <c r="O660" s="324"/>
      <c r="P660" s="324"/>
      <c r="Q660" s="324"/>
      <c r="R660" s="324"/>
      <c r="S660" s="324"/>
    </row>
    <row r="661" spans="1:19" s="284" customFormat="1" ht="9" customHeight="1" x14ac:dyDescent="0.2">
      <c r="A661" s="86">
        <v>239</v>
      </c>
      <c r="B661" s="88" t="s">
        <v>972</v>
      </c>
      <c r="C661" s="79" t="s">
        <v>376</v>
      </c>
      <c r="D661" s="288" t="s">
        <v>375</v>
      </c>
      <c r="E661" s="96">
        <v>1978</v>
      </c>
      <c r="F661" s="6" t="s">
        <v>267</v>
      </c>
      <c r="G661" s="96">
        <v>2</v>
      </c>
      <c r="H661" s="96">
        <v>2</v>
      </c>
      <c r="I661" s="293">
        <v>800.9</v>
      </c>
      <c r="J661" s="293">
        <v>742.7</v>
      </c>
      <c r="K661" s="96">
        <v>37</v>
      </c>
      <c r="L661" s="294">
        <v>2738078.43</v>
      </c>
      <c r="M661" s="295">
        <v>0</v>
      </c>
      <c r="N661" s="295">
        <v>0</v>
      </c>
      <c r="O661" s="295">
        <v>0</v>
      </c>
      <c r="P661" s="295">
        <v>2738078.43</v>
      </c>
      <c r="Q661" s="295">
        <v>0</v>
      </c>
      <c r="R661" s="295">
        <v>0</v>
      </c>
      <c r="S661" s="292" t="s">
        <v>465</v>
      </c>
    </row>
    <row r="662" spans="1:19" s="284" customFormat="1" ht="25.5" customHeight="1" x14ac:dyDescent="0.2">
      <c r="A662" s="325" t="s">
        <v>202</v>
      </c>
      <c r="B662" s="325"/>
      <c r="C662" s="87"/>
      <c r="D662" s="88"/>
      <c r="E662" s="6" t="s">
        <v>308</v>
      </c>
      <c r="F662" s="6" t="s">
        <v>308</v>
      </c>
      <c r="G662" s="6" t="s">
        <v>308</v>
      </c>
      <c r="H662" s="6" t="s">
        <v>308</v>
      </c>
      <c r="I662" s="293">
        <v>800.9</v>
      </c>
      <c r="J662" s="293">
        <v>742.7</v>
      </c>
      <c r="K662" s="31">
        <v>37</v>
      </c>
      <c r="L662" s="293">
        <v>2738078.43</v>
      </c>
      <c r="M662" s="293">
        <v>0</v>
      </c>
      <c r="N662" s="293">
        <v>0</v>
      </c>
      <c r="O662" s="293">
        <v>0</v>
      </c>
      <c r="P662" s="293">
        <v>2738078.43</v>
      </c>
      <c r="Q662" s="293">
        <v>0</v>
      </c>
      <c r="R662" s="293">
        <v>0</v>
      </c>
      <c r="S662" s="295"/>
    </row>
    <row r="663" spans="1:19" s="284" customFormat="1" ht="9" customHeight="1" x14ac:dyDescent="0.2">
      <c r="A663" s="324" t="s">
        <v>316</v>
      </c>
      <c r="B663" s="324"/>
      <c r="C663" s="324"/>
      <c r="D663" s="324"/>
      <c r="E663" s="324"/>
      <c r="F663" s="324"/>
      <c r="G663" s="324"/>
      <c r="H663" s="324"/>
      <c r="I663" s="324"/>
      <c r="J663" s="324"/>
      <c r="K663" s="324"/>
      <c r="L663" s="324"/>
      <c r="M663" s="324"/>
      <c r="N663" s="324"/>
      <c r="O663" s="324"/>
      <c r="P663" s="324"/>
      <c r="Q663" s="324"/>
      <c r="R663" s="324"/>
      <c r="S663" s="324"/>
    </row>
    <row r="664" spans="1:19" s="284" customFormat="1" ht="9" customHeight="1" x14ac:dyDescent="0.2">
      <c r="A664" s="86">
        <v>240</v>
      </c>
      <c r="B664" s="88" t="s">
        <v>106</v>
      </c>
      <c r="C664" s="292" t="s">
        <v>376</v>
      </c>
      <c r="D664" s="300" t="s">
        <v>375</v>
      </c>
      <c r="E664" s="90">
        <v>1977</v>
      </c>
      <c r="F664" s="86" t="s">
        <v>266</v>
      </c>
      <c r="G664" s="90">
        <v>2</v>
      </c>
      <c r="H664" s="90">
        <v>3</v>
      </c>
      <c r="I664" s="91">
        <v>769.5</v>
      </c>
      <c r="J664" s="91">
        <v>724.3</v>
      </c>
      <c r="K664" s="90">
        <v>27</v>
      </c>
      <c r="L664" s="294">
        <v>3226764.44</v>
      </c>
      <c r="M664" s="295">
        <v>0</v>
      </c>
      <c r="N664" s="295">
        <v>0</v>
      </c>
      <c r="O664" s="295">
        <v>0</v>
      </c>
      <c r="P664" s="295">
        <v>3226764.44</v>
      </c>
      <c r="Q664" s="295">
        <v>0</v>
      </c>
      <c r="R664" s="295">
        <v>0</v>
      </c>
      <c r="S664" s="292" t="s">
        <v>465</v>
      </c>
    </row>
    <row r="665" spans="1:19" s="284" customFormat="1" ht="26.25" customHeight="1" x14ac:dyDescent="0.2">
      <c r="A665" s="343" t="s">
        <v>317</v>
      </c>
      <c r="B665" s="343"/>
      <c r="C665" s="292"/>
      <c r="D665" s="297"/>
      <c r="E665" s="6" t="s">
        <v>308</v>
      </c>
      <c r="F665" s="6" t="s">
        <v>308</v>
      </c>
      <c r="G665" s="6" t="s">
        <v>308</v>
      </c>
      <c r="H665" s="6" t="s">
        <v>308</v>
      </c>
      <c r="I665" s="293">
        <v>769.5</v>
      </c>
      <c r="J665" s="293">
        <v>724.3</v>
      </c>
      <c r="K665" s="291">
        <v>27</v>
      </c>
      <c r="L665" s="293">
        <v>3226764.44</v>
      </c>
      <c r="M665" s="293">
        <v>0</v>
      </c>
      <c r="N665" s="293">
        <v>0</v>
      </c>
      <c r="O665" s="293">
        <v>0</v>
      </c>
      <c r="P665" s="293">
        <v>3226764.44</v>
      </c>
      <c r="Q665" s="293">
        <v>0</v>
      </c>
      <c r="R665" s="293">
        <v>0</v>
      </c>
      <c r="S665" s="295"/>
    </row>
    <row r="666" spans="1:19" s="284" customFormat="1" ht="9" customHeight="1" x14ac:dyDescent="0.2">
      <c r="A666" s="342" t="s">
        <v>248</v>
      </c>
      <c r="B666" s="342"/>
      <c r="C666" s="342"/>
      <c r="D666" s="342"/>
      <c r="E666" s="342"/>
      <c r="F666" s="342"/>
      <c r="G666" s="342"/>
      <c r="H666" s="342"/>
      <c r="I666" s="342"/>
      <c r="J666" s="342"/>
      <c r="K666" s="342"/>
      <c r="L666" s="342"/>
      <c r="M666" s="342"/>
      <c r="N666" s="342"/>
      <c r="O666" s="342"/>
      <c r="P666" s="342"/>
      <c r="Q666" s="342"/>
      <c r="R666" s="342"/>
      <c r="S666" s="342"/>
    </row>
    <row r="667" spans="1:19" s="284" customFormat="1" ht="9" customHeight="1" x14ac:dyDescent="0.2">
      <c r="A667" s="300">
        <v>241</v>
      </c>
      <c r="B667" s="297" t="s">
        <v>109</v>
      </c>
      <c r="C667" s="292" t="s">
        <v>376</v>
      </c>
      <c r="D667" s="300" t="s">
        <v>375</v>
      </c>
      <c r="E667" s="291">
        <v>1971</v>
      </c>
      <c r="F667" s="300" t="s">
        <v>266</v>
      </c>
      <c r="G667" s="291">
        <v>2</v>
      </c>
      <c r="H667" s="291">
        <v>3</v>
      </c>
      <c r="I667" s="295">
        <v>1003.9</v>
      </c>
      <c r="J667" s="295">
        <v>917</v>
      </c>
      <c r="K667" s="291">
        <v>44</v>
      </c>
      <c r="L667" s="294">
        <v>3691833.03</v>
      </c>
      <c r="M667" s="295">
        <v>0</v>
      </c>
      <c r="N667" s="295">
        <v>0</v>
      </c>
      <c r="O667" s="295">
        <v>0</v>
      </c>
      <c r="P667" s="295">
        <v>3691833.03</v>
      </c>
      <c r="Q667" s="295">
        <v>0</v>
      </c>
      <c r="R667" s="295">
        <v>0</v>
      </c>
      <c r="S667" s="292" t="s">
        <v>465</v>
      </c>
    </row>
    <row r="668" spans="1:19" s="284" customFormat="1" ht="9" customHeight="1" x14ac:dyDescent="0.2">
      <c r="A668" s="300">
        <v>242</v>
      </c>
      <c r="B668" s="297" t="s">
        <v>110</v>
      </c>
      <c r="C668" s="292" t="s">
        <v>376</v>
      </c>
      <c r="D668" s="300" t="s">
        <v>375</v>
      </c>
      <c r="E668" s="291">
        <v>1988</v>
      </c>
      <c r="F668" s="300" t="s">
        <v>266</v>
      </c>
      <c r="G668" s="291">
        <v>5</v>
      </c>
      <c r="H668" s="291">
        <v>2</v>
      </c>
      <c r="I668" s="295">
        <v>1579.3</v>
      </c>
      <c r="J668" s="295">
        <v>1454.7</v>
      </c>
      <c r="K668" s="291">
        <v>48</v>
      </c>
      <c r="L668" s="294">
        <v>2180088.4</v>
      </c>
      <c r="M668" s="295">
        <v>0</v>
      </c>
      <c r="N668" s="295">
        <v>0</v>
      </c>
      <c r="O668" s="295">
        <v>0</v>
      </c>
      <c r="P668" s="295">
        <v>2180088.4</v>
      </c>
      <c r="Q668" s="295">
        <v>0</v>
      </c>
      <c r="R668" s="295">
        <v>0</v>
      </c>
      <c r="S668" s="292" t="s">
        <v>465</v>
      </c>
    </row>
    <row r="669" spans="1:19" s="284" customFormat="1" ht="26.25" customHeight="1" x14ac:dyDescent="0.2">
      <c r="A669" s="343" t="s">
        <v>249</v>
      </c>
      <c r="B669" s="343"/>
      <c r="C669" s="292"/>
      <c r="D669" s="297"/>
      <c r="E669" s="6" t="s">
        <v>308</v>
      </c>
      <c r="F669" s="6" t="s">
        <v>308</v>
      </c>
      <c r="G669" s="6" t="s">
        <v>308</v>
      </c>
      <c r="H669" s="6" t="s">
        <v>308</v>
      </c>
      <c r="I669" s="293">
        <v>2583.1999999999998</v>
      </c>
      <c r="J669" s="293">
        <v>2371.6999999999998</v>
      </c>
      <c r="K669" s="291">
        <v>92</v>
      </c>
      <c r="L669" s="293">
        <v>5871921.4299999997</v>
      </c>
      <c r="M669" s="293">
        <v>0</v>
      </c>
      <c r="N669" s="293">
        <v>0</v>
      </c>
      <c r="O669" s="293">
        <v>0</v>
      </c>
      <c r="P669" s="293">
        <v>5871921.4299999997</v>
      </c>
      <c r="Q669" s="293">
        <v>0</v>
      </c>
      <c r="R669" s="293">
        <v>0</v>
      </c>
      <c r="S669" s="295"/>
    </row>
    <row r="670" spans="1:19" s="284" customFormat="1" ht="9" customHeight="1" x14ac:dyDescent="0.2">
      <c r="A670" s="342" t="s">
        <v>250</v>
      </c>
      <c r="B670" s="342"/>
      <c r="C670" s="342"/>
      <c r="D670" s="342"/>
      <c r="E670" s="342"/>
      <c r="F670" s="342"/>
      <c r="G670" s="342"/>
      <c r="H670" s="342"/>
      <c r="I670" s="342"/>
      <c r="J670" s="342"/>
      <c r="K670" s="342"/>
      <c r="L670" s="342"/>
      <c r="M670" s="342"/>
      <c r="N670" s="342"/>
      <c r="O670" s="342"/>
      <c r="P670" s="342"/>
      <c r="Q670" s="342"/>
      <c r="R670" s="342"/>
      <c r="S670" s="342"/>
    </row>
    <row r="671" spans="1:19" s="284" customFormat="1" ht="9" customHeight="1" x14ac:dyDescent="0.2">
      <c r="A671" s="300">
        <v>243</v>
      </c>
      <c r="B671" s="289" t="s">
        <v>120</v>
      </c>
      <c r="C671" s="292" t="s">
        <v>376</v>
      </c>
      <c r="D671" s="300" t="s">
        <v>375</v>
      </c>
      <c r="E671" s="291">
        <v>1989</v>
      </c>
      <c r="F671" s="300" t="s">
        <v>266</v>
      </c>
      <c r="G671" s="291">
        <v>3</v>
      </c>
      <c r="H671" s="291">
        <v>3</v>
      </c>
      <c r="I671" s="295">
        <v>1357.7</v>
      </c>
      <c r="J671" s="295">
        <v>1232.3</v>
      </c>
      <c r="K671" s="291">
        <v>45</v>
      </c>
      <c r="L671" s="294">
        <v>3499407.38</v>
      </c>
      <c r="M671" s="295">
        <v>0</v>
      </c>
      <c r="N671" s="295">
        <v>0</v>
      </c>
      <c r="O671" s="295">
        <v>0</v>
      </c>
      <c r="P671" s="295">
        <v>3499407.38</v>
      </c>
      <c r="Q671" s="295">
        <v>0</v>
      </c>
      <c r="R671" s="295">
        <v>0</v>
      </c>
      <c r="S671" s="292" t="s">
        <v>465</v>
      </c>
    </row>
    <row r="672" spans="1:19" s="284" customFormat="1" ht="9" customHeight="1" x14ac:dyDescent="0.2">
      <c r="A672" s="300">
        <v>244</v>
      </c>
      <c r="B672" s="289" t="s">
        <v>122</v>
      </c>
      <c r="C672" s="292" t="s">
        <v>376</v>
      </c>
      <c r="D672" s="300" t="s">
        <v>375</v>
      </c>
      <c r="E672" s="291">
        <v>1988</v>
      </c>
      <c r="F672" s="300" t="s">
        <v>267</v>
      </c>
      <c r="G672" s="291">
        <v>5</v>
      </c>
      <c r="H672" s="291">
        <v>4</v>
      </c>
      <c r="I672" s="295">
        <v>3126.59</v>
      </c>
      <c r="J672" s="295">
        <v>2881.79</v>
      </c>
      <c r="K672" s="291">
        <v>95</v>
      </c>
      <c r="L672" s="294">
        <v>3795956.43</v>
      </c>
      <c r="M672" s="295">
        <v>0</v>
      </c>
      <c r="N672" s="295">
        <v>0</v>
      </c>
      <c r="O672" s="295">
        <v>0</v>
      </c>
      <c r="P672" s="295">
        <v>3795956.43</v>
      </c>
      <c r="Q672" s="295">
        <v>0</v>
      </c>
      <c r="R672" s="295">
        <v>0</v>
      </c>
      <c r="S672" s="292" t="s">
        <v>465</v>
      </c>
    </row>
    <row r="673" spans="1:19" s="284" customFormat="1" ht="26.25" customHeight="1" x14ac:dyDescent="0.2">
      <c r="A673" s="343" t="s">
        <v>251</v>
      </c>
      <c r="B673" s="343"/>
      <c r="C673" s="292"/>
      <c r="D673" s="297"/>
      <c r="E673" s="6" t="s">
        <v>308</v>
      </c>
      <c r="F673" s="6" t="s">
        <v>308</v>
      </c>
      <c r="G673" s="6" t="s">
        <v>308</v>
      </c>
      <c r="H673" s="6" t="s">
        <v>308</v>
      </c>
      <c r="I673" s="293">
        <v>4484.29</v>
      </c>
      <c r="J673" s="293">
        <v>4114.09</v>
      </c>
      <c r="K673" s="291">
        <v>140</v>
      </c>
      <c r="L673" s="293">
        <v>7295363.8100000005</v>
      </c>
      <c r="M673" s="293">
        <v>0</v>
      </c>
      <c r="N673" s="293">
        <v>0</v>
      </c>
      <c r="O673" s="293">
        <v>0</v>
      </c>
      <c r="P673" s="293">
        <v>7295363.8100000005</v>
      </c>
      <c r="Q673" s="293">
        <v>0</v>
      </c>
      <c r="R673" s="293">
        <v>0</v>
      </c>
      <c r="S673" s="295"/>
    </row>
    <row r="674" spans="1:19" s="284" customFormat="1" ht="9" customHeight="1" x14ac:dyDescent="0.2">
      <c r="A674" s="342" t="s">
        <v>253</v>
      </c>
      <c r="B674" s="342"/>
      <c r="C674" s="342"/>
      <c r="D674" s="342"/>
      <c r="E674" s="342"/>
      <c r="F674" s="342"/>
      <c r="G674" s="342"/>
      <c r="H674" s="342"/>
      <c r="I674" s="342"/>
      <c r="J674" s="342"/>
      <c r="K674" s="342"/>
      <c r="L674" s="342"/>
      <c r="M674" s="342"/>
      <c r="N674" s="342"/>
      <c r="O674" s="342"/>
      <c r="P674" s="342"/>
      <c r="Q674" s="342"/>
      <c r="R674" s="342"/>
      <c r="S674" s="342"/>
    </row>
    <row r="675" spans="1:19" s="284" customFormat="1" ht="9" customHeight="1" x14ac:dyDescent="0.2">
      <c r="A675" s="300">
        <v>245</v>
      </c>
      <c r="B675" s="297" t="s">
        <v>126</v>
      </c>
      <c r="C675" s="292" t="s">
        <v>376</v>
      </c>
      <c r="D675" s="288" t="s">
        <v>375</v>
      </c>
      <c r="E675" s="291">
        <v>1949</v>
      </c>
      <c r="F675" s="300" t="s">
        <v>155</v>
      </c>
      <c r="G675" s="291">
        <v>2</v>
      </c>
      <c r="H675" s="291">
        <v>2</v>
      </c>
      <c r="I675" s="295">
        <v>423.95</v>
      </c>
      <c r="J675" s="295">
        <v>372.66</v>
      </c>
      <c r="K675" s="291">
        <v>20</v>
      </c>
      <c r="L675" s="294">
        <v>2138929.19</v>
      </c>
      <c r="M675" s="295">
        <v>0</v>
      </c>
      <c r="N675" s="295">
        <v>0</v>
      </c>
      <c r="O675" s="295">
        <v>0</v>
      </c>
      <c r="P675" s="295">
        <v>2138929.19</v>
      </c>
      <c r="Q675" s="295">
        <v>0</v>
      </c>
      <c r="R675" s="295">
        <v>0</v>
      </c>
      <c r="S675" s="292" t="s">
        <v>465</v>
      </c>
    </row>
    <row r="676" spans="1:19" s="284" customFormat="1" ht="9" customHeight="1" x14ac:dyDescent="0.2">
      <c r="A676" s="300">
        <v>246</v>
      </c>
      <c r="B676" s="297" t="s">
        <v>984</v>
      </c>
      <c r="C676" s="292" t="s">
        <v>376</v>
      </c>
      <c r="D676" s="288" t="s">
        <v>375</v>
      </c>
      <c r="E676" s="291">
        <v>1993</v>
      </c>
      <c r="F676" s="300" t="s">
        <v>267</v>
      </c>
      <c r="G676" s="291">
        <v>3</v>
      </c>
      <c r="H676" s="291">
        <v>3</v>
      </c>
      <c r="I676" s="295">
        <v>974.73</v>
      </c>
      <c r="J676" s="295">
        <v>869.86</v>
      </c>
      <c r="K676" s="291">
        <v>60</v>
      </c>
      <c r="L676" s="294">
        <v>1222791.47</v>
      </c>
      <c r="M676" s="295">
        <v>0</v>
      </c>
      <c r="N676" s="295">
        <v>0</v>
      </c>
      <c r="O676" s="295">
        <v>0</v>
      </c>
      <c r="P676" s="295">
        <v>1222791.47</v>
      </c>
      <c r="Q676" s="295">
        <v>0</v>
      </c>
      <c r="R676" s="295">
        <v>0</v>
      </c>
      <c r="S676" s="292" t="s">
        <v>465</v>
      </c>
    </row>
    <row r="677" spans="1:19" s="284" customFormat="1" ht="23.25" customHeight="1" x14ac:dyDescent="0.2">
      <c r="A677" s="343" t="s">
        <v>252</v>
      </c>
      <c r="B677" s="343"/>
      <c r="C677" s="292"/>
      <c r="D677" s="297"/>
      <c r="E677" s="6" t="s">
        <v>308</v>
      </c>
      <c r="F677" s="6" t="s">
        <v>308</v>
      </c>
      <c r="G677" s="6" t="s">
        <v>308</v>
      </c>
      <c r="H677" s="6" t="s">
        <v>308</v>
      </c>
      <c r="I677" s="293">
        <v>1398.68</v>
      </c>
      <c r="J677" s="293">
        <v>1242.52</v>
      </c>
      <c r="K677" s="291">
        <v>80</v>
      </c>
      <c r="L677" s="293">
        <v>3361720.66</v>
      </c>
      <c r="M677" s="293">
        <v>0</v>
      </c>
      <c r="N677" s="293">
        <v>0</v>
      </c>
      <c r="O677" s="293">
        <v>0</v>
      </c>
      <c r="P677" s="293">
        <v>3361720.66</v>
      </c>
      <c r="Q677" s="293">
        <v>0</v>
      </c>
      <c r="R677" s="293">
        <v>0</v>
      </c>
      <c r="S677" s="295"/>
    </row>
    <row r="678" spans="1:19" s="284" customFormat="1" ht="9" customHeight="1" x14ac:dyDescent="0.2">
      <c r="A678" s="342" t="s">
        <v>349</v>
      </c>
      <c r="B678" s="342"/>
      <c r="C678" s="342"/>
      <c r="D678" s="342"/>
      <c r="E678" s="342"/>
      <c r="F678" s="342"/>
      <c r="G678" s="342"/>
      <c r="H678" s="342"/>
      <c r="I678" s="342"/>
      <c r="J678" s="342"/>
      <c r="K678" s="342"/>
      <c r="L678" s="342"/>
      <c r="M678" s="342"/>
      <c r="N678" s="342"/>
      <c r="O678" s="342"/>
      <c r="P678" s="342"/>
      <c r="Q678" s="342"/>
      <c r="R678" s="342"/>
      <c r="S678" s="342"/>
    </row>
    <row r="679" spans="1:19" s="284" customFormat="1" ht="9" customHeight="1" x14ac:dyDescent="0.2">
      <c r="A679" s="300">
        <v>247</v>
      </c>
      <c r="B679" s="297" t="s">
        <v>127</v>
      </c>
      <c r="C679" s="292" t="s">
        <v>376</v>
      </c>
      <c r="D679" s="288" t="s">
        <v>375</v>
      </c>
      <c r="E679" s="291">
        <v>1984</v>
      </c>
      <c r="F679" s="300" t="s">
        <v>266</v>
      </c>
      <c r="G679" s="291">
        <v>2</v>
      </c>
      <c r="H679" s="291">
        <v>3</v>
      </c>
      <c r="I679" s="295">
        <v>906</v>
      </c>
      <c r="J679" s="295">
        <v>857</v>
      </c>
      <c r="K679" s="291">
        <v>30</v>
      </c>
      <c r="L679" s="294">
        <v>3714394.06</v>
      </c>
      <c r="M679" s="295">
        <v>0</v>
      </c>
      <c r="N679" s="295">
        <v>0</v>
      </c>
      <c r="O679" s="295">
        <v>0</v>
      </c>
      <c r="P679" s="295">
        <v>3714394.06</v>
      </c>
      <c r="Q679" s="295">
        <v>0</v>
      </c>
      <c r="R679" s="295">
        <v>0</v>
      </c>
      <c r="S679" s="292" t="s">
        <v>465</v>
      </c>
    </row>
    <row r="680" spans="1:19" s="284" customFormat="1" ht="24" customHeight="1" x14ac:dyDescent="0.2">
      <c r="A680" s="343" t="s">
        <v>350</v>
      </c>
      <c r="B680" s="343"/>
      <c r="C680" s="292"/>
      <c r="D680" s="297"/>
      <c r="E680" s="6" t="s">
        <v>308</v>
      </c>
      <c r="F680" s="6" t="s">
        <v>308</v>
      </c>
      <c r="G680" s="6" t="s">
        <v>308</v>
      </c>
      <c r="H680" s="6" t="s">
        <v>308</v>
      </c>
      <c r="I680" s="293">
        <v>906</v>
      </c>
      <c r="J680" s="293">
        <v>857</v>
      </c>
      <c r="K680" s="291">
        <v>30</v>
      </c>
      <c r="L680" s="293">
        <v>3714394.06</v>
      </c>
      <c r="M680" s="293">
        <v>0</v>
      </c>
      <c r="N680" s="293">
        <v>0</v>
      </c>
      <c r="O680" s="293">
        <v>0</v>
      </c>
      <c r="P680" s="293">
        <v>3714394.06</v>
      </c>
      <c r="Q680" s="293">
        <v>0</v>
      </c>
      <c r="R680" s="293">
        <v>0</v>
      </c>
      <c r="S680" s="295"/>
    </row>
    <row r="681" spans="1:19" s="284" customFormat="1" ht="9" customHeight="1" x14ac:dyDescent="0.2">
      <c r="A681" s="342" t="s">
        <v>255</v>
      </c>
      <c r="B681" s="342"/>
      <c r="C681" s="342"/>
      <c r="D681" s="342"/>
      <c r="E681" s="342"/>
      <c r="F681" s="342"/>
      <c r="G681" s="342"/>
      <c r="H681" s="342"/>
      <c r="I681" s="342"/>
      <c r="J681" s="342"/>
      <c r="K681" s="342"/>
      <c r="L681" s="342"/>
      <c r="M681" s="342"/>
      <c r="N681" s="342"/>
      <c r="O681" s="342"/>
      <c r="P681" s="342"/>
      <c r="Q681" s="342"/>
      <c r="R681" s="342"/>
      <c r="S681" s="342"/>
    </row>
    <row r="682" spans="1:19" s="284" customFormat="1" ht="9" customHeight="1" x14ac:dyDescent="0.2">
      <c r="A682" s="300">
        <v>248</v>
      </c>
      <c r="B682" s="289" t="s">
        <v>140</v>
      </c>
      <c r="C682" s="292" t="s">
        <v>376</v>
      </c>
      <c r="D682" s="288" t="s">
        <v>375</v>
      </c>
      <c r="E682" s="291">
        <v>1930</v>
      </c>
      <c r="F682" s="300" t="s">
        <v>266</v>
      </c>
      <c r="G682" s="291">
        <v>3</v>
      </c>
      <c r="H682" s="291">
        <v>4</v>
      </c>
      <c r="I682" s="295">
        <v>1964.66</v>
      </c>
      <c r="J682" s="295">
        <v>1810.1</v>
      </c>
      <c r="K682" s="291">
        <v>71</v>
      </c>
      <c r="L682" s="294">
        <v>4593542.51</v>
      </c>
      <c r="M682" s="295">
        <v>0</v>
      </c>
      <c r="N682" s="295">
        <v>0</v>
      </c>
      <c r="O682" s="295">
        <v>0</v>
      </c>
      <c r="P682" s="295">
        <v>4593542.51</v>
      </c>
      <c r="Q682" s="295">
        <v>0</v>
      </c>
      <c r="R682" s="295">
        <v>0</v>
      </c>
      <c r="S682" s="292" t="s">
        <v>465</v>
      </c>
    </row>
    <row r="683" spans="1:19" s="284" customFormat="1" ht="9" customHeight="1" x14ac:dyDescent="0.2">
      <c r="A683" s="300">
        <v>249</v>
      </c>
      <c r="B683" s="289" t="s">
        <v>142</v>
      </c>
      <c r="C683" s="292" t="s">
        <v>376</v>
      </c>
      <c r="D683" s="288" t="s">
        <v>375</v>
      </c>
      <c r="E683" s="291">
        <v>1968</v>
      </c>
      <c r="F683" s="300" t="s">
        <v>266</v>
      </c>
      <c r="G683" s="291">
        <v>5</v>
      </c>
      <c r="H683" s="291">
        <v>4</v>
      </c>
      <c r="I683" s="295">
        <v>3271.7</v>
      </c>
      <c r="J683" s="295">
        <v>2544.1999999999998</v>
      </c>
      <c r="K683" s="291">
        <v>90</v>
      </c>
      <c r="L683" s="294">
        <v>5779441.6200000001</v>
      </c>
      <c r="M683" s="295">
        <v>0</v>
      </c>
      <c r="N683" s="295">
        <v>0</v>
      </c>
      <c r="O683" s="295">
        <v>0</v>
      </c>
      <c r="P683" s="295">
        <v>5779441.6200000001</v>
      </c>
      <c r="Q683" s="295">
        <v>0</v>
      </c>
      <c r="R683" s="295">
        <v>0</v>
      </c>
      <c r="S683" s="292" t="s">
        <v>465</v>
      </c>
    </row>
    <row r="684" spans="1:19" s="284" customFormat="1" ht="9" customHeight="1" x14ac:dyDescent="0.2">
      <c r="A684" s="300">
        <v>250</v>
      </c>
      <c r="B684" s="289" t="s">
        <v>143</v>
      </c>
      <c r="C684" s="292" t="s">
        <v>376</v>
      </c>
      <c r="D684" s="288" t="s">
        <v>375</v>
      </c>
      <c r="E684" s="291">
        <v>1966</v>
      </c>
      <c r="F684" s="300" t="s">
        <v>266</v>
      </c>
      <c r="G684" s="291">
        <v>3</v>
      </c>
      <c r="H684" s="291">
        <v>2</v>
      </c>
      <c r="I684" s="295">
        <v>1077.03</v>
      </c>
      <c r="J684" s="295">
        <v>763.73</v>
      </c>
      <c r="K684" s="291">
        <v>28</v>
      </c>
      <c r="L684" s="294">
        <v>2044609.94</v>
      </c>
      <c r="M684" s="295">
        <v>0</v>
      </c>
      <c r="N684" s="295">
        <v>0</v>
      </c>
      <c r="O684" s="295">
        <v>0</v>
      </c>
      <c r="P684" s="295">
        <v>2044609.94</v>
      </c>
      <c r="Q684" s="295">
        <v>0</v>
      </c>
      <c r="R684" s="295">
        <v>0</v>
      </c>
      <c r="S684" s="292" t="s">
        <v>465</v>
      </c>
    </row>
    <row r="685" spans="1:19" s="284" customFormat="1" ht="9" customHeight="1" x14ac:dyDescent="0.2">
      <c r="A685" s="300">
        <v>251</v>
      </c>
      <c r="B685" s="289" t="s">
        <v>146</v>
      </c>
      <c r="C685" s="292" t="s">
        <v>376</v>
      </c>
      <c r="D685" s="288" t="s">
        <v>375</v>
      </c>
      <c r="E685" s="291">
        <v>1969</v>
      </c>
      <c r="F685" s="300" t="s">
        <v>266</v>
      </c>
      <c r="G685" s="291">
        <v>3</v>
      </c>
      <c r="H685" s="291">
        <v>4</v>
      </c>
      <c r="I685" s="295">
        <v>1646.5</v>
      </c>
      <c r="J685" s="295">
        <v>1348.1</v>
      </c>
      <c r="K685" s="291">
        <v>67</v>
      </c>
      <c r="L685" s="294">
        <v>3864784.94</v>
      </c>
      <c r="M685" s="295">
        <v>0</v>
      </c>
      <c r="N685" s="295">
        <v>0</v>
      </c>
      <c r="O685" s="295">
        <v>0</v>
      </c>
      <c r="P685" s="295">
        <v>3864784.94</v>
      </c>
      <c r="Q685" s="295">
        <v>0</v>
      </c>
      <c r="R685" s="295">
        <v>0</v>
      </c>
      <c r="S685" s="292" t="s">
        <v>465</v>
      </c>
    </row>
    <row r="686" spans="1:19" s="284" customFormat="1" ht="9" customHeight="1" x14ac:dyDescent="0.2">
      <c r="A686" s="300">
        <v>252</v>
      </c>
      <c r="B686" s="289" t="s">
        <v>150</v>
      </c>
      <c r="C686" s="292" t="s">
        <v>376</v>
      </c>
      <c r="D686" s="288" t="s">
        <v>375</v>
      </c>
      <c r="E686" s="291">
        <v>1968</v>
      </c>
      <c r="F686" s="300" t="s">
        <v>266</v>
      </c>
      <c r="G686" s="291">
        <v>3</v>
      </c>
      <c r="H686" s="291">
        <v>2</v>
      </c>
      <c r="I686" s="295">
        <v>1054.7</v>
      </c>
      <c r="J686" s="295">
        <v>908.8</v>
      </c>
      <c r="K686" s="291">
        <v>43</v>
      </c>
      <c r="L686" s="294">
        <v>2520811.37</v>
      </c>
      <c r="M686" s="295">
        <v>0</v>
      </c>
      <c r="N686" s="295">
        <v>0</v>
      </c>
      <c r="O686" s="295">
        <v>0</v>
      </c>
      <c r="P686" s="295">
        <v>2520811.37</v>
      </c>
      <c r="Q686" s="295">
        <v>0</v>
      </c>
      <c r="R686" s="295">
        <v>0</v>
      </c>
      <c r="S686" s="292" t="s">
        <v>465</v>
      </c>
    </row>
    <row r="687" spans="1:19" s="284" customFormat="1" ht="9" customHeight="1" x14ac:dyDescent="0.2">
      <c r="A687" s="300">
        <v>253</v>
      </c>
      <c r="B687" s="289" t="s">
        <v>153</v>
      </c>
      <c r="C687" s="292" t="s">
        <v>376</v>
      </c>
      <c r="D687" s="288" t="s">
        <v>375</v>
      </c>
      <c r="E687" s="291">
        <v>1966</v>
      </c>
      <c r="F687" s="300" t="s">
        <v>266</v>
      </c>
      <c r="G687" s="291">
        <v>4</v>
      </c>
      <c r="H687" s="291">
        <v>2</v>
      </c>
      <c r="I687" s="295">
        <v>1410.1</v>
      </c>
      <c r="J687" s="295">
        <v>1269.7</v>
      </c>
      <c r="K687" s="291">
        <v>60</v>
      </c>
      <c r="L687" s="294">
        <v>2104737.92</v>
      </c>
      <c r="M687" s="295">
        <v>0</v>
      </c>
      <c r="N687" s="295">
        <v>0</v>
      </c>
      <c r="O687" s="295">
        <v>0</v>
      </c>
      <c r="P687" s="295">
        <v>2104737.92</v>
      </c>
      <c r="Q687" s="295">
        <v>0</v>
      </c>
      <c r="R687" s="295">
        <v>0</v>
      </c>
      <c r="S687" s="292" t="s">
        <v>465</v>
      </c>
    </row>
    <row r="688" spans="1:19" s="284" customFormat="1" ht="9" customHeight="1" x14ac:dyDescent="0.2">
      <c r="A688" s="300">
        <v>254</v>
      </c>
      <c r="B688" s="289" t="s">
        <v>999</v>
      </c>
      <c r="C688" s="292" t="s">
        <v>376</v>
      </c>
      <c r="D688" s="288" t="s">
        <v>375</v>
      </c>
      <c r="E688" s="291">
        <v>1995</v>
      </c>
      <c r="F688" s="300" t="s">
        <v>267</v>
      </c>
      <c r="G688" s="291">
        <v>5</v>
      </c>
      <c r="H688" s="291">
        <v>6</v>
      </c>
      <c r="I688" s="295">
        <v>4807.2</v>
      </c>
      <c r="J688" s="295">
        <v>4210.8</v>
      </c>
      <c r="K688" s="291">
        <v>69</v>
      </c>
      <c r="L688" s="294">
        <v>4982469.59</v>
      </c>
      <c r="M688" s="295">
        <v>0</v>
      </c>
      <c r="N688" s="295">
        <v>0</v>
      </c>
      <c r="O688" s="295">
        <v>0</v>
      </c>
      <c r="P688" s="295">
        <v>4982469.59</v>
      </c>
      <c r="Q688" s="295">
        <v>0</v>
      </c>
      <c r="R688" s="295">
        <v>0</v>
      </c>
      <c r="S688" s="292" t="s">
        <v>465</v>
      </c>
    </row>
    <row r="689" spans="1:19" s="284" customFormat="1" ht="25.5" customHeight="1" x14ac:dyDescent="0.2">
      <c r="A689" s="343" t="s">
        <v>254</v>
      </c>
      <c r="B689" s="343"/>
      <c r="C689" s="292"/>
      <c r="D689" s="297"/>
      <c r="E689" s="6" t="s">
        <v>308</v>
      </c>
      <c r="F689" s="6" t="s">
        <v>308</v>
      </c>
      <c r="G689" s="6" t="s">
        <v>308</v>
      </c>
      <c r="H689" s="6" t="s">
        <v>308</v>
      </c>
      <c r="I689" s="293">
        <v>15231.89</v>
      </c>
      <c r="J689" s="293">
        <v>12855.43</v>
      </c>
      <c r="K689" s="31">
        <v>428</v>
      </c>
      <c r="L689" s="293">
        <v>25890397.889999997</v>
      </c>
      <c r="M689" s="293">
        <v>0</v>
      </c>
      <c r="N689" s="293">
        <v>0</v>
      </c>
      <c r="O689" s="293">
        <v>0</v>
      </c>
      <c r="P689" s="293">
        <v>25890397.889999997</v>
      </c>
      <c r="Q689" s="293">
        <v>0</v>
      </c>
      <c r="R689" s="293">
        <v>0</v>
      </c>
      <c r="S689" s="295"/>
    </row>
    <row r="690" spans="1:19" s="284" customFormat="1" ht="9" customHeight="1" x14ac:dyDescent="0.2">
      <c r="A690" s="342" t="s">
        <v>354</v>
      </c>
      <c r="B690" s="342"/>
      <c r="C690" s="342"/>
      <c r="D690" s="342"/>
      <c r="E690" s="342"/>
      <c r="F690" s="342"/>
      <c r="G690" s="342"/>
      <c r="H690" s="342"/>
      <c r="I690" s="342"/>
      <c r="J690" s="342"/>
      <c r="K690" s="342"/>
      <c r="L690" s="342"/>
      <c r="M690" s="342"/>
      <c r="N690" s="342"/>
      <c r="O690" s="342"/>
      <c r="P690" s="342"/>
      <c r="Q690" s="342"/>
      <c r="R690" s="342"/>
      <c r="S690" s="342"/>
    </row>
    <row r="691" spans="1:19" s="284" customFormat="1" ht="9" customHeight="1" x14ac:dyDescent="0.2">
      <c r="A691" s="300">
        <v>255</v>
      </c>
      <c r="B691" s="297" t="s">
        <v>154</v>
      </c>
      <c r="C691" s="292" t="s">
        <v>376</v>
      </c>
      <c r="D691" s="288" t="s">
        <v>375</v>
      </c>
      <c r="E691" s="96">
        <v>1980</v>
      </c>
      <c r="F691" s="6" t="s">
        <v>267</v>
      </c>
      <c r="G691" s="291">
        <v>2</v>
      </c>
      <c r="H691" s="291">
        <v>3</v>
      </c>
      <c r="I691" s="295">
        <v>847</v>
      </c>
      <c r="J691" s="295">
        <v>766.2</v>
      </c>
      <c r="K691" s="291">
        <v>32</v>
      </c>
      <c r="L691" s="294">
        <v>2847140.13</v>
      </c>
      <c r="M691" s="295">
        <v>0</v>
      </c>
      <c r="N691" s="295">
        <v>0</v>
      </c>
      <c r="O691" s="295">
        <v>0</v>
      </c>
      <c r="P691" s="295">
        <v>2847140.13</v>
      </c>
      <c r="Q691" s="295">
        <v>0</v>
      </c>
      <c r="R691" s="295">
        <v>0</v>
      </c>
      <c r="S691" s="292" t="s">
        <v>465</v>
      </c>
    </row>
    <row r="692" spans="1:19" s="284" customFormat="1" ht="25.5" customHeight="1" x14ac:dyDescent="0.2">
      <c r="A692" s="343" t="s">
        <v>355</v>
      </c>
      <c r="B692" s="343"/>
      <c r="C692" s="292"/>
      <c r="D692" s="297"/>
      <c r="E692" s="6" t="s">
        <v>308</v>
      </c>
      <c r="F692" s="6" t="s">
        <v>308</v>
      </c>
      <c r="G692" s="6" t="s">
        <v>308</v>
      </c>
      <c r="H692" s="6" t="s">
        <v>308</v>
      </c>
      <c r="I692" s="293">
        <v>847</v>
      </c>
      <c r="J692" s="293">
        <v>766.2</v>
      </c>
      <c r="K692" s="31">
        <v>32</v>
      </c>
      <c r="L692" s="293">
        <v>2847140.13</v>
      </c>
      <c r="M692" s="293">
        <v>0</v>
      </c>
      <c r="N692" s="293">
        <v>0</v>
      </c>
      <c r="O692" s="293">
        <v>0</v>
      </c>
      <c r="P692" s="293">
        <v>2847140.13</v>
      </c>
      <c r="Q692" s="293">
        <v>0</v>
      </c>
      <c r="R692" s="293">
        <v>0</v>
      </c>
      <c r="S692" s="295"/>
    </row>
    <row r="693" spans="1:19" s="284" customFormat="1" ht="9" customHeight="1" x14ac:dyDescent="0.2">
      <c r="A693" s="342" t="s">
        <v>498</v>
      </c>
      <c r="B693" s="342"/>
      <c r="C693" s="342"/>
      <c r="D693" s="342"/>
      <c r="E693" s="342"/>
      <c r="F693" s="342"/>
      <c r="G693" s="342"/>
      <c r="H693" s="342"/>
      <c r="I693" s="342"/>
      <c r="J693" s="342"/>
      <c r="K693" s="342"/>
      <c r="L693" s="342"/>
      <c r="M693" s="342"/>
      <c r="N693" s="342"/>
      <c r="O693" s="342"/>
      <c r="P693" s="342"/>
      <c r="Q693" s="342"/>
      <c r="R693" s="342"/>
      <c r="S693" s="342"/>
    </row>
    <row r="694" spans="1:19" s="284" customFormat="1" ht="9" customHeight="1" x14ac:dyDescent="0.2">
      <c r="A694" s="338" t="s">
        <v>499</v>
      </c>
      <c r="B694" s="338"/>
      <c r="C694" s="292"/>
      <c r="D694" s="300"/>
      <c r="E694" s="300" t="s">
        <v>308</v>
      </c>
      <c r="F694" s="300" t="s">
        <v>308</v>
      </c>
      <c r="G694" s="300" t="s">
        <v>308</v>
      </c>
      <c r="H694" s="300" t="s">
        <v>308</v>
      </c>
      <c r="I694" s="295">
        <v>582332.53</v>
      </c>
      <c r="J694" s="295">
        <v>491136.89</v>
      </c>
      <c r="K694" s="85">
        <v>20539</v>
      </c>
      <c r="L694" s="295">
        <v>1508344066.0000002</v>
      </c>
      <c r="M694" s="295">
        <v>0</v>
      </c>
      <c r="N694" s="295">
        <v>0</v>
      </c>
      <c r="O694" s="295">
        <v>200000</v>
      </c>
      <c r="P694" s="295">
        <v>1508144066.0000002</v>
      </c>
      <c r="Q694" s="295">
        <v>0</v>
      </c>
      <c r="R694" s="295">
        <v>0</v>
      </c>
      <c r="S694" s="85"/>
    </row>
    <row r="695" spans="1:19" s="284" customFormat="1" ht="9" customHeight="1" x14ac:dyDescent="0.2">
      <c r="A695" s="342" t="s">
        <v>279</v>
      </c>
      <c r="B695" s="342"/>
      <c r="C695" s="342"/>
      <c r="D695" s="342"/>
      <c r="E695" s="342"/>
      <c r="F695" s="342"/>
      <c r="G695" s="342"/>
      <c r="H695" s="342"/>
      <c r="I695" s="342"/>
      <c r="J695" s="342"/>
      <c r="K695" s="342"/>
      <c r="L695" s="342"/>
      <c r="M695" s="342"/>
      <c r="N695" s="342"/>
      <c r="O695" s="342"/>
      <c r="P695" s="342"/>
      <c r="Q695" s="342"/>
      <c r="R695" s="342"/>
      <c r="S695" s="342"/>
    </row>
    <row r="696" spans="1:19" s="284" customFormat="1" ht="9" customHeight="1" x14ac:dyDescent="0.2">
      <c r="A696" s="300">
        <v>1</v>
      </c>
      <c r="B696" s="49" t="s">
        <v>829</v>
      </c>
      <c r="C696" s="50" t="s">
        <v>376</v>
      </c>
      <c r="D696" s="288" t="s">
        <v>375</v>
      </c>
      <c r="E696" s="46">
        <v>1999</v>
      </c>
      <c r="F696" s="47" t="s">
        <v>267</v>
      </c>
      <c r="G696" s="48">
        <v>5</v>
      </c>
      <c r="H696" s="48">
        <v>4</v>
      </c>
      <c r="I696" s="294">
        <v>3621.8</v>
      </c>
      <c r="J696" s="294">
        <v>3220.2</v>
      </c>
      <c r="K696" s="48">
        <v>121</v>
      </c>
      <c r="L696" s="294">
        <v>7176550.9900000002</v>
      </c>
      <c r="M696" s="295">
        <v>0</v>
      </c>
      <c r="N696" s="295">
        <v>0</v>
      </c>
      <c r="O696" s="295">
        <v>0</v>
      </c>
      <c r="P696" s="295">
        <v>7176550.9900000002</v>
      </c>
      <c r="Q696" s="295">
        <v>0</v>
      </c>
      <c r="R696" s="295">
        <v>0</v>
      </c>
      <c r="S696" s="292" t="s">
        <v>835</v>
      </c>
    </row>
    <row r="697" spans="1:19" s="284" customFormat="1" ht="9" customHeight="1" x14ac:dyDescent="0.2">
      <c r="A697" s="300">
        <v>2</v>
      </c>
      <c r="B697" s="49" t="s">
        <v>830</v>
      </c>
      <c r="C697" s="50" t="s">
        <v>376</v>
      </c>
      <c r="D697" s="288" t="s">
        <v>375</v>
      </c>
      <c r="E697" s="46">
        <v>1951</v>
      </c>
      <c r="F697" s="47" t="s">
        <v>155</v>
      </c>
      <c r="G697" s="48">
        <v>2</v>
      </c>
      <c r="H697" s="48">
        <v>2</v>
      </c>
      <c r="I697" s="294">
        <v>988.7</v>
      </c>
      <c r="J697" s="294">
        <v>895.5</v>
      </c>
      <c r="K697" s="48">
        <v>37</v>
      </c>
      <c r="L697" s="294">
        <v>5883452.5700000003</v>
      </c>
      <c r="M697" s="295">
        <v>0</v>
      </c>
      <c r="N697" s="295">
        <v>0</v>
      </c>
      <c r="O697" s="295">
        <v>0</v>
      </c>
      <c r="P697" s="295">
        <v>5883452.5700000003</v>
      </c>
      <c r="Q697" s="295">
        <v>0</v>
      </c>
      <c r="R697" s="295">
        <v>0</v>
      </c>
      <c r="S697" s="292" t="s">
        <v>835</v>
      </c>
    </row>
    <row r="698" spans="1:19" s="284" customFormat="1" ht="9" customHeight="1" x14ac:dyDescent="0.2">
      <c r="A698" s="300">
        <v>3</v>
      </c>
      <c r="B698" s="49" t="s">
        <v>833</v>
      </c>
      <c r="C698" s="50" t="s">
        <v>376</v>
      </c>
      <c r="D698" s="288" t="s">
        <v>375</v>
      </c>
      <c r="E698" s="46">
        <v>1949</v>
      </c>
      <c r="F698" s="47" t="s">
        <v>155</v>
      </c>
      <c r="G698" s="48">
        <v>2</v>
      </c>
      <c r="H698" s="48">
        <v>1</v>
      </c>
      <c r="I698" s="294">
        <v>392.2</v>
      </c>
      <c r="J698" s="294">
        <v>359</v>
      </c>
      <c r="K698" s="48">
        <v>15</v>
      </c>
      <c r="L698" s="294">
        <v>2738301.55</v>
      </c>
      <c r="M698" s="295">
        <v>0</v>
      </c>
      <c r="N698" s="295">
        <v>0</v>
      </c>
      <c r="O698" s="295">
        <v>0</v>
      </c>
      <c r="P698" s="295">
        <v>2738301.55</v>
      </c>
      <c r="Q698" s="295">
        <v>0</v>
      </c>
      <c r="R698" s="295">
        <v>0</v>
      </c>
      <c r="S698" s="292" t="s">
        <v>835</v>
      </c>
    </row>
    <row r="699" spans="1:19" s="284" customFormat="1" ht="9" customHeight="1" x14ac:dyDescent="0.2">
      <c r="A699" s="300">
        <v>4</v>
      </c>
      <c r="B699" s="49" t="s">
        <v>834</v>
      </c>
      <c r="C699" s="50" t="s">
        <v>376</v>
      </c>
      <c r="D699" s="288" t="s">
        <v>375</v>
      </c>
      <c r="E699" s="46">
        <v>1935</v>
      </c>
      <c r="F699" s="47" t="s">
        <v>266</v>
      </c>
      <c r="G699" s="48">
        <v>3</v>
      </c>
      <c r="H699" s="48">
        <v>3</v>
      </c>
      <c r="I699" s="294">
        <v>1599</v>
      </c>
      <c r="J699" s="294">
        <v>1451.6</v>
      </c>
      <c r="K699" s="48">
        <v>68</v>
      </c>
      <c r="L699" s="294">
        <v>5729252.5700000003</v>
      </c>
      <c r="M699" s="295">
        <v>0</v>
      </c>
      <c r="N699" s="295">
        <v>0</v>
      </c>
      <c r="O699" s="295">
        <v>0</v>
      </c>
      <c r="P699" s="295">
        <v>5729252.5700000003</v>
      </c>
      <c r="Q699" s="295">
        <v>0</v>
      </c>
      <c r="R699" s="295">
        <v>0</v>
      </c>
      <c r="S699" s="292" t="s">
        <v>835</v>
      </c>
    </row>
    <row r="700" spans="1:19" s="284" customFormat="1" ht="9" customHeight="1" x14ac:dyDescent="0.2">
      <c r="A700" s="300">
        <v>5</v>
      </c>
      <c r="B700" s="49" t="s">
        <v>831</v>
      </c>
      <c r="C700" s="50" t="s">
        <v>376</v>
      </c>
      <c r="D700" s="288" t="s">
        <v>375</v>
      </c>
      <c r="E700" s="46">
        <v>1949</v>
      </c>
      <c r="F700" s="47" t="s">
        <v>155</v>
      </c>
      <c r="G700" s="48">
        <v>2</v>
      </c>
      <c r="H700" s="48">
        <v>1</v>
      </c>
      <c r="I700" s="294">
        <v>409.3</v>
      </c>
      <c r="J700" s="294">
        <v>366.3</v>
      </c>
      <c r="K700" s="48">
        <v>20</v>
      </c>
      <c r="L700" s="294">
        <v>2748189.97</v>
      </c>
      <c r="M700" s="295">
        <v>0</v>
      </c>
      <c r="N700" s="295">
        <v>0</v>
      </c>
      <c r="O700" s="295">
        <v>0</v>
      </c>
      <c r="P700" s="295">
        <v>2748189.97</v>
      </c>
      <c r="Q700" s="295">
        <v>0</v>
      </c>
      <c r="R700" s="295">
        <v>0</v>
      </c>
      <c r="S700" s="292" t="s">
        <v>835</v>
      </c>
    </row>
    <row r="701" spans="1:19" s="284" customFormat="1" ht="9" customHeight="1" x14ac:dyDescent="0.2">
      <c r="A701" s="300">
        <v>6</v>
      </c>
      <c r="B701" s="49" t="s">
        <v>832</v>
      </c>
      <c r="C701" s="50" t="s">
        <v>376</v>
      </c>
      <c r="D701" s="288" t="s">
        <v>375</v>
      </c>
      <c r="E701" s="46">
        <v>1949</v>
      </c>
      <c r="F701" s="47" t="s">
        <v>155</v>
      </c>
      <c r="G701" s="48">
        <v>2</v>
      </c>
      <c r="H701" s="48">
        <v>1</v>
      </c>
      <c r="I701" s="294">
        <v>409.1</v>
      </c>
      <c r="J701" s="294">
        <v>374.1</v>
      </c>
      <c r="K701" s="48">
        <v>18</v>
      </c>
      <c r="L701" s="294">
        <v>2863422.83</v>
      </c>
      <c r="M701" s="295">
        <v>0</v>
      </c>
      <c r="N701" s="295">
        <v>0</v>
      </c>
      <c r="O701" s="295">
        <v>0</v>
      </c>
      <c r="P701" s="295">
        <v>2863422.83</v>
      </c>
      <c r="Q701" s="295">
        <v>0</v>
      </c>
      <c r="R701" s="295">
        <v>0</v>
      </c>
      <c r="S701" s="292" t="s">
        <v>835</v>
      </c>
    </row>
    <row r="702" spans="1:19" s="284" customFormat="1" ht="9" customHeight="1" x14ac:dyDescent="0.2">
      <c r="A702" s="300">
        <v>7</v>
      </c>
      <c r="B702" s="43" t="s">
        <v>172</v>
      </c>
      <c r="C702" s="44" t="s">
        <v>376</v>
      </c>
      <c r="D702" s="45" t="s">
        <v>375</v>
      </c>
      <c r="E702" s="46">
        <v>1989</v>
      </c>
      <c r="F702" s="47" t="s">
        <v>266</v>
      </c>
      <c r="G702" s="48">
        <v>2</v>
      </c>
      <c r="H702" s="48">
        <v>1</v>
      </c>
      <c r="I702" s="294">
        <v>401.3</v>
      </c>
      <c r="J702" s="294">
        <v>401.3</v>
      </c>
      <c r="K702" s="48">
        <v>30</v>
      </c>
      <c r="L702" s="294">
        <v>2007730.32</v>
      </c>
      <c r="M702" s="295">
        <v>0</v>
      </c>
      <c r="N702" s="295">
        <v>0</v>
      </c>
      <c r="O702" s="295">
        <v>0</v>
      </c>
      <c r="P702" s="295">
        <v>2007730.32</v>
      </c>
      <c r="Q702" s="295">
        <v>0</v>
      </c>
      <c r="R702" s="295">
        <v>0</v>
      </c>
      <c r="S702" s="292" t="s">
        <v>835</v>
      </c>
    </row>
    <row r="703" spans="1:19" s="284" customFormat="1" ht="9" customHeight="1" x14ac:dyDescent="0.2">
      <c r="A703" s="300">
        <v>8</v>
      </c>
      <c r="B703" s="43" t="s">
        <v>173</v>
      </c>
      <c r="C703" s="44" t="s">
        <v>376</v>
      </c>
      <c r="D703" s="45" t="s">
        <v>375</v>
      </c>
      <c r="E703" s="46">
        <v>1981</v>
      </c>
      <c r="F703" s="47" t="s">
        <v>266</v>
      </c>
      <c r="G703" s="48">
        <v>2</v>
      </c>
      <c r="H703" s="48">
        <v>2</v>
      </c>
      <c r="I703" s="294">
        <v>498.6</v>
      </c>
      <c r="J703" s="294">
        <v>450</v>
      </c>
      <c r="K703" s="48">
        <v>25</v>
      </c>
      <c r="L703" s="294">
        <v>2232734.58</v>
      </c>
      <c r="M703" s="295">
        <v>0</v>
      </c>
      <c r="N703" s="295">
        <v>0</v>
      </c>
      <c r="O703" s="295">
        <v>0</v>
      </c>
      <c r="P703" s="295">
        <v>2232734.58</v>
      </c>
      <c r="Q703" s="295">
        <v>0</v>
      </c>
      <c r="R703" s="295">
        <v>0</v>
      </c>
      <c r="S703" s="292" t="s">
        <v>835</v>
      </c>
    </row>
    <row r="704" spans="1:19" s="284" customFormat="1" ht="9" customHeight="1" x14ac:dyDescent="0.2">
      <c r="A704" s="300">
        <v>9</v>
      </c>
      <c r="B704" s="49" t="s">
        <v>447</v>
      </c>
      <c r="C704" s="50" t="s">
        <v>376</v>
      </c>
      <c r="D704" s="288" t="s">
        <v>375</v>
      </c>
      <c r="E704" s="51">
        <v>1992</v>
      </c>
      <c r="F704" s="52" t="s">
        <v>267</v>
      </c>
      <c r="G704" s="53">
        <v>5</v>
      </c>
      <c r="H704" s="53">
        <v>5</v>
      </c>
      <c r="I704" s="54">
        <v>4035.4</v>
      </c>
      <c r="J704" s="54">
        <v>3681.7</v>
      </c>
      <c r="K704" s="53">
        <v>172</v>
      </c>
      <c r="L704" s="294">
        <v>6312737.7699999996</v>
      </c>
      <c r="M704" s="295">
        <v>0</v>
      </c>
      <c r="N704" s="295">
        <v>0</v>
      </c>
      <c r="O704" s="295">
        <v>0</v>
      </c>
      <c r="P704" s="295">
        <v>6312737.7699999996</v>
      </c>
      <c r="Q704" s="295">
        <v>0</v>
      </c>
      <c r="R704" s="295">
        <v>0</v>
      </c>
      <c r="S704" s="292" t="s">
        <v>835</v>
      </c>
    </row>
    <row r="705" spans="1:19" s="284" customFormat="1" ht="9" customHeight="1" x14ac:dyDescent="0.2">
      <c r="A705" s="300">
        <v>10</v>
      </c>
      <c r="B705" s="49" t="s">
        <v>448</v>
      </c>
      <c r="C705" s="50" t="s">
        <v>376</v>
      </c>
      <c r="D705" s="288" t="s">
        <v>375</v>
      </c>
      <c r="E705" s="51">
        <v>1994</v>
      </c>
      <c r="F705" s="52" t="s">
        <v>267</v>
      </c>
      <c r="G705" s="53">
        <v>5</v>
      </c>
      <c r="H705" s="53">
        <v>5</v>
      </c>
      <c r="I705" s="54">
        <v>4165</v>
      </c>
      <c r="J705" s="54">
        <v>3726.3</v>
      </c>
      <c r="K705" s="53">
        <v>172</v>
      </c>
      <c r="L705" s="294">
        <v>6328010.2999999998</v>
      </c>
      <c r="M705" s="295">
        <v>0</v>
      </c>
      <c r="N705" s="295">
        <v>0</v>
      </c>
      <c r="O705" s="295">
        <v>0</v>
      </c>
      <c r="P705" s="295">
        <v>6328010.2999999998</v>
      </c>
      <c r="Q705" s="295">
        <v>0</v>
      </c>
      <c r="R705" s="295">
        <v>0</v>
      </c>
      <c r="S705" s="292" t="s">
        <v>835</v>
      </c>
    </row>
    <row r="706" spans="1:19" s="284" customFormat="1" ht="9" customHeight="1" x14ac:dyDescent="0.2">
      <c r="A706" s="300">
        <v>11</v>
      </c>
      <c r="B706" s="49" t="s">
        <v>500</v>
      </c>
      <c r="C706" s="50" t="s">
        <v>376</v>
      </c>
      <c r="D706" s="288" t="s">
        <v>375</v>
      </c>
      <c r="E706" s="51">
        <v>1996</v>
      </c>
      <c r="F706" s="52" t="s">
        <v>266</v>
      </c>
      <c r="G706" s="53">
        <v>9</v>
      </c>
      <c r="H706" s="53">
        <v>5</v>
      </c>
      <c r="I706" s="54">
        <v>11206.1</v>
      </c>
      <c r="J706" s="54">
        <v>9667.5999999999985</v>
      </c>
      <c r="K706" s="53">
        <v>407</v>
      </c>
      <c r="L706" s="294">
        <v>13077488.83</v>
      </c>
      <c r="M706" s="295">
        <v>0</v>
      </c>
      <c r="N706" s="295">
        <v>0</v>
      </c>
      <c r="O706" s="295">
        <v>0</v>
      </c>
      <c r="P706" s="295">
        <v>13077488.83</v>
      </c>
      <c r="Q706" s="295">
        <v>0</v>
      </c>
      <c r="R706" s="295">
        <v>0</v>
      </c>
      <c r="S706" s="292" t="s">
        <v>835</v>
      </c>
    </row>
    <row r="707" spans="1:19" s="284" customFormat="1" ht="9" customHeight="1" x14ac:dyDescent="0.2">
      <c r="A707" s="300">
        <v>12</v>
      </c>
      <c r="B707" s="49" t="s">
        <v>1051</v>
      </c>
      <c r="C707" s="50" t="s">
        <v>376</v>
      </c>
      <c r="D707" s="288" t="s">
        <v>375</v>
      </c>
      <c r="E707" s="51">
        <v>1996</v>
      </c>
      <c r="F707" s="52" t="s">
        <v>266</v>
      </c>
      <c r="G707" s="53">
        <v>9</v>
      </c>
      <c r="H707" s="53">
        <v>5</v>
      </c>
      <c r="I707" s="54">
        <v>12311.5</v>
      </c>
      <c r="J707" s="54">
        <v>10661.5</v>
      </c>
      <c r="K707" s="53">
        <v>463</v>
      </c>
      <c r="L707" s="294">
        <v>14722757.720000001</v>
      </c>
      <c r="M707" s="295">
        <v>0</v>
      </c>
      <c r="N707" s="295">
        <v>0</v>
      </c>
      <c r="O707" s="295">
        <v>0</v>
      </c>
      <c r="P707" s="295">
        <v>14722757.720000001</v>
      </c>
      <c r="Q707" s="295">
        <v>0</v>
      </c>
      <c r="R707" s="295">
        <v>0</v>
      </c>
      <c r="S707" s="292" t="s">
        <v>835</v>
      </c>
    </row>
    <row r="708" spans="1:19" s="284" customFormat="1" ht="9" customHeight="1" x14ac:dyDescent="0.2">
      <c r="A708" s="300">
        <v>13</v>
      </c>
      <c r="B708" s="49" t="s">
        <v>449</v>
      </c>
      <c r="C708" s="50" t="s">
        <v>376</v>
      </c>
      <c r="D708" s="288" t="s">
        <v>375</v>
      </c>
      <c r="E708" s="51">
        <v>1990</v>
      </c>
      <c r="F708" s="52" t="s">
        <v>266</v>
      </c>
      <c r="G708" s="53">
        <v>5</v>
      </c>
      <c r="H708" s="53">
        <v>2</v>
      </c>
      <c r="I708" s="54">
        <v>1190</v>
      </c>
      <c r="J708" s="54">
        <v>993.8</v>
      </c>
      <c r="K708" s="53">
        <v>40</v>
      </c>
      <c r="L708" s="294">
        <v>2250042.6</v>
      </c>
      <c r="M708" s="295">
        <v>0</v>
      </c>
      <c r="N708" s="295">
        <v>0</v>
      </c>
      <c r="O708" s="295">
        <v>0</v>
      </c>
      <c r="P708" s="295">
        <v>2250042.6</v>
      </c>
      <c r="Q708" s="295">
        <v>0</v>
      </c>
      <c r="R708" s="295">
        <v>0</v>
      </c>
      <c r="S708" s="292" t="s">
        <v>835</v>
      </c>
    </row>
    <row r="709" spans="1:19" s="284" customFormat="1" ht="9" customHeight="1" x14ac:dyDescent="0.2">
      <c r="A709" s="300">
        <v>14</v>
      </c>
      <c r="B709" s="49" t="s">
        <v>450</v>
      </c>
      <c r="C709" s="50" t="s">
        <v>376</v>
      </c>
      <c r="D709" s="288" t="s">
        <v>375</v>
      </c>
      <c r="E709" s="51">
        <v>1994</v>
      </c>
      <c r="F709" s="52" t="s">
        <v>266</v>
      </c>
      <c r="G709" s="53">
        <v>5</v>
      </c>
      <c r="H709" s="53">
        <v>1</v>
      </c>
      <c r="I709" s="54">
        <v>1218.7</v>
      </c>
      <c r="J709" s="54">
        <v>861.4</v>
      </c>
      <c r="K709" s="53">
        <v>44</v>
      </c>
      <c r="L709" s="294">
        <v>2589433.31</v>
      </c>
      <c r="M709" s="295">
        <v>0</v>
      </c>
      <c r="N709" s="295">
        <v>0</v>
      </c>
      <c r="O709" s="295">
        <v>0</v>
      </c>
      <c r="P709" s="295">
        <v>2589433.31</v>
      </c>
      <c r="Q709" s="295">
        <v>0</v>
      </c>
      <c r="R709" s="295">
        <v>0</v>
      </c>
      <c r="S709" s="292" t="s">
        <v>835</v>
      </c>
    </row>
    <row r="710" spans="1:19" s="284" customFormat="1" ht="9" customHeight="1" x14ac:dyDescent="0.2">
      <c r="A710" s="300">
        <v>15</v>
      </c>
      <c r="B710" s="49" t="s">
        <v>506</v>
      </c>
      <c r="C710" s="50" t="s">
        <v>376</v>
      </c>
      <c r="D710" s="288" t="s">
        <v>375</v>
      </c>
      <c r="E710" s="51">
        <v>1994</v>
      </c>
      <c r="F710" s="52" t="s">
        <v>266</v>
      </c>
      <c r="G710" s="53">
        <v>2</v>
      </c>
      <c r="H710" s="53">
        <v>2</v>
      </c>
      <c r="I710" s="54">
        <v>590.29999999999995</v>
      </c>
      <c r="J710" s="54">
        <v>526.29999999999995</v>
      </c>
      <c r="K710" s="53">
        <v>24</v>
      </c>
      <c r="L710" s="294">
        <v>3112894.41</v>
      </c>
      <c r="M710" s="295">
        <v>0</v>
      </c>
      <c r="N710" s="295">
        <v>0</v>
      </c>
      <c r="O710" s="295">
        <v>0</v>
      </c>
      <c r="P710" s="295">
        <v>3112894.41</v>
      </c>
      <c r="Q710" s="295">
        <v>0</v>
      </c>
      <c r="R710" s="295">
        <v>0</v>
      </c>
      <c r="S710" s="292" t="s">
        <v>835</v>
      </c>
    </row>
    <row r="711" spans="1:19" s="284" customFormat="1" ht="9" customHeight="1" x14ac:dyDescent="0.2">
      <c r="A711" s="300">
        <v>16</v>
      </c>
      <c r="B711" s="49" t="s">
        <v>451</v>
      </c>
      <c r="C711" s="50" t="s">
        <v>376</v>
      </c>
      <c r="D711" s="288" t="s">
        <v>375</v>
      </c>
      <c r="E711" s="51">
        <v>1993</v>
      </c>
      <c r="F711" s="52" t="s">
        <v>266</v>
      </c>
      <c r="G711" s="53">
        <v>5</v>
      </c>
      <c r="H711" s="53">
        <v>3</v>
      </c>
      <c r="I711" s="54">
        <v>3718.8</v>
      </c>
      <c r="J711" s="54">
        <v>3473.8</v>
      </c>
      <c r="K711" s="53">
        <v>157</v>
      </c>
      <c r="L711" s="294">
        <v>6746984.3499999996</v>
      </c>
      <c r="M711" s="295">
        <v>0</v>
      </c>
      <c r="N711" s="295">
        <v>0</v>
      </c>
      <c r="O711" s="295">
        <v>0</v>
      </c>
      <c r="P711" s="295">
        <v>6746984.3499999996</v>
      </c>
      <c r="Q711" s="295">
        <v>0</v>
      </c>
      <c r="R711" s="295">
        <v>0</v>
      </c>
      <c r="S711" s="292" t="s">
        <v>835</v>
      </c>
    </row>
    <row r="712" spans="1:19" s="284" customFormat="1" ht="9" customHeight="1" x14ac:dyDescent="0.2">
      <c r="A712" s="300">
        <v>17</v>
      </c>
      <c r="B712" s="43" t="s">
        <v>397</v>
      </c>
      <c r="C712" s="44" t="s">
        <v>376</v>
      </c>
      <c r="D712" s="45" t="s">
        <v>375</v>
      </c>
      <c r="E712" s="46">
        <v>1953</v>
      </c>
      <c r="F712" s="47" t="s">
        <v>267</v>
      </c>
      <c r="G712" s="48">
        <v>2</v>
      </c>
      <c r="H712" s="48">
        <v>3</v>
      </c>
      <c r="I712" s="294">
        <v>1029.5</v>
      </c>
      <c r="J712" s="294">
        <v>793.5</v>
      </c>
      <c r="K712" s="48">
        <v>28</v>
      </c>
      <c r="L712" s="294">
        <v>5270410.26</v>
      </c>
      <c r="M712" s="295">
        <v>0</v>
      </c>
      <c r="N712" s="295">
        <v>0</v>
      </c>
      <c r="O712" s="295">
        <v>0</v>
      </c>
      <c r="P712" s="295">
        <v>5270410.26</v>
      </c>
      <c r="Q712" s="295">
        <v>0</v>
      </c>
      <c r="R712" s="295">
        <v>0</v>
      </c>
      <c r="S712" s="292" t="s">
        <v>835</v>
      </c>
    </row>
    <row r="713" spans="1:19" s="284" customFormat="1" ht="9" customHeight="1" x14ac:dyDescent="0.2">
      <c r="A713" s="300">
        <v>18</v>
      </c>
      <c r="B713" s="43" t="s">
        <v>405</v>
      </c>
      <c r="C713" s="44" t="s">
        <v>376</v>
      </c>
      <c r="D713" s="45" t="s">
        <v>375</v>
      </c>
      <c r="E713" s="46">
        <v>1938</v>
      </c>
      <c r="F713" s="47" t="s">
        <v>266</v>
      </c>
      <c r="G713" s="48">
        <v>4</v>
      </c>
      <c r="H713" s="48">
        <v>4</v>
      </c>
      <c r="I713" s="294">
        <v>2658.3</v>
      </c>
      <c r="J713" s="294">
        <v>1696.6</v>
      </c>
      <c r="K713" s="48">
        <v>112</v>
      </c>
      <c r="L713" s="294">
        <v>6280204.0800000001</v>
      </c>
      <c r="M713" s="295">
        <v>0</v>
      </c>
      <c r="N713" s="295">
        <v>0</v>
      </c>
      <c r="O713" s="295">
        <v>0</v>
      </c>
      <c r="P713" s="295">
        <v>6280204.0800000001</v>
      </c>
      <c r="Q713" s="295">
        <v>0</v>
      </c>
      <c r="R713" s="295">
        <v>0</v>
      </c>
      <c r="S713" s="292" t="s">
        <v>835</v>
      </c>
    </row>
    <row r="714" spans="1:19" s="284" customFormat="1" ht="9" customHeight="1" x14ac:dyDescent="0.2">
      <c r="A714" s="300">
        <v>19</v>
      </c>
      <c r="B714" s="49" t="s">
        <v>508</v>
      </c>
      <c r="C714" s="50" t="s">
        <v>376</v>
      </c>
      <c r="D714" s="288" t="s">
        <v>375</v>
      </c>
      <c r="E714" s="51">
        <v>1920</v>
      </c>
      <c r="F714" s="52" t="s">
        <v>266</v>
      </c>
      <c r="G714" s="53">
        <v>2</v>
      </c>
      <c r="H714" s="53">
        <v>2</v>
      </c>
      <c r="I714" s="54">
        <v>477</v>
      </c>
      <c r="J714" s="54">
        <v>352.9</v>
      </c>
      <c r="K714" s="53">
        <v>19</v>
      </c>
      <c r="L714" s="294">
        <v>3413915.36</v>
      </c>
      <c r="M714" s="295">
        <v>0</v>
      </c>
      <c r="N714" s="295">
        <v>0</v>
      </c>
      <c r="O714" s="295">
        <v>0</v>
      </c>
      <c r="P714" s="295">
        <v>3413915.36</v>
      </c>
      <c r="Q714" s="295">
        <v>0</v>
      </c>
      <c r="R714" s="295">
        <v>0</v>
      </c>
      <c r="S714" s="292" t="s">
        <v>835</v>
      </c>
    </row>
    <row r="715" spans="1:19" s="284" customFormat="1" ht="9" customHeight="1" x14ac:dyDescent="0.2">
      <c r="A715" s="300">
        <v>20</v>
      </c>
      <c r="B715" s="49" t="s">
        <v>510</v>
      </c>
      <c r="C715" s="50" t="s">
        <v>376</v>
      </c>
      <c r="D715" s="288" t="s">
        <v>375</v>
      </c>
      <c r="E715" s="51">
        <v>1958</v>
      </c>
      <c r="F715" s="52" t="s">
        <v>266</v>
      </c>
      <c r="G715" s="53">
        <v>2</v>
      </c>
      <c r="H715" s="53">
        <v>1</v>
      </c>
      <c r="I715" s="54">
        <v>328.3</v>
      </c>
      <c r="J715" s="54">
        <v>280.64</v>
      </c>
      <c r="K715" s="53">
        <v>15</v>
      </c>
      <c r="L715" s="294">
        <v>1498086.56</v>
      </c>
      <c r="M715" s="295">
        <v>0</v>
      </c>
      <c r="N715" s="295">
        <v>0</v>
      </c>
      <c r="O715" s="295">
        <v>0</v>
      </c>
      <c r="P715" s="295">
        <v>1498086.56</v>
      </c>
      <c r="Q715" s="295">
        <v>0</v>
      </c>
      <c r="R715" s="295">
        <v>0</v>
      </c>
      <c r="S715" s="292" t="s">
        <v>835</v>
      </c>
    </row>
    <row r="716" spans="1:19" s="284" customFormat="1" ht="9" customHeight="1" x14ac:dyDescent="0.2">
      <c r="A716" s="300">
        <v>21</v>
      </c>
      <c r="B716" s="49" t="s">
        <v>517</v>
      </c>
      <c r="C716" s="50" t="s">
        <v>376</v>
      </c>
      <c r="D716" s="288" t="s">
        <v>375</v>
      </c>
      <c r="E716" s="51">
        <v>1958</v>
      </c>
      <c r="F716" s="52" t="s">
        <v>266</v>
      </c>
      <c r="G716" s="53">
        <v>2</v>
      </c>
      <c r="H716" s="53">
        <v>2</v>
      </c>
      <c r="I716" s="54">
        <v>353.4</v>
      </c>
      <c r="J716" s="54">
        <v>328.8</v>
      </c>
      <c r="K716" s="53">
        <v>26</v>
      </c>
      <c r="L716" s="294">
        <v>2102788.92</v>
      </c>
      <c r="M716" s="295">
        <v>0</v>
      </c>
      <c r="N716" s="295">
        <v>0</v>
      </c>
      <c r="O716" s="295">
        <v>0</v>
      </c>
      <c r="P716" s="295">
        <v>2102788.92</v>
      </c>
      <c r="Q716" s="295">
        <v>0</v>
      </c>
      <c r="R716" s="295">
        <v>0</v>
      </c>
      <c r="S716" s="292" t="s">
        <v>835</v>
      </c>
    </row>
    <row r="717" spans="1:19" s="284" customFormat="1" ht="9" customHeight="1" x14ac:dyDescent="0.2">
      <c r="A717" s="300">
        <v>22</v>
      </c>
      <c r="B717" s="49" t="s">
        <v>518</v>
      </c>
      <c r="C717" s="50" t="s">
        <v>376</v>
      </c>
      <c r="D717" s="288" t="s">
        <v>375</v>
      </c>
      <c r="E717" s="51">
        <v>1976</v>
      </c>
      <c r="F717" s="52" t="s">
        <v>266</v>
      </c>
      <c r="G717" s="53">
        <v>5</v>
      </c>
      <c r="H717" s="53">
        <v>2</v>
      </c>
      <c r="I717" s="54">
        <v>3681.1</v>
      </c>
      <c r="J717" s="54">
        <v>3238.1</v>
      </c>
      <c r="K717" s="53">
        <v>189</v>
      </c>
      <c r="L717" s="294">
        <v>8572320</v>
      </c>
      <c r="M717" s="295">
        <v>0</v>
      </c>
      <c r="N717" s="295">
        <v>0</v>
      </c>
      <c r="O717" s="295">
        <v>0</v>
      </c>
      <c r="P717" s="295">
        <v>8572320</v>
      </c>
      <c r="Q717" s="295">
        <v>0</v>
      </c>
      <c r="R717" s="295">
        <v>0</v>
      </c>
      <c r="S717" s="292" t="s">
        <v>835</v>
      </c>
    </row>
    <row r="718" spans="1:19" s="284" customFormat="1" ht="9" customHeight="1" x14ac:dyDescent="0.2">
      <c r="A718" s="300">
        <v>23</v>
      </c>
      <c r="B718" s="49" t="s">
        <v>520</v>
      </c>
      <c r="C718" s="50" t="s">
        <v>376</v>
      </c>
      <c r="D718" s="288" t="s">
        <v>375</v>
      </c>
      <c r="E718" s="51">
        <v>1955</v>
      </c>
      <c r="F718" s="52" t="s">
        <v>266</v>
      </c>
      <c r="G718" s="53">
        <v>2</v>
      </c>
      <c r="H718" s="53">
        <v>3</v>
      </c>
      <c r="I718" s="54">
        <v>895</v>
      </c>
      <c r="J718" s="54">
        <v>800</v>
      </c>
      <c r="K718" s="53">
        <v>45</v>
      </c>
      <c r="L718" s="294">
        <v>5270083.8899999997</v>
      </c>
      <c r="M718" s="295">
        <v>0</v>
      </c>
      <c r="N718" s="295">
        <v>0</v>
      </c>
      <c r="O718" s="295">
        <v>0</v>
      </c>
      <c r="P718" s="295">
        <v>5270083.8899999997</v>
      </c>
      <c r="Q718" s="295">
        <v>0</v>
      </c>
      <c r="R718" s="295">
        <v>0</v>
      </c>
      <c r="S718" s="292" t="s">
        <v>835</v>
      </c>
    </row>
    <row r="719" spans="1:19" s="284" customFormat="1" ht="9" customHeight="1" x14ac:dyDescent="0.2">
      <c r="A719" s="300">
        <v>24</v>
      </c>
      <c r="B719" s="49" t="s">
        <v>521</v>
      </c>
      <c r="C719" s="50" t="s">
        <v>376</v>
      </c>
      <c r="D719" s="288" t="s">
        <v>375</v>
      </c>
      <c r="E719" s="51">
        <v>1962</v>
      </c>
      <c r="F719" s="52" t="s">
        <v>266</v>
      </c>
      <c r="G719" s="53">
        <v>3</v>
      </c>
      <c r="H719" s="53">
        <v>3</v>
      </c>
      <c r="I719" s="54">
        <v>1602.9</v>
      </c>
      <c r="J719" s="54">
        <v>1353.9</v>
      </c>
      <c r="K719" s="53">
        <v>77</v>
      </c>
      <c r="L719" s="294">
        <v>6181083.6200000001</v>
      </c>
      <c r="M719" s="295">
        <v>0</v>
      </c>
      <c r="N719" s="295">
        <v>0</v>
      </c>
      <c r="O719" s="295">
        <v>0</v>
      </c>
      <c r="P719" s="295">
        <v>6181083.6200000001</v>
      </c>
      <c r="Q719" s="295">
        <v>0</v>
      </c>
      <c r="R719" s="295">
        <v>0</v>
      </c>
      <c r="S719" s="292" t="s">
        <v>835</v>
      </c>
    </row>
    <row r="720" spans="1:19" s="284" customFormat="1" ht="9" customHeight="1" x14ac:dyDescent="0.2">
      <c r="A720" s="300">
        <v>25</v>
      </c>
      <c r="B720" s="49" t="s">
        <v>522</v>
      </c>
      <c r="C720" s="50" t="s">
        <v>376</v>
      </c>
      <c r="D720" s="288" t="s">
        <v>375</v>
      </c>
      <c r="E720" s="51">
        <v>1954</v>
      </c>
      <c r="F720" s="52" t="s">
        <v>266</v>
      </c>
      <c r="G720" s="53">
        <v>2</v>
      </c>
      <c r="H720" s="53">
        <v>2</v>
      </c>
      <c r="I720" s="54">
        <v>957.3</v>
      </c>
      <c r="J720" s="54">
        <v>865</v>
      </c>
      <c r="K720" s="53">
        <v>52</v>
      </c>
      <c r="L720" s="294">
        <v>5788847.5700000003</v>
      </c>
      <c r="M720" s="295">
        <v>0</v>
      </c>
      <c r="N720" s="295">
        <v>0</v>
      </c>
      <c r="O720" s="295">
        <v>0</v>
      </c>
      <c r="P720" s="295">
        <v>5788847.5700000003</v>
      </c>
      <c r="Q720" s="295">
        <v>0</v>
      </c>
      <c r="R720" s="295">
        <v>0</v>
      </c>
      <c r="S720" s="292" t="s">
        <v>835</v>
      </c>
    </row>
    <row r="721" spans="1:19" s="284" customFormat="1" ht="9" customHeight="1" x14ac:dyDescent="0.2">
      <c r="A721" s="300">
        <v>26</v>
      </c>
      <c r="B721" s="49" t="s">
        <v>523</v>
      </c>
      <c r="C721" s="50" t="s">
        <v>376</v>
      </c>
      <c r="D721" s="288" t="s">
        <v>375</v>
      </c>
      <c r="E721" s="51">
        <v>1953</v>
      </c>
      <c r="F721" s="52" t="s">
        <v>266</v>
      </c>
      <c r="G721" s="53">
        <v>2</v>
      </c>
      <c r="H721" s="53">
        <v>2</v>
      </c>
      <c r="I721" s="54">
        <v>946.4</v>
      </c>
      <c r="J721" s="54">
        <v>852</v>
      </c>
      <c r="K721" s="53">
        <v>40</v>
      </c>
      <c r="L721" s="294">
        <v>5739947.3099999996</v>
      </c>
      <c r="M721" s="295">
        <v>0</v>
      </c>
      <c r="N721" s="295">
        <v>0</v>
      </c>
      <c r="O721" s="295">
        <v>0</v>
      </c>
      <c r="P721" s="295">
        <v>5739947.3099999996</v>
      </c>
      <c r="Q721" s="295">
        <v>0</v>
      </c>
      <c r="R721" s="295">
        <v>0</v>
      </c>
      <c r="S721" s="292" t="s">
        <v>835</v>
      </c>
    </row>
    <row r="722" spans="1:19" s="284" customFormat="1" ht="9" customHeight="1" x14ac:dyDescent="0.2">
      <c r="A722" s="300">
        <v>27</v>
      </c>
      <c r="B722" s="49" t="s">
        <v>524</v>
      </c>
      <c r="C722" s="50" t="s">
        <v>376</v>
      </c>
      <c r="D722" s="288" t="s">
        <v>375</v>
      </c>
      <c r="E722" s="51">
        <v>1952</v>
      </c>
      <c r="F722" s="52" t="s">
        <v>266</v>
      </c>
      <c r="G722" s="53">
        <v>2</v>
      </c>
      <c r="H722" s="53">
        <v>2</v>
      </c>
      <c r="I722" s="54">
        <v>923</v>
      </c>
      <c r="J722" s="54">
        <v>852</v>
      </c>
      <c r="K722" s="53">
        <v>55</v>
      </c>
      <c r="L722" s="294">
        <v>5719067.3099999996</v>
      </c>
      <c r="M722" s="295">
        <v>0</v>
      </c>
      <c r="N722" s="295">
        <v>0</v>
      </c>
      <c r="O722" s="295">
        <v>0</v>
      </c>
      <c r="P722" s="295">
        <v>5719067.3099999996</v>
      </c>
      <c r="Q722" s="295">
        <v>0</v>
      </c>
      <c r="R722" s="295">
        <v>0</v>
      </c>
      <c r="S722" s="292" t="s">
        <v>835</v>
      </c>
    </row>
    <row r="723" spans="1:19" s="284" customFormat="1" ht="9" customHeight="1" x14ac:dyDescent="0.2">
      <c r="A723" s="300">
        <v>28</v>
      </c>
      <c r="B723" s="49" t="s">
        <v>525</v>
      </c>
      <c r="C723" s="50" t="s">
        <v>376</v>
      </c>
      <c r="D723" s="288" t="s">
        <v>375</v>
      </c>
      <c r="E723" s="51">
        <v>1952</v>
      </c>
      <c r="F723" s="52" t="s">
        <v>266</v>
      </c>
      <c r="G723" s="53">
        <v>2</v>
      </c>
      <c r="H723" s="53">
        <v>1</v>
      </c>
      <c r="I723" s="54">
        <v>529.20000000000005</v>
      </c>
      <c r="J723" s="54">
        <v>493</v>
      </c>
      <c r="K723" s="53">
        <v>25</v>
      </c>
      <c r="L723" s="294">
        <v>2957523.65</v>
      </c>
      <c r="M723" s="295">
        <v>0</v>
      </c>
      <c r="N723" s="295">
        <v>0</v>
      </c>
      <c r="O723" s="295">
        <v>0</v>
      </c>
      <c r="P723" s="295">
        <v>2957523.65</v>
      </c>
      <c r="Q723" s="295">
        <v>0</v>
      </c>
      <c r="R723" s="295">
        <v>0</v>
      </c>
      <c r="S723" s="292" t="s">
        <v>835</v>
      </c>
    </row>
    <row r="724" spans="1:19" s="284" customFormat="1" ht="9" customHeight="1" x14ac:dyDescent="0.2">
      <c r="A724" s="300">
        <v>29</v>
      </c>
      <c r="B724" s="49" t="s">
        <v>531</v>
      </c>
      <c r="C724" s="50" t="s">
        <v>376</v>
      </c>
      <c r="D724" s="288" t="s">
        <v>375</v>
      </c>
      <c r="E724" s="51">
        <v>2000</v>
      </c>
      <c r="F724" s="52" t="s">
        <v>267</v>
      </c>
      <c r="G724" s="53">
        <v>10</v>
      </c>
      <c r="H724" s="53">
        <v>7</v>
      </c>
      <c r="I724" s="54">
        <v>16867.900000000001</v>
      </c>
      <c r="J724" s="54">
        <v>15304.5</v>
      </c>
      <c r="K724" s="53">
        <v>728</v>
      </c>
      <c r="L724" s="294">
        <v>13200249.92</v>
      </c>
      <c r="M724" s="295">
        <v>0</v>
      </c>
      <c r="N724" s="295">
        <v>0</v>
      </c>
      <c r="O724" s="295">
        <v>0</v>
      </c>
      <c r="P724" s="295">
        <v>13200249.92</v>
      </c>
      <c r="Q724" s="295">
        <v>0</v>
      </c>
      <c r="R724" s="295">
        <v>0</v>
      </c>
      <c r="S724" s="292" t="s">
        <v>835</v>
      </c>
    </row>
    <row r="725" spans="1:19" s="284" customFormat="1" ht="9" customHeight="1" x14ac:dyDescent="0.2">
      <c r="A725" s="300">
        <v>30</v>
      </c>
      <c r="B725" s="49" t="s">
        <v>452</v>
      </c>
      <c r="C725" s="50" t="s">
        <v>376</v>
      </c>
      <c r="D725" s="288" t="s">
        <v>375</v>
      </c>
      <c r="E725" s="51">
        <v>1992</v>
      </c>
      <c r="F725" s="52" t="s">
        <v>266</v>
      </c>
      <c r="G725" s="53">
        <v>9</v>
      </c>
      <c r="H725" s="53">
        <v>3</v>
      </c>
      <c r="I725" s="54">
        <v>7125.7</v>
      </c>
      <c r="J725" s="54">
        <v>5813.6</v>
      </c>
      <c r="K725" s="53">
        <v>39</v>
      </c>
      <c r="L725" s="294">
        <v>8194258.9199999999</v>
      </c>
      <c r="M725" s="295">
        <v>0</v>
      </c>
      <c r="N725" s="295">
        <v>0</v>
      </c>
      <c r="O725" s="295">
        <v>0</v>
      </c>
      <c r="P725" s="295">
        <v>8194258.9199999999</v>
      </c>
      <c r="Q725" s="295">
        <v>0</v>
      </c>
      <c r="R725" s="295">
        <v>0</v>
      </c>
      <c r="S725" s="292" t="s">
        <v>835</v>
      </c>
    </row>
    <row r="726" spans="1:19" s="284" customFormat="1" ht="9" customHeight="1" x14ac:dyDescent="0.2">
      <c r="A726" s="300">
        <v>31</v>
      </c>
      <c r="B726" s="49" t="s">
        <v>539</v>
      </c>
      <c r="C726" s="50" t="s">
        <v>376</v>
      </c>
      <c r="D726" s="288" t="s">
        <v>375</v>
      </c>
      <c r="E726" s="51">
        <v>1951</v>
      </c>
      <c r="F726" s="52" t="s">
        <v>266</v>
      </c>
      <c r="G726" s="53">
        <v>2</v>
      </c>
      <c r="H726" s="53">
        <v>2</v>
      </c>
      <c r="I726" s="54">
        <v>741.9</v>
      </c>
      <c r="J726" s="54">
        <v>555.79999999999995</v>
      </c>
      <c r="K726" s="53">
        <v>19</v>
      </c>
      <c r="L726" s="294">
        <v>4908019.95</v>
      </c>
      <c r="M726" s="295">
        <v>0</v>
      </c>
      <c r="N726" s="295">
        <v>0</v>
      </c>
      <c r="O726" s="295">
        <v>0</v>
      </c>
      <c r="P726" s="295">
        <v>4908019.95</v>
      </c>
      <c r="Q726" s="295">
        <v>0</v>
      </c>
      <c r="R726" s="295">
        <v>0</v>
      </c>
      <c r="S726" s="292" t="s">
        <v>835</v>
      </c>
    </row>
    <row r="727" spans="1:19" s="284" customFormat="1" ht="9" customHeight="1" x14ac:dyDescent="0.2">
      <c r="A727" s="300">
        <v>32</v>
      </c>
      <c r="B727" s="49" t="s">
        <v>548</v>
      </c>
      <c r="C727" s="50" t="s">
        <v>376</v>
      </c>
      <c r="D727" s="288" t="s">
        <v>375</v>
      </c>
      <c r="E727" s="51">
        <v>1965</v>
      </c>
      <c r="F727" s="52" t="s">
        <v>266</v>
      </c>
      <c r="G727" s="53">
        <v>2</v>
      </c>
      <c r="H727" s="53">
        <v>2</v>
      </c>
      <c r="I727" s="54">
        <v>523.20000000000005</v>
      </c>
      <c r="J727" s="54">
        <v>458.6</v>
      </c>
      <c r="K727" s="53">
        <v>31</v>
      </c>
      <c r="L727" s="294">
        <v>3971432.07</v>
      </c>
      <c r="M727" s="295">
        <v>0</v>
      </c>
      <c r="N727" s="295">
        <v>0</v>
      </c>
      <c r="O727" s="295">
        <v>0</v>
      </c>
      <c r="P727" s="295">
        <v>3971432.07</v>
      </c>
      <c r="Q727" s="295">
        <v>0</v>
      </c>
      <c r="R727" s="295">
        <v>0</v>
      </c>
      <c r="S727" s="292" t="s">
        <v>835</v>
      </c>
    </row>
    <row r="728" spans="1:19" s="284" customFormat="1" ht="9" customHeight="1" x14ac:dyDescent="0.2">
      <c r="A728" s="300">
        <v>33</v>
      </c>
      <c r="B728" s="49" t="s">
        <v>549</v>
      </c>
      <c r="C728" s="50" t="s">
        <v>376</v>
      </c>
      <c r="D728" s="288" t="s">
        <v>375</v>
      </c>
      <c r="E728" s="51">
        <v>1958</v>
      </c>
      <c r="F728" s="52" t="s">
        <v>266</v>
      </c>
      <c r="G728" s="53">
        <v>2</v>
      </c>
      <c r="H728" s="53">
        <v>1</v>
      </c>
      <c r="I728" s="54">
        <v>287</v>
      </c>
      <c r="J728" s="54">
        <v>267</v>
      </c>
      <c r="K728" s="53">
        <v>15</v>
      </c>
      <c r="L728" s="294">
        <v>1851592.88</v>
      </c>
      <c r="M728" s="295">
        <v>0</v>
      </c>
      <c r="N728" s="295">
        <v>0</v>
      </c>
      <c r="O728" s="295">
        <v>0</v>
      </c>
      <c r="P728" s="295">
        <v>1851592.88</v>
      </c>
      <c r="Q728" s="295">
        <v>0</v>
      </c>
      <c r="R728" s="295">
        <v>0</v>
      </c>
      <c r="S728" s="292" t="s">
        <v>835</v>
      </c>
    </row>
    <row r="729" spans="1:19" s="284" customFormat="1" ht="9" customHeight="1" x14ac:dyDescent="0.2">
      <c r="A729" s="300">
        <v>34</v>
      </c>
      <c r="B729" s="49" t="s">
        <v>555</v>
      </c>
      <c r="C729" s="50" t="s">
        <v>376</v>
      </c>
      <c r="D729" s="288" t="s">
        <v>375</v>
      </c>
      <c r="E729" s="51">
        <v>1949</v>
      </c>
      <c r="F729" s="52" t="s">
        <v>266</v>
      </c>
      <c r="G729" s="53">
        <v>2</v>
      </c>
      <c r="H729" s="53">
        <v>2</v>
      </c>
      <c r="I729" s="54">
        <v>824.8</v>
      </c>
      <c r="J729" s="54">
        <v>748.6</v>
      </c>
      <c r="K729" s="53">
        <v>43</v>
      </c>
      <c r="L729" s="294">
        <v>5569580.7300000004</v>
      </c>
      <c r="M729" s="295">
        <v>0</v>
      </c>
      <c r="N729" s="295">
        <v>0</v>
      </c>
      <c r="O729" s="295">
        <v>0</v>
      </c>
      <c r="P729" s="295">
        <v>5569580.7300000004</v>
      </c>
      <c r="Q729" s="295">
        <v>0</v>
      </c>
      <c r="R729" s="295">
        <v>0</v>
      </c>
      <c r="S729" s="292" t="s">
        <v>835</v>
      </c>
    </row>
    <row r="730" spans="1:19" s="284" customFormat="1" ht="9" customHeight="1" x14ac:dyDescent="0.2">
      <c r="A730" s="300">
        <v>35</v>
      </c>
      <c r="B730" s="49" t="s">
        <v>561</v>
      </c>
      <c r="C730" s="50" t="s">
        <v>376</v>
      </c>
      <c r="D730" s="288" t="s">
        <v>375</v>
      </c>
      <c r="E730" s="51">
        <v>1958</v>
      </c>
      <c r="F730" s="52" t="s">
        <v>266</v>
      </c>
      <c r="G730" s="53">
        <v>3</v>
      </c>
      <c r="H730" s="53">
        <v>4</v>
      </c>
      <c r="I730" s="54">
        <v>1690</v>
      </c>
      <c r="J730" s="54">
        <v>1533</v>
      </c>
      <c r="K730" s="53">
        <v>72</v>
      </c>
      <c r="L730" s="294">
        <v>2440070.64</v>
      </c>
      <c r="M730" s="295">
        <v>0</v>
      </c>
      <c r="N730" s="295">
        <v>0</v>
      </c>
      <c r="O730" s="295">
        <v>0</v>
      </c>
      <c r="P730" s="295">
        <v>2440070.64</v>
      </c>
      <c r="Q730" s="295">
        <v>0</v>
      </c>
      <c r="R730" s="295">
        <v>0</v>
      </c>
      <c r="S730" s="292" t="s">
        <v>835</v>
      </c>
    </row>
    <row r="731" spans="1:19" s="284" customFormat="1" ht="9" customHeight="1" x14ac:dyDescent="0.2">
      <c r="A731" s="300">
        <v>36</v>
      </c>
      <c r="B731" s="49" t="s">
        <v>453</v>
      </c>
      <c r="C731" s="50" t="s">
        <v>376</v>
      </c>
      <c r="D731" s="288" t="s">
        <v>375</v>
      </c>
      <c r="E731" s="51">
        <v>1993</v>
      </c>
      <c r="F731" s="52" t="s">
        <v>267</v>
      </c>
      <c r="G731" s="53">
        <v>5</v>
      </c>
      <c r="H731" s="53">
        <v>4</v>
      </c>
      <c r="I731" s="54">
        <v>3354.7</v>
      </c>
      <c r="J731" s="54">
        <v>2995.9</v>
      </c>
      <c r="K731" s="53">
        <v>163</v>
      </c>
      <c r="L731" s="294">
        <v>5238560.72</v>
      </c>
      <c r="M731" s="295">
        <v>0</v>
      </c>
      <c r="N731" s="295">
        <v>0</v>
      </c>
      <c r="O731" s="295">
        <v>0</v>
      </c>
      <c r="P731" s="295">
        <v>5238560.72</v>
      </c>
      <c r="Q731" s="295">
        <v>0</v>
      </c>
      <c r="R731" s="295">
        <v>0</v>
      </c>
      <c r="S731" s="292" t="s">
        <v>835</v>
      </c>
    </row>
    <row r="732" spans="1:19" s="284" customFormat="1" ht="9" customHeight="1" x14ac:dyDescent="0.2">
      <c r="A732" s="300">
        <v>37</v>
      </c>
      <c r="B732" s="49" t="s">
        <v>571</v>
      </c>
      <c r="C732" s="50" t="s">
        <v>376</v>
      </c>
      <c r="D732" s="288" t="s">
        <v>375</v>
      </c>
      <c r="E732" s="51">
        <v>1947</v>
      </c>
      <c r="F732" s="52" t="s">
        <v>266</v>
      </c>
      <c r="G732" s="53">
        <v>2</v>
      </c>
      <c r="H732" s="53">
        <v>2</v>
      </c>
      <c r="I732" s="54">
        <v>928.7</v>
      </c>
      <c r="J732" s="54">
        <v>710.1</v>
      </c>
      <c r="K732" s="53">
        <v>23</v>
      </c>
      <c r="L732" s="294">
        <v>4229901.54</v>
      </c>
      <c r="M732" s="295">
        <v>0</v>
      </c>
      <c r="N732" s="295">
        <v>0</v>
      </c>
      <c r="O732" s="295">
        <v>0</v>
      </c>
      <c r="P732" s="295">
        <v>4229901.54</v>
      </c>
      <c r="Q732" s="295">
        <v>0</v>
      </c>
      <c r="R732" s="295">
        <v>0</v>
      </c>
      <c r="S732" s="292" t="s">
        <v>835</v>
      </c>
    </row>
    <row r="733" spans="1:19" s="284" customFormat="1" ht="9" customHeight="1" x14ac:dyDescent="0.2">
      <c r="A733" s="300">
        <v>38</v>
      </c>
      <c r="B733" s="49" t="s">
        <v>576</v>
      </c>
      <c r="C733" s="50" t="s">
        <v>376</v>
      </c>
      <c r="D733" s="288" t="s">
        <v>375</v>
      </c>
      <c r="E733" s="51">
        <v>1944</v>
      </c>
      <c r="F733" s="52" t="s">
        <v>266</v>
      </c>
      <c r="G733" s="53">
        <v>2</v>
      </c>
      <c r="H733" s="53">
        <v>1</v>
      </c>
      <c r="I733" s="54">
        <v>987.9</v>
      </c>
      <c r="J733" s="54">
        <v>647.6</v>
      </c>
      <c r="K733" s="53">
        <v>33</v>
      </c>
      <c r="L733" s="294">
        <v>5267784.54</v>
      </c>
      <c r="M733" s="295">
        <v>0</v>
      </c>
      <c r="N733" s="295">
        <v>0</v>
      </c>
      <c r="O733" s="295">
        <v>0</v>
      </c>
      <c r="P733" s="295">
        <v>5267784.54</v>
      </c>
      <c r="Q733" s="295">
        <v>0</v>
      </c>
      <c r="R733" s="295">
        <v>0</v>
      </c>
      <c r="S733" s="292" t="s">
        <v>835</v>
      </c>
    </row>
    <row r="734" spans="1:19" s="284" customFormat="1" ht="9" customHeight="1" x14ac:dyDescent="0.2">
      <c r="A734" s="300">
        <v>39</v>
      </c>
      <c r="B734" s="49" t="s">
        <v>614</v>
      </c>
      <c r="C734" s="50" t="s">
        <v>376</v>
      </c>
      <c r="D734" s="288" t="s">
        <v>375</v>
      </c>
      <c r="E734" s="51">
        <v>1880</v>
      </c>
      <c r="F734" s="52" t="s">
        <v>266</v>
      </c>
      <c r="G734" s="53">
        <v>1</v>
      </c>
      <c r="H734" s="53">
        <v>8</v>
      </c>
      <c r="I734" s="54">
        <v>405</v>
      </c>
      <c r="J734" s="54">
        <v>327.39999999999998</v>
      </c>
      <c r="K734" s="53">
        <v>23</v>
      </c>
      <c r="L734" s="294">
        <v>4078038.14</v>
      </c>
      <c r="M734" s="295">
        <v>0</v>
      </c>
      <c r="N734" s="295">
        <v>0</v>
      </c>
      <c r="O734" s="295">
        <v>0</v>
      </c>
      <c r="P734" s="295">
        <v>4078038.14</v>
      </c>
      <c r="Q734" s="295">
        <v>0</v>
      </c>
      <c r="R734" s="295">
        <v>0</v>
      </c>
      <c r="S734" s="292" t="s">
        <v>835</v>
      </c>
    </row>
    <row r="735" spans="1:19" s="284" customFormat="1" ht="9" customHeight="1" x14ac:dyDescent="0.2">
      <c r="A735" s="300">
        <v>40</v>
      </c>
      <c r="B735" s="49" t="s">
        <v>621</v>
      </c>
      <c r="C735" s="50" t="s">
        <v>376</v>
      </c>
      <c r="D735" s="288" t="s">
        <v>375</v>
      </c>
      <c r="E735" s="51">
        <v>1948</v>
      </c>
      <c r="F735" s="52" t="s">
        <v>836</v>
      </c>
      <c r="G735" s="53">
        <v>2</v>
      </c>
      <c r="H735" s="53">
        <v>1</v>
      </c>
      <c r="I735" s="54">
        <v>454.3</v>
      </c>
      <c r="J735" s="54">
        <v>420.3</v>
      </c>
      <c r="K735" s="53">
        <v>22</v>
      </c>
      <c r="L735" s="294">
        <v>2930425.5</v>
      </c>
      <c r="M735" s="295">
        <v>0</v>
      </c>
      <c r="N735" s="295">
        <v>0</v>
      </c>
      <c r="O735" s="295">
        <v>0</v>
      </c>
      <c r="P735" s="295">
        <v>2930425.5</v>
      </c>
      <c r="Q735" s="295">
        <v>0</v>
      </c>
      <c r="R735" s="295">
        <v>0</v>
      </c>
      <c r="S735" s="292" t="s">
        <v>835</v>
      </c>
    </row>
    <row r="736" spans="1:19" s="284" customFormat="1" ht="9" customHeight="1" x14ac:dyDescent="0.2">
      <c r="A736" s="300">
        <v>41</v>
      </c>
      <c r="B736" s="49" t="s">
        <v>652</v>
      </c>
      <c r="C736" s="50" t="s">
        <v>376</v>
      </c>
      <c r="D736" s="288" t="s">
        <v>375</v>
      </c>
      <c r="E736" s="51">
        <v>1958</v>
      </c>
      <c r="F736" s="52" t="s">
        <v>266</v>
      </c>
      <c r="G736" s="53">
        <v>2</v>
      </c>
      <c r="H736" s="53">
        <v>1</v>
      </c>
      <c r="I736" s="54">
        <v>322.7</v>
      </c>
      <c r="J736" s="54">
        <v>270.7</v>
      </c>
      <c r="K736" s="53">
        <v>8</v>
      </c>
      <c r="L736" s="294">
        <v>2004869.46</v>
      </c>
      <c r="M736" s="295">
        <v>0</v>
      </c>
      <c r="N736" s="295">
        <v>0</v>
      </c>
      <c r="O736" s="295">
        <v>0</v>
      </c>
      <c r="P736" s="295">
        <v>2004869.46</v>
      </c>
      <c r="Q736" s="295">
        <v>0</v>
      </c>
      <c r="R736" s="295">
        <v>0</v>
      </c>
      <c r="S736" s="292" t="s">
        <v>835</v>
      </c>
    </row>
    <row r="737" spans="1:19" s="284" customFormat="1" ht="9" customHeight="1" x14ac:dyDescent="0.2">
      <c r="A737" s="300">
        <v>42</v>
      </c>
      <c r="B737" s="49" t="s">
        <v>653</v>
      </c>
      <c r="C737" s="50" t="s">
        <v>376</v>
      </c>
      <c r="D737" s="288" t="s">
        <v>375</v>
      </c>
      <c r="E737" s="51">
        <v>1958</v>
      </c>
      <c r="F737" s="52" t="s">
        <v>266</v>
      </c>
      <c r="G737" s="53">
        <v>2</v>
      </c>
      <c r="H737" s="53">
        <v>1</v>
      </c>
      <c r="I737" s="54">
        <v>293.8</v>
      </c>
      <c r="J737" s="54">
        <v>270.5</v>
      </c>
      <c r="K737" s="53">
        <v>9</v>
      </c>
      <c r="L737" s="294">
        <v>2005617.09</v>
      </c>
      <c r="M737" s="295">
        <v>0</v>
      </c>
      <c r="N737" s="295">
        <v>0</v>
      </c>
      <c r="O737" s="295">
        <v>0</v>
      </c>
      <c r="P737" s="295">
        <v>2005617.09</v>
      </c>
      <c r="Q737" s="295">
        <v>0</v>
      </c>
      <c r="R737" s="295">
        <v>0</v>
      </c>
      <c r="S737" s="292" t="s">
        <v>835</v>
      </c>
    </row>
    <row r="738" spans="1:19" s="284" customFormat="1" ht="9" customHeight="1" x14ac:dyDescent="0.2">
      <c r="A738" s="300">
        <v>43</v>
      </c>
      <c r="B738" s="49" t="s">
        <v>668</v>
      </c>
      <c r="C738" s="50" t="s">
        <v>376</v>
      </c>
      <c r="D738" s="288" t="s">
        <v>375</v>
      </c>
      <c r="E738" s="51">
        <v>1953</v>
      </c>
      <c r="F738" s="52" t="s">
        <v>266</v>
      </c>
      <c r="G738" s="53">
        <v>2</v>
      </c>
      <c r="H738" s="53">
        <v>1</v>
      </c>
      <c r="I738" s="54">
        <v>408.7</v>
      </c>
      <c r="J738" s="54">
        <v>367.7</v>
      </c>
      <c r="K738" s="53">
        <v>12</v>
      </c>
      <c r="L738" s="294">
        <v>2588286.29</v>
      </c>
      <c r="M738" s="295">
        <v>0</v>
      </c>
      <c r="N738" s="295">
        <v>0</v>
      </c>
      <c r="O738" s="295">
        <v>0</v>
      </c>
      <c r="P738" s="295">
        <v>2588286.29</v>
      </c>
      <c r="Q738" s="295">
        <v>0</v>
      </c>
      <c r="R738" s="295">
        <v>0</v>
      </c>
      <c r="S738" s="292" t="s">
        <v>835</v>
      </c>
    </row>
    <row r="739" spans="1:19" s="284" customFormat="1" ht="9" customHeight="1" x14ac:dyDescent="0.2">
      <c r="A739" s="300">
        <v>44</v>
      </c>
      <c r="B739" s="49" t="s">
        <v>675</v>
      </c>
      <c r="C739" s="50" t="s">
        <v>376</v>
      </c>
      <c r="D739" s="288" t="s">
        <v>375</v>
      </c>
      <c r="E739" s="51">
        <v>1947</v>
      </c>
      <c r="F739" s="52" t="s">
        <v>155</v>
      </c>
      <c r="G739" s="53">
        <v>2</v>
      </c>
      <c r="H739" s="53">
        <v>2</v>
      </c>
      <c r="I739" s="54">
        <v>512</v>
      </c>
      <c r="J739" s="54">
        <v>347.4</v>
      </c>
      <c r="K739" s="53">
        <v>37</v>
      </c>
      <c r="L739" s="294">
        <v>3171217.35</v>
      </c>
      <c r="M739" s="295">
        <v>0</v>
      </c>
      <c r="N739" s="295">
        <v>0</v>
      </c>
      <c r="O739" s="295">
        <v>0</v>
      </c>
      <c r="P739" s="295">
        <v>3171217.35</v>
      </c>
      <c r="Q739" s="295">
        <v>0</v>
      </c>
      <c r="R739" s="295">
        <v>0</v>
      </c>
      <c r="S739" s="292" t="s">
        <v>835</v>
      </c>
    </row>
    <row r="740" spans="1:19" s="284" customFormat="1" ht="9" customHeight="1" x14ac:dyDescent="0.2">
      <c r="A740" s="300">
        <v>45</v>
      </c>
      <c r="B740" s="49" t="s">
        <v>676</v>
      </c>
      <c r="C740" s="50" t="s">
        <v>376</v>
      </c>
      <c r="D740" s="288" t="s">
        <v>375</v>
      </c>
      <c r="E740" s="51">
        <v>1948</v>
      </c>
      <c r="F740" s="52" t="s">
        <v>266</v>
      </c>
      <c r="G740" s="53">
        <v>2</v>
      </c>
      <c r="H740" s="53">
        <v>2</v>
      </c>
      <c r="I740" s="54">
        <v>513.70000000000005</v>
      </c>
      <c r="J740" s="54">
        <v>461.5</v>
      </c>
      <c r="K740" s="53">
        <v>26</v>
      </c>
      <c r="L740" s="294">
        <v>3210910.23</v>
      </c>
      <c r="M740" s="295">
        <v>0</v>
      </c>
      <c r="N740" s="295">
        <v>0</v>
      </c>
      <c r="O740" s="295">
        <v>0</v>
      </c>
      <c r="P740" s="295">
        <v>3210910.23</v>
      </c>
      <c r="Q740" s="295">
        <v>0</v>
      </c>
      <c r="R740" s="295">
        <v>0</v>
      </c>
      <c r="S740" s="292" t="s">
        <v>835</v>
      </c>
    </row>
    <row r="741" spans="1:19" s="284" customFormat="1" ht="9" customHeight="1" x14ac:dyDescent="0.2">
      <c r="A741" s="300">
        <v>46</v>
      </c>
      <c r="B741" s="49" t="s">
        <v>677</v>
      </c>
      <c r="C741" s="50" t="s">
        <v>376</v>
      </c>
      <c r="D741" s="288" t="s">
        <v>375</v>
      </c>
      <c r="E741" s="51">
        <v>1956</v>
      </c>
      <c r="F741" s="52" t="s">
        <v>266</v>
      </c>
      <c r="G741" s="53">
        <v>2</v>
      </c>
      <c r="H741" s="53">
        <v>1</v>
      </c>
      <c r="I741" s="54">
        <v>537.4</v>
      </c>
      <c r="J741" s="54">
        <v>495.3</v>
      </c>
      <c r="K741" s="53">
        <v>69</v>
      </c>
      <c r="L741" s="294">
        <v>3342052.86</v>
      </c>
      <c r="M741" s="295">
        <v>0</v>
      </c>
      <c r="N741" s="295">
        <v>0</v>
      </c>
      <c r="O741" s="295">
        <v>0</v>
      </c>
      <c r="P741" s="295">
        <v>3342052.86</v>
      </c>
      <c r="Q741" s="295">
        <v>0</v>
      </c>
      <c r="R741" s="295">
        <v>0</v>
      </c>
      <c r="S741" s="292" t="s">
        <v>835</v>
      </c>
    </row>
    <row r="742" spans="1:19" s="284" customFormat="1" ht="9" customHeight="1" x14ac:dyDescent="0.2">
      <c r="A742" s="300">
        <v>47</v>
      </c>
      <c r="B742" s="49" t="s">
        <v>678</v>
      </c>
      <c r="C742" s="50" t="s">
        <v>376</v>
      </c>
      <c r="D742" s="288" t="s">
        <v>375</v>
      </c>
      <c r="E742" s="51">
        <v>1960</v>
      </c>
      <c r="F742" s="52" t="s">
        <v>266</v>
      </c>
      <c r="G742" s="53">
        <v>2</v>
      </c>
      <c r="H742" s="53">
        <v>1</v>
      </c>
      <c r="I742" s="54">
        <v>295</v>
      </c>
      <c r="J742" s="54">
        <v>274.8</v>
      </c>
      <c r="K742" s="53">
        <v>10</v>
      </c>
      <c r="L742" s="294">
        <v>2077980.77</v>
      </c>
      <c r="M742" s="295">
        <v>0</v>
      </c>
      <c r="N742" s="295">
        <v>0</v>
      </c>
      <c r="O742" s="295">
        <v>0</v>
      </c>
      <c r="P742" s="295">
        <v>2077980.77</v>
      </c>
      <c r="Q742" s="295">
        <v>0</v>
      </c>
      <c r="R742" s="295">
        <v>0</v>
      </c>
      <c r="S742" s="292" t="s">
        <v>835</v>
      </c>
    </row>
    <row r="743" spans="1:19" s="284" customFormat="1" ht="9" customHeight="1" x14ac:dyDescent="0.2">
      <c r="A743" s="300">
        <v>48</v>
      </c>
      <c r="B743" s="49" t="s">
        <v>670</v>
      </c>
      <c r="C743" s="50" t="s">
        <v>376</v>
      </c>
      <c r="D743" s="288" t="s">
        <v>375</v>
      </c>
      <c r="E743" s="51">
        <v>1949</v>
      </c>
      <c r="F743" s="52" t="s">
        <v>266</v>
      </c>
      <c r="G743" s="53">
        <v>2</v>
      </c>
      <c r="H743" s="53">
        <v>2</v>
      </c>
      <c r="I743" s="54">
        <v>735.8</v>
      </c>
      <c r="J743" s="54">
        <v>653</v>
      </c>
      <c r="K743" s="53">
        <v>13</v>
      </c>
      <c r="L743" s="294">
        <v>4825519.16</v>
      </c>
      <c r="M743" s="295">
        <v>0</v>
      </c>
      <c r="N743" s="295">
        <v>0</v>
      </c>
      <c r="O743" s="295">
        <v>0</v>
      </c>
      <c r="P743" s="295">
        <v>4825519.16</v>
      </c>
      <c r="Q743" s="295">
        <v>0</v>
      </c>
      <c r="R743" s="295">
        <v>0</v>
      </c>
      <c r="S743" s="292" t="s">
        <v>835</v>
      </c>
    </row>
    <row r="744" spans="1:19" s="284" customFormat="1" ht="9" customHeight="1" x14ac:dyDescent="0.2">
      <c r="A744" s="300">
        <v>49</v>
      </c>
      <c r="B744" s="49" t="s">
        <v>671</v>
      </c>
      <c r="C744" s="50" t="s">
        <v>376</v>
      </c>
      <c r="D744" s="288" t="s">
        <v>375</v>
      </c>
      <c r="E744" s="51">
        <v>1949</v>
      </c>
      <c r="F744" s="52" t="s">
        <v>266</v>
      </c>
      <c r="G744" s="53">
        <v>2</v>
      </c>
      <c r="H744" s="53">
        <v>2</v>
      </c>
      <c r="I744" s="54">
        <v>738.6</v>
      </c>
      <c r="J744" s="54">
        <v>659.8</v>
      </c>
      <c r="K744" s="53">
        <v>39</v>
      </c>
      <c r="L744" s="294">
        <v>4836769.16</v>
      </c>
      <c r="M744" s="295">
        <v>0</v>
      </c>
      <c r="N744" s="295">
        <v>0</v>
      </c>
      <c r="O744" s="295">
        <v>0</v>
      </c>
      <c r="P744" s="295">
        <v>4836769.16</v>
      </c>
      <c r="Q744" s="295">
        <v>0</v>
      </c>
      <c r="R744" s="295">
        <v>0</v>
      </c>
      <c r="S744" s="292" t="s">
        <v>835</v>
      </c>
    </row>
    <row r="745" spans="1:19" s="284" customFormat="1" ht="9" customHeight="1" x14ac:dyDescent="0.2">
      <c r="A745" s="300">
        <v>50</v>
      </c>
      <c r="B745" s="49" t="s">
        <v>672</v>
      </c>
      <c r="C745" s="50" t="s">
        <v>376</v>
      </c>
      <c r="D745" s="288" t="s">
        <v>375</v>
      </c>
      <c r="E745" s="51">
        <v>1952</v>
      </c>
      <c r="F745" s="52" t="s">
        <v>266</v>
      </c>
      <c r="G745" s="53">
        <v>2</v>
      </c>
      <c r="H745" s="53">
        <v>2</v>
      </c>
      <c r="I745" s="54">
        <v>522.9</v>
      </c>
      <c r="J745" s="54">
        <v>469.8</v>
      </c>
      <c r="K745" s="53">
        <v>30</v>
      </c>
      <c r="L745" s="294">
        <v>3166701.28</v>
      </c>
      <c r="M745" s="295">
        <v>0</v>
      </c>
      <c r="N745" s="295">
        <v>0</v>
      </c>
      <c r="O745" s="295">
        <v>0</v>
      </c>
      <c r="P745" s="295">
        <v>3166701.28</v>
      </c>
      <c r="Q745" s="295">
        <v>0</v>
      </c>
      <c r="R745" s="295">
        <v>0</v>
      </c>
      <c r="S745" s="292" t="s">
        <v>835</v>
      </c>
    </row>
    <row r="746" spans="1:19" s="284" customFormat="1" ht="9" customHeight="1" x14ac:dyDescent="0.2">
      <c r="A746" s="300">
        <v>51</v>
      </c>
      <c r="B746" s="49" t="s">
        <v>674</v>
      </c>
      <c r="C746" s="50" t="s">
        <v>376</v>
      </c>
      <c r="D746" s="288" t="s">
        <v>375</v>
      </c>
      <c r="E746" s="51">
        <v>1952</v>
      </c>
      <c r="F746" s="52" t="s">
        <v>266</v>
      </c>
      <c r="G746" s="53">
        <v>2</v>
      </c>
      <c r="H746" s="53">
        <v>2</v>
      </c>
      <c r="I746" s="54">
        <v>914.7</v>
      </c>
      <c r="J746" s="54">
        <v>840</v>
      </c>
      <c r="K746" s="53">
        <v>36</v>
      </c>
      <c r="L746" s="294">
        <v>5952194.1500000004</v>
      </c>
      <c r="M746" s="295">
        <v>0</v>
      </c>
      <c r="N746" s="295">
        <v>0</v>
      </c>
      <c r="O746" s="295">
        <v>0</v>
      </c>
      <c r="P746" s="295">
        <v>5952194.1500000004</v>
      </c>
      <c r="Q746" s="295">
        <v>0</v>
      </c>
      <c r="R746" s="295">
        <v>0</v>
      </c>
      <c r="S746" s="292" t="s">
        <v>835</v>
      </c>
    </row>
    <row r="747" spans="1:19" s="284" customFormat="1" ht="9" customHeight="1" x14ac:dyDescent="0.2">
      <c r="A747" s="300">
        <v>52</v>
      </c>
      <c r="B747" s="49" t="s">
        <v>700</v>
      </c>
      <c r="C747" s="50" t="s">
        <v>376</v>
      </c>
      <c r="D747" s="288" t="s">
        <v>375</v>
      </c>
      <c r="E747" s="51">
        <v>1958</v>
      </c>
      <c r="F747" s="52" t="s">
        <v>266</v>
      </c>
      <c r="G747" s="53">
        <v>2</v>
      </c>
      <c r="H747" s="53">
        <v>2</v>
      </c>
      <c r="I747" s="54">
        <v>521.9</v>
      </c>
      <c r="J747" s="54">
        <v>463.5</v>
      </c>
      <c r="K747" s="53">
        <v>26</v>
      </c>
      <c r="L747" s="294">
        <v>3663413.95</v>
      </c>
      <c r="M747" s="295">
        <v>0</v>
      </c>
      <c r="N747" s="295">
        <v>0</v>
      </c>
      <c r="O747" s="295">
        <v>0</v>
      </c>
      <c r="P747" s="295">
        <v>3663413.95</v>
      </c>
      <c r="Q747" s="295">
        <v>0</v>
      </c>
      <c r="R747" s="295">
        <v>0</v>
      </c>
      <c r="S747" s="292" t="s">
        <v>835</v>
      </c>
    </row>
    <row r="748" spans="1:19" s="284" customFormat="1" ht="9" customHeight="1" x14ac:dyDescent="0.2">
      <c r="A748" s="300">
        <v>53</v>
      </c>
      <c r="B748" s="49" t="s">
        <v>701</v>
      </c>
      <c r="C748" s="50" t="s">
        <v>376</v>
      </c>
      <c r="D748" s="288" t="s">
        <v>375</v>
      </c>
      <c r="E748" s="51">
        <v>1961</v>
      </c>
      <c r="F748" s="52" t="s">
        <v>266</v>
      </c>
      <c r="G748" s="53">
        <v>3</v>
      </c>
      <c r="H748" s="53">
        <v>2</v>
      </c>
      <c r="I748" s="54">
        <v>1269.0999999999999</v>
      </c>
      <c r="J748" s="54">
        <v>831.4</v>
      </c>
      <c r="K748" s="53">
        <v>92</v>
      </c>
      <c r="L748" s="294">
        <v>5088927.32</v>
      </c>
      <c r="M748" s="295">
        <v>0</v>
      </c>
      <c r="N748" s="295">
        <v>0</v>
      </c>
      <c r="O748" s="295">
        <v>0</v>
      </c>
      <c r="P748" s="295">
        <v>5088927.32</v>
      </c>
      <c r="Q748" s="295">
        <v>0</v>
      </c>
      <c r="R748" s="295">
        <v>0</v>
      </c>
      <c r="S748" s="292" t="s">
        <v>835</v>
      </c>
    </row>
    <row r="749" spans="1:19" s="284" customFormat="1" ht="9" customHeight="1" x14ac:dyDescent="0.2">
      <c r="A749" s="300">
        <v>54</v>
      </c>
      <c r="B749" s="49" t="s">
        <v>709</v>
      </c>
      <c r="C749" s="50" t="s">
        <v>376</v>
      </c>
      <c r="D749" s="288" t="s">
        <v>375</v>
      </c>
      <c r="E749" s="51">
        <v>1963</v>
      </c>
      <c r="F749" s="52" t="s">
        <v>266</v>
      </c>
      <c r="G749" s="53">
        <v>2</v>
      </c>
      <c r="H749" s="53">
        <v>2</v>
      </c>
      <c r="I749" s="54">
        <v>626</v>
      </c>
      <c r="J749" s="54">
        <v>408</v>
      </c>
      <c r="K749" s="53">
        <v>30</v>
      </c>
      <c r="L749" s="294">
        <v>4053107.83</v>
      </c>
      <c r="M749" s="295">
        <v>0</v>
      </c>
      <c r="N749" s="295">
        <v>0</v>
      </c>
      <c r="O749" s="295">
        <v>0</v>
      </c>
      <c r="P749" s="295">
        <v>4053107.83</v>
      </c>
      <c r="Q749" s="295">
        <v>0</v>
      </c>
      <c r="R749" s="295">
        <v>0</v>
      </c>
      <c r="S749" s="292" t="s">
        <v>835</v>
      </c>
    </row>
    <row r="750" spans="1:19" s="284" customFormat="1" ht="9" customHeight="1" x14ac:dyDescent="0.2">
      <c r="A750" s="300">
        <v>55</v>
      </c>
      <c r="B750" s="49" t="s">
        <v>719</v>
      </c>
      <c r="C750" s="50" t="s">
        <v>376</v>
      </c>
      <c r="D750" s="288" t="s">
        <v>375</v>
      </c>
      <c r="E750" s="51">
        <v>1959</v>
      </c>
      <c r="F750" s="52" t="s">
        <v>266</v>
      </c>
      <c r="G750" s="53">
        <v>2</v>
      </c>
      <c r="H750" s="53">
        <v>2</v>
      </c>
      <c r="I750" s="54">
        <v>683.9</v>
      </c>
      <c r="J750" s="54">
        <v>636.20000000000005</v>
      </c>
      <c r="K750" s="53">
        <v>21</v>
      </c>
      <c r="L750" s="294">
        <v>4730741.2699999996</v>
      </c>
      <c r="M750" s="295">
        <v>0</v>
      </c>
      <c r="N750" s="295">
        <v>0</v>
      </c>
      <c r="O750" s="295">
        <v>0</v>
      </c>
      <c r="P750" s="295">
        <v>4730741.2699999996</v>
      </c>
      <c r="Q750" s="295">
        <v>0</v>
      </c>
      <c r="R750" s="295">
        <v>0</v>
      </c>
      <c r="S750" s="292" t="s">
        <v>835</v>
      </c>
    </row>
    <row r="751" spans="1:19" s="284" customFormat="1" ht="9" customHeight="1" x14ac:dyDescent="0.2">
      <c r="A751" s="300">
        <v>56</v>
      </c>
      <c r="B751" s="49" t="s">
        <v>720</v>
      </c>
      <c r="C751" s="50" t="s">
        <v>376</v>
      </c>
      <c r="D751" s="288" t="s">
        <v>375</v>
      </c>
      <c r="E751" s="51">
        <v>1951</v>
      </c>
      <c r="F751" s="52" t="s">
        <v>266</v>
      </c>
      <c r="G751" s="53">
        <v>2</v>
      </c>
      <c r="H751" s="53">
        <v>1</v>
      </c>
      <c r="I751" s="54">
        <v>430.4</v>
      </c>
      <c r="J751" s="54">
        <v>385.4</v>
      </c>
      <c r="K751" s="53">
        <v>10</v>
      </c>
      <c r="L751" s="294">
        <v>2946289.18</v>
      </c>
      <c r="M751" s="295">
        <v>0</v>
      </c>
      <c r="N751" s="295">
        <v>0</v>
      </c>
      <c r="O751" s="295">
        <v>0</v>
      </c>
      <c r="P751" s="295">
        <v>2946289.18</v>
      </c>
      <c r="Q751" s="295">
        <v>0</v>
      </c>
      <c r="R751" s="295">
        <v>0</v>
      </c>
      <c r="S751" s="292" t="s">
        <v>835</v>
      </c>
    </row>
    <row r="752" spans="1:19" s="284" customFormat="1" ht="9" customHeight="1" x14ac:dyDescent="0.2">
      <c r="A752" s="300">
        <v>57</v>
      </c>
      <c r="B752" s="49" t="s">
        <v>725</v>
      </c>
      <c r="C752" s="50" t="s">
        <v>376</v>
      </c>
      <c r="D752" s="288" t="s">
        <v>375</v>
      </c>
      <c r="E752" s="51">
        <v>1958</v>
      </c>
      <c r="F752" s="52" t="s">
        <v>266</v>
      </c>
      <c r="G752" s="53">
        <v>2</v>
      </c>
      <c r="H752" s="53">
        <v>1</v>
      </c>
      <c r="I752" s="54">
        <v>219.4</v>
      </c>
      <c r="J752" s="54">
        <v>197.4</v>
      </c>
      <c r="K752" s="53">
        <v>12</v>
      </c>
      <c r="L752" s="294">
        <v>1825617.09</v>
      </c>
      <c r="M752" s="295">
        <v>0</v>
      </c>
      <c r="N752" s="295">
        <v>0</v>
      </c>
      <c r="O752" s="295">
        <v>0</v>
      </c>
      <c r="P752" s="295">
        <v>1825617.09</v>
      </c>
      <c r="Q752" s="295">
        <v>0</v>
      </c>
      <c r="R752" s="295">
        <v>0</v>
      </c>
      <c r="S752" s="292" t="s">
        <v>835</v>
      </c>
    </row>
    <row r="753" spans="1:19" s="284" customFormat="1" ht="9" customHeight="1" x14ac:dyDescent="0.2">
      <c r="A753" s="300">
        <v>58</v>
      </c>
      <c r="B753" s="49" t="s">
        <v>456</v>
      </c>
      <c r="C753" s="50" t="s">
        <v>376</v>
      </c>
      <c r="D753" s="288" t="s">
        <v>375</v>
      </c>
      <c r="E753" s="51">
        <v>1994</v>
      </c>
      <c r="F753" s="52" t="s">
        <v>266</v>
      </c>
      <c r="G753" s="53">
        <v>9</v>
      </c>
      <c r="H753" s="53">
        <v>5</v>
      </c>
      <c r="I753" s="54">
        <v>12303.5</v>
      </c>
      <c r="J753" s="54">
        <v>10516.2</v>
      </c>
      <c r="K753" s="53">
        <v>496</v>
      </c>
      <c r="L753" s="294">
        <v>13502572.93</v>
      </c>
      <c r="M753" s="295">
        <v>0</v>
      </c>
      <c r="N753" s="295">
        <v>0</v>
      </c>
      <c r="O753" s="295">
        <v>0</v>
      </c>
      <c r="P753" s="295">
        <v>13502572.93</v>
      </c>
      <c r="Q753" s="295">
        <v>0</v>
      </c>
      <c r="R753" s="295">
        <v>0</v>
      </c>
      <c r="S753" s="292" t="s">
        <v>835</v>
      </c>
    </row>
    <row r="754" spans="1:19" s="284" customFormat="1" ht="9" customHeight="1" x14ac:dyDescent="0.2">
      <c r="A754" s="300">
        <v>59</v>
      </c>
      <c r="B754" s="49" t="s">
        <v>726</v>
      </c>
      <c r="C754" s="50" t="s">
        <v>376</v>
      </c>
      <c r="D754" s="288" t="s">
        <v>375</v>
      </c>
      <c r="E754" s="51">
        <v>1965</v>
      </c>
      <c r="F754" s="52" t="s">
        <v>266</v>
      </c>
      <c r="G754" s="53">
        <v>2</v>
      </c>
      <c r="H754" s="53">
        <v>2</v>
      </c>
      <c r="I754" s="54">
        <v>681.7</v>
      </c>
      <c r="J754" s="54">
        <v>494.7</v>
      </c>
      <c r="K754" s="53">
        <v>33</v>
      </c>
      <c r="L754" s="294">
        <v>3984509.96</v>
      </c>
      <c r="M754" s="295">
        <v>0</v>
      </c>
      <c r="N754" s="295">
        <v>0</v>
      </c>
      <c r="O754" s="295">
        <v>0</v>
      </c>
      <c r="P754" s="295">
        <v>3984509.96</v>
      </c>
      <c r="Q754" s="295">
        <v>0</v>
      </c>
      <c r="R754" s="295">
        <v>0</v>
      </c>
      <c r="S754" s="292" t="s">
        <v>835</v>
      </c>
    </row>
    <row r="755" spans="1:19" s="284" customFormat="1" ht="9" customHeight="1" x14ac:dyDescent="0.2">
      <c r="A755" s="300">
        <v>60</v>
      </c>
      <c r="B755" s="49" t="s">
        <v>733</v>
      </c>
      <c r="C755" s="50" t="s">
        <v>376</v>
      </c>
      <c r="D755" s="288" t="s">
        <v>375</v>
      </c>
      <c r="E755" s="51">
        <v>1957</v>
      </c>
      <c r="F755" s="52" t="s">
        <v>266</v>
      </c>
      <c r="G755" s="53">
        <v>2</v>
      </c>
      <c r="H755" s="53">
        <v>2</v>
      </c>
      <c r="I755" s="54">
        <v>708</v>
      </c>
      <c r="J755" s="54">
        <v>615</v>
      </c>
      <c r="K755" s="53">
        <v>29</v>
      </c>
      <c r="L755" s="294">
        <v>5000083.9000000004</v>
      </c>
      <c r="M755" s="295">
        <v>0</v>
      </c>
      <c r="N755" s="295">
        <v>0</v>
      </c>
      <c r="O755" s="295">
        <v>0</v>
      </c>
      <c r="P755" s="295">
        <v>5000083.9000000004</v>
      </c>
      <c r="Q755" s="295">
        <v>0</v>
      </c>
      <c r="R755" s="295">
        <v>0</v>
      </c>
      <c r="S755" s="292" t="s">
        <v>835</v>
      </c>
    </row>
    <row r="756" spans="1:19" s="284" customFormat="1" ht="9" customHeight="1" x14ac:dyDescent="0.2">
      <c r="A756" s="300">
        <v>61</v>
      </c>
      <c r="B756" s="49" t="s">
        <v>735</v>
      </c>
      <c r="C756" s="50" t="s">
        <v>376</v>
      </c>
      <c r="D756" s="288" t="s">
        <v>375</v>
      </c>
      <c r="E756" s="51">
        <v>1955</v>
      </c>
      <c r="F756" s="52" t="s">
        <v>266</v>
      </c>
      <c r="G756" s="53">
        <v>2</v>
      </c>
      <c r="H756" s="53">
        <v>2</v>
      </c>
      <c r="I756" s="54">
        <v>720.5</v>
      </c>
      <c r="J756" s="54">
        <v>627.5</v>
      </c>
      <c r="K756" s="53">
        <v>188</v>
      </c>
      <c r="L756" s="294">
        <v>4783616.8</v>
      </c>
      <c r="M756" s="295">
        <v>0</v>
      </c>
      <c r="N756" s="295">
        <v>0</v>
      </c>
      <c r="O756" s="295">
        <v>0</v>
      </c>
      <c r="P756" s="295">
        <v>4783616.8</v>
      </c>
      <c r="Q756" s="295">
        <v>0</v>
      </c>
      <c r="R756" s="295">
        <v>0</v>
      </c>
      <c r="S756" s="292" t="s">
        <v>835</v>
      </c>
    </row>
    <row r="757" spans="1:19" s="284" customFormat="1" ht="9" customHeight="1" x14ac:dyDescent="0.2">
      <c r="A757" s="300">
        <v>62</v>
      </c>
      <c r="B757" s="49" t="s">
        <v>738</v>
      </c>
      <c r="C757" s="50" t="s">
        <v>376</v>
      </c>
      <c r="D757" s="288" t="s">
        <v>375</v>
      </c>
      <c r="E757" s="51">
        <v>1956</v>
      </c>
      <c r="F757" s="52" t="s">
        <v>266</v>
      </c>
      <c r="G757" s="53">
        <v>4</v>
      </c>
      <c r="H757" s="53">
        <v>1</v>
      </c>
      <c r="I757" s="54">
        <v>4105.2</v>
      </c>
      <c r="J757" s="54">
        <v>1456.9</v>
      </c>
      <c r="K757" s="53">
        <v>28</v>
      </c>
      <c r="L757" s="294">
        <v>10341803.039999999</v>
      </c>
      <c r="M757" s="295">
        <v>0</v>
      </c>
      <c r="N757" s="295">
        <v>0</v>
      </c>
      <c r="O757" s="295">
        <v>0</v>
      </c>
      <c r="P757" s="295">
        <v>10341803.039999999</v>
      </c>
      <c r="Q757" s="295">
        <v>0</v>
      </c>
      <c r="R757" s="295">
        <v>0</v>
      </c>
      <c r="S757" s="292" t="s">
        <v>835</v>
      </c>
    </row>
    <row r="758" spans="1:19" s="284" customFormat="1" ht="9" customHeight="1" x14ac:dyDescent="0.2">
      <c r="A758" s="300">
        <v>63</v>
      </c>
      <c r="B758" s="49" t="s">
        <v>739</v>
      </c>
      <c r="C758" s="50" t="s">
        <v>376</v>
      </c>
      <c r="D758" s="288" t="s">
        <v>374</v>
      </c>
      <c r="E758" s="51">
        <v>1982</v>
      </c>
      <c r="F758" s="52" t="s">
        <v>267</v>
      </c>
      <c r="G758" s="53">
        <v>5</v>
      </c>
      <c r="H758" s="53">
        <v>11</v>
      </c>
      <c r="I758" s="54">
        <v>8677.1</v>
      </c>
      <c r="J758" s="54">
        <v>7739.1</v>
      </c>
      <c r="K758" s="53">
        <v>390</v>
      </c>
      <c r="L758" s="294">
        <v>4771244.18</v>
      </c>
      <c r="M758" s="295">
        <v>0</v>
      </c>
      <c r="N758" s="295">
        <v>0</v>
      </c>
      <c r="O758" s="295">
        <v>0</v>
      </c>
      <c r="P758" s="295">
        <v>4771244.18</v>
      </c>
      <c r="Q758" s="295">
        <v>0</v>
      </c>
      <c r="R758" s="295">
        <v>0</v>
      </c>
      <c r="S758" s="292" t="s">
        <v>835</v>
      </c>
    </row>
    <row r="759" spans="1:19" s="284" customFormat="1" ht="9" customHeight="1" x14ac:dyDescent="0.2">
      <c r="A759" s="300">
        <v>64</v>
      </c>
      <c r="B759" s="49" t="s">
        <v>748</v>
      </c>
      <c r="C759" s="50" t="s">
        <v>376</v>
      </c>
      <c r="D759" s="288" t="s">
        <v>375</v>
      </c>
      <c r="E759" s="51">
        <v>1968</v>
      </c>
      <c r="F759" s="52" t="s">
        <v>266</v>
      </c>
      <c r="G759" s="53">
        <v>3</v>
      </c>
      <c r="H759" s="53">
        <v>2</v>
      </c>
      <c r="I759" s="54">
        <v>1027.7</v>
      </c>
      <c r="J759" s="54">
        <v>945</v>
      </c>
      <c r="K759" s="53">
        <v>39</v>
      </c>
      <c r="L759" s="294">
        <v>4464551.2699999996</v>
      </c>
      <c r="M759" s="295">
        <v>0</v>
      </c>
      <c r="N759" s="295">
        <v>0</v>
      </c>
      <c r="O759" s="295">
        <v>0</v>
      </c>
      <c r="P759" s="295">
        <v>4464551.2699999996</v>
      </c>
      <c r="Q759" s="295">
        <v>0</v>
      </c>
      <c r="R759" s="295">
        <v>0</v>
      </c>
      <c r="S759" s="292" t="s">
        <v>835</v>
      </c>
    </row>
    <row r="760" spans="1:19" s="284" customFormat="1" ht="9" customHeight="1" x14ac:dyDescent="0.2">
      <c r="A760" s="300">
        <v>65</v>
      </c>
      <c r="B760" s="49" t="s">
        <v>752</v>
      </c>
      <c r="C760" s="50" t="s">
        <v>376</v>
      </c>
      <c r="D760" s="288" t="s">
        <v>375</v>
      </c>
      <c r="E760" s="51">
        <v>1953</v>
      </c>
      <c r="F760" s="52" t="s">
        <v>266</v>
      </c>
      <c r="G760" s="53">
        <v>2</v>
      </c>
      <c r="H760" s="53">
        <v>1</v>
      </c>
      <c r="I760" s="54">
        <v>406.6</v>
      </c>
      <c r="J760" s="54">
        <v>362.9</v>
      </c>
      <c r="K760" s="53">
        <v>18</v>
      </c>
      <c r="L760" s="294">
        <v>2923144.18</v>
      </c>
      <c r="M760" s="295">
        <v>0</v>
      </c>
      <c r="N760" s="295">
        <v>0</v>
      </c>
      <c r="O760" s="295">
        <v>0</v>
      </c>
      <c r="P760" s="295">
        <v>2923144.18</v>
      </c>
      <c r="Q760" s="295">
        <v>0</v>
      </c>
      <c r="R760" s="295">
        <v>0</v>
      </c>
      <c r="S760" s="292" t="s">
        <v>835</v>
      </c>
    </row>
    <row r="761" spans="1:19" s="284" customFormat="1" ht="9" customHeight="1" x14ac:dyDescent="0.2">
      <c r="A761" s="300">
        <v>66</v>
      </c>
      <c r="B761" s="49" t="s">
        <v>753</v>
      </c>
      <c r="C761" s="50" t="s">
        <v>376</v>
      </c>
      <c r="D761" s="288" t="s">
        <v>375</v>
      </c>
      <c r="E761" s="51">
        <v>1959</v>
      </c>
      <c r="F761" s="52" t="s">
        <v>266</v>
      </c>
      <c r="G761" s="53">
        <v>3</v>
      </c>
      <c r="H761" s="53">
        <v>2</v>
      </c>
      <c r="I761" s="54">
        <v>1672.2</v>
      </c>
      <c r="J761" s="54">
        <v>884.8</v>
      </c>
      <c r="K761" s="53">
        <v>101</v>
      </c>
      <c r="L761" s="294">
        <v>6013502.5499999998</v>
      </c>
      <c r="M761" s="295">
        <v>0</v>
      </c>
      <c r="N761" s="295">
        <v>0</v>
      </c>
      <c r="O761" s="295">
        <v>0</v>
      </c>
      <c r="P761" s="295">
        <v>6013502.5499999998</v>
      </c>
      <c r="Q761" s="295">
        <v>0</v>
      </c>
      <c r="R761" s="295">
        <v>0</v>
      </c>
      <c r="S761" s="292" t="s">
        <v>835</v>
      </c>
    </row>
    <row r="762" spans="1:19" s="284" customFormat="1" ht="9" customHeight="1" x14ac:dyDescent="0.2">
      <c r="A762" s="300">
        <v>67</v>
      </c>
      <c r="B762" s="49" t="s">
        <v>457</v>
      </c>
      <c r="C762" s="50" t="s">
        <v>376</v>
      </c>
      <c r="D762" s="288" t="s">
        <v>375</v>
      </c>
      <c r="E762" s="51">
        <v>1987</v>
      </c>
      <c r="F762" s="52" t="s">
        <v>266</v>
      </c>
      <c r="G762" s="53">
        <v>2</v>
      </c>
      <c r="H762" s="53">
        <v>3</v>
      </c>
      <c r="I762" s="54">
        <v>974.1</v>
      </c>
      <c r="J762" s="54">
        <v>869.3</v>
      </c>
      <c r="K762" s="53">
        <v>50</v>
      </c>
      <c r="L762" s="294">
        <v>5597561.9400000004</v>
      </c>
      <c r="M762" s="295">
        <v>0</v>
      </c>
      <c r="N762" s="295">
        <v>0</v>
      </c>
      <c r="O762" s="295">
        <v>0</v>
      </c>
      <c r="P762" s="295">
        <v>5597561.9400000004</v>
      </c>
      <c r="Q762" s="295">
        <v>0</v>
      </c>
      <c r="R762" s="295">
        <v>0</v>
      </c>
      <c r="S762" s="292" t="s">
        <v>835</v>
      </c>
    </row>
    <row r="763" spans="1:19" s="284" customFormat="1" ht="9" customHeight="1" x14ac:dyDescent="0.2">
      <c r="A763" s="300">
        <v>68</v>
      </c>
      <c r="B763" s="49" t="s">
        <v>458</v>
      </c>
      <c r="C763" s="50" t="s">
        <v>376</v>
      </c>
      <c r="D763" s="288" t="s">
        <v>375</v>
      </c>
      <c r="E763" s="51">
        <v>1988</v>
      </c>
      <c r="F763" s="52" t="s">
        <v>266</v>
      </c>
      <c r="G763" s="53">
        <v>2</v>
      </c>
      <c r="H763" s="53">
        <v>2</v>
      </c>
      <c r="I763" s="54">
        <v>644.5</v>
      </c>
      <c r="J763" s="54">
        <v>581.5</v>
      </c>
      <c r="K763" s="53">
        <v>67</v>
      </c>
      <c r="L763" s="294">
        <v>3781002.93</v>
      </c>
      <c r="M763" s="295">
        <v>0</v>
      </c>
      <c r="N763" s="295">
        <v>0</v>
      </c>
      <c r="O763" s="295">
        <v>0</v>
      </c>
      <c r="P763" s="295">
        <v>3781002.93</v>
      </c>
      <c r="Q763" s="295">
        <v>0</v>
      </c>
      <c r="R763" s="295">
        <v>0</v>
      </c>
      <c r="S763" s="292" t="s">
        <v>835</v>
      </c>
    </row>
    <row r="764" spans="1:19" s="284" customFormat="1" ht="9" customHeight="1" x14ac:dyDescent="0.2">
      <c r="A764" s="300">
        <v>69</v>
      </c>
      <c r="B764" s="49" t="s">
        <v>459</v>
      </c>
      <c r="C764" s="50" t="s">
        <v>376</v>
      </c>
      <c r="D764" s="288" t="s">
        <v>375</v>
      </c>
      <c r="E764" s="51">
        <v>1986</v>
      </c>
      <c r="F764" s="52" t="s">
        <v>266</v>
      </c>
      <c r="G764" s="53">
        <v>2</v>
      </c>
      <c r="H764" s="53">
        <v>2</v>
      </c>
      <c r="I764" s="54">
        <v>625.29999999999995</v>
      </c>
      <c r="J764" s="54">
        <v>562.29999999999995</v>
      </c>
      <c r="K764" s="53">
        <v>31</v>
      </c>
      <c r="L764" s="294">
        <v>3901202.93</v>
      </c>
      <c r="M764" s="295">
        <v>0</v>
      </c>
      <c r="N764" s="295">
        <v>0</v>
      </c>
      <c r="O764" s="295">
        <v>0</v>
      </c>
      <c r="P764" s="295">
        <v>3901202.93</v>
      </c>
      <c r="Q764" s="295">
        <v>0</v>
      </c>
      <c r="R764" s="295">
        <v>0</v>
      </c>
      <c r="S764" s="292" t="s">
        <v>835</v>
      </c>
    </row>
    <row r="765" spans="1:19" s="284" customFormat="1" ht="9" customHeight="1" x14ac:dyDescent="0.2">
      <c r="A765" s="300">
        <v>70</v>
      </c>
      <c r="B765" s="49" t="s">
        <v>460</v>
      </c>
      <c r="C765" s="50" t="s">
        <v>376</v>
      </c>
      <c r="D765" s="288" t="s">
        <v>375</v>
      </c>
      <c r="E765" s="51">
        <v>1988</v>
      </c>
      <c r="F765" s="52" t="s">
        <v>266</v>
      </c>
      <c r="G765" s="53">
        <v>2</v>
      </c>
      <c r="H765" s="53">
        <v>2</v>
      </c>
      <c r="I765" s="54">
        <v>636.79999999999995</v>
      </c>
      <c r="J765" s="54">
        <v>572.79999999999995</v>
      </c>
      <c r="K765" s="53">
        <v>24</v>
      </c>
      <c r="L765" s="294">
        <v>4439196.8600000003</v>
      </c>
      <c r="M765" s="295">
        <v>0</v>
      </c>
      <c r="N765" s="295">
        <v>0</v>
      </c>
      <c r="O765" s="295">
        <v>0</v>
      </c>
      <c r="P765" s="295">
        <v>4439196.8600000003</v>
      </c>
      <c r="Q765" s="295">
        <v>0</v>
      </c>
      <c r="R765" s="295">
        <v>0</v>
      </c>
      <c r="S765" s="292" t="s">
        <v>835</v>
      </c>
    </row>
    <row r="766" spans="1:19" s="284" customFormat="1" ht="9" customHeight="1" x14ac:dyDescent="0.2">
      <c r="A766" s="300">
        <v>71</v>
      </c>
      <c r="B766" s="49" t="s">
        <v>754</v>
      </c>
      <c r="C766" s="50" t="s">
        <v>376</v>
      </c>
      <c r="D766" s="288" t="s">
        <v>375</v>
      </c>
      <c r="E766" s="51">
        <v>1960</v>
      </c>
      <c r="F766" s="52" t="s">
        <v>266</v>
      </c>
      <c r="G766" s="53">
        <v>2</v>
      </c>
      <c r="H766" s="53">
        <v>2</v>
      </c>
      <c r="I766" s="54">
        <v>518.6</v>
      </c>
      <c r="J766" s="54">
        <v>462.4</v>
      </c>
      <c r="K766" s="53">
        <v>19</v>
      </c>
      <c r="L766" s="294">
        <v>3541557.39</v>
      </c>
      <c r="M766" s="295">
        <v>0</v>
      </c>
      <c r="N766" s="295">
        <v>0</v>
      </c>
      <c r="O766" s="295">
        <v>0</v>
      </c>
      <c r="P766" s="295">
        <v>3541557.39</v>
      </c>
      <c r="Q766" s="295">
        <v>0</v>
      </c>
      <c r="R766" s="295">
        <v>0</v>
      </c>
      <c r="S766" s="292" t="s">
        <v>835</v>
      </c>
    </row>
    <row r="767" spans="1:19" s="284" customFormat="1" ht="9" customHeight="1" x14ac:dyDescent="0.2">
      <c r="A767" s="300">
        <v>72</v>
      </c>
      <c r="B767" s="49" t="s">
        <v>755</v>
      </c>
      <c r="C767" s="50" t="s">
        <v>376</v>
      </c>
      <c r="D767" s="288" t="s">
        <v>375</v>
      </c>
      <c r="E767" s="51">
        <v>1951</v>
      </c>
      <c r="F767" s="52" t="s">
        <v>266</v>
      </c>
      <c r="G767" s="53">
        <v>2</v>
      </c>
      <c r="H767" s="53">
        <v>1</v>
      </c>
      <c r="I767" s="54">
        <v>580.1</v>
      </c>
      <c r="J767" s="54">
        <v>534.29999999999995</v>
      </c>
      <c r="K767" s="53">
        <v>44</v>
      </c>
      <c r="L767" s="294">
        <v>3421609.45</v>
      </c>
      <c r="M767" s="295">
        <v>0</v>
      </c>
      <c r="N767" s="295">
        <v>0</v>
      </c>
      <c r="O767" s="295">
        <v>0</v>
      </c>
      <c r="P767" s="295">
        <v>3421609.45</v>
      </c>
      <c r="Q767" s="295">
        <v>0</v>
      </c>
      <c r="R767" s="295">
        <v>0</v>
      </c>
      <c r="S767" s="292" t="s">
        <v>835</v>
      </c>
    </row>
    <row r="768" spans="1:19" s="284" customFormat="1" ht="9" customHeight="1" x14ac:dyDescent="0.2">
      <c r="A768" s="300">
        <v>73</v>
      </c>
      <c r="B768" s="49" t="s">
        <v>761</v>
      </c>
      <c r="C768" s="50" t="s">
        <v>376</v>
      </c>
      <c r="D768" s="288" t="s">
        <v>375</v>
      </c>
      <c r="E768" s="51">
        <v>1950</v>
      </c>
      <c r="F768" s="52" t="s">
        <v>266</v>
      </c>
      <c r="G768" s="53">
        <v>2</v>
      </c>
      <c r="H768" s="53">
        <v>1</v>
      </c>
      <c r="I768" s="54">
        <v>418.3</v>
      </c>
      <c r="J768" s="54">
        <v>382</v>
      </c>
      <c r="K768" s="53">
        <v>8</v>
      </c>
      <c r="L768" s="294">
        <v>2798395.76</v>
      </c>
      <c r="M768" s="295">
        <v>0</v>
      </c>
      <c r="N768" s="295">
        <v>0</v>
      </c>
      <c r="O768" s="295">
        <v>0</v>
      </c>
      <c r="P768" s="295">
        <v>2798395.76</v>
      </c>
      <c r="Q768" s="295">
        <v>0</v>
      </c>
      <c r="R768" s="295">
        <v>0</v>
      </c>
      <c r="S768" s="292" t="s">
        <v>835</v>
      </c>
    </row>
    <row r="769" spans="1:19" s="284" customFormat="1" ht="9" customHeight="1" x14ac:dyDescent="0.2">
      <c r="A769" s="300">
        <v>74</v>
      </c>
      <c r="B769" s="49" t="s">
        <v>784</v>
      </c>
      <c r="C769" s="50" t="s">
        <v>376</v>
      </c>
      <c r="D769" s="288" t="s">
        <v>375</v>
      </c>
      <c r="E769" s="51">
        <v>1957</v>
      </c>
      <c r="F769" s="52" t="s">
        <v>266</v>
      </c>
      <c r="G769" s="53">
        <v>2</v>
      </c>
      <c r="H769" s="53">
        <v>2</v>
      </c>
      <c r="I769" s="54">
        <v>692.4</v>
      </c>
      <c r="J769" s="54">
        <v>652.29999999999995</v>
      </c>
      <c r="K769" s="53">
        <v>31</v>
      </c>
      <c r="L769" s="294">
        <v>4629539.95</v>
      </c>
      <c r="M769" s="295">
        <v>0</v>
      </c>
      <c r="N769" s="295">
        <v>0</v>
      </c>
      <c r="O769" s="295">
        <v>0</v>
      </c>
      <c r="P769" s="295">
        <v>4629539.95</v>
      </c>
      <c r="Q769" s="295">
        <v>0</v>
      </c>
      <c r="R769" s="295">
        <v>0</v>
      </c>
      <c r="S769" s="292" t="s">
        <v>835</v>
      </c>
    </row>
    <row r="770" spans="1:19" s="284" customFormat="1" ht="9" customHeight="1" x14ac:dyDescent="0.2">
      <c r="A770" s="300">
        <v>75</v>
      </c>
      <c r="B770" s="49" t="s">
        <v>762</v>
      </c>
      <c r="C770" s="50" t="s">
        <v>376</v>
      </c>
      <c r="D770" s="288" t="s">
        <v>375</v>
      </c>
      <c r="E770" s="51">
        <v>1958</v>
      </c>
      <c r="F770" s="52" t="s">
        <v>266</v>
      </c>
      <c r="G770" s="53">
        <v>2</v>
      </c>
      <c r="H770" s="53">
        <v>2</v>
      </c>
      <c r="I770" s="54">
        <v>388</v>
      </c>
      <c r="J770" s="54">
        <v>268.89999999999998</v>
      </c>
      <c r="K770" s="53">
        <v>15</v>
      </c>
      <c r="L770" s="294">
        <v>1313163.69</v>
      </c>
      <c r="M770" s="295">
        <v>0</v>
      </c>
      <c r="N770" s="295">
        <v>0</v>
      </c>
      <c r="O770" s="295">
        <v>0</v>
      </c>
      <c r="P770" s="295">
        <v>1313163.69</v>
      </c>
      <c r="Q770" s="295">
        <v>0</v>
      </c>
      <c r="R770" s="295">
        <v>0</v>
      </c>
      <c r="S770" s="292" t="s">
        <v>835</v>
      </c>
    </row>
    <row r="771" spans="1:19" s="284" customFormat="1" ht="9" customHeight="1" x14ac:dyDescent="0.2">
      <c r="A771" s="300">
        <v>76</v>
      </c>
      <c r="B771" s="49" t="s">
        <v>764</v>
      </c>
      <c r="C771" s="50" t="s">
        <v>376</v>
      </c>
      <c r="D771" s="288" t="s">
        <v>375</v>
      </c>
      <c r="E771" s="51">
        <v>1959</v>
      </c>
      <c r="F771" s="52" t="s">
        <v>266</v>
      </c>
      <c r="G771" s="53">
        <v>2</v>
      </c>
      <c r="H771" s="53">
        <v>2</v>
      </c>
      <c r="I771" s="54">
        <v>686</v>
      </c>
      <c r="J771" s="54">
        <v>640.9</v>
      </c>
      <c r="K771" s="53">
        <v>38</v>
      </c>
      <c r="L771" s="294">
        <v>4457356.79</v>
      </c>
      <c r="M771" s="295">
        <v>0</v>
      </c>
      <c r="N771" s="295">
        <v>0</v>
      </c>
      <c r="O771" s="295">
        <v>0</v>
      </c>
      <c r="P771" s="295">
        <v>4457356.79</v>
      </c>
      <c r="Q771" s="295">
        <v>0</v>
      </c>
      <c r="R771" s="295">
        <v>0</v>
      </c>
      <c r="S771" s="292" t="s">
        <v>835</v>
      </c>
    </row>
    <row r="772" spans="1:19" s="284" customFormat="1" ht="9" customHeight="1" x14ac:dyDescent="0.2">
      <c r="A772" s="300">
        <v>77</v>
      </c>
      <c r="B772" s="49" t="s">
        <v>765</v>
      </c>
      <c r="C772" s="50" t="s">
        <v>376</v>
      </c>
      <c r="D772" s="288" t="s">
        <v>375</v>
      </c>
      <c r="E772" s="51">
        <v>1959</v>
      </c>
      <c r="F772" s="52" t="s">
        <v>266</v>
      </c>
      <c r="G772" s="53">
        <v>2</v>
      </c>
      <c r="H772" s="53">
        <v>2</v>
      </c>
      <c r="I772" s="54">
        <v>691.5</v>
      </c>
      <c r="J772" s="54">
        <v>643.29999999999995</v>
      </c>
      <c r="K772" s="53">
        <v>22</v>
      </c>
      <c r="L772" s="294">
        <v>4431706.79</v>
      </c>
      <c r="M772" s="295">
        <v>0</v>
      </c>
      <c r="N772" s="295">
        <v>0</v>
      </c>
      <c r="O772" s="295">
        <v>0</v>
      </c>
      <c r="P772" s="295">
        <v>4431706.79</v>
      </c>
      <c r="Q772" s="295">
        <v>0</v>
      </c>
      <c r="R772" s="295">
        <v>0</v>
      </c>
      <c r="S772" s="292" t="s">
        <v>835</v>
      </c>
    </row>
    <row r="773" spans="1:19" s="284" customFormat="1" ht="9" customHeight="1" x14ac:dyDescent="0.2">
      <c r="A773" s="300">
        <v>78</v>
      </c>
      <c r="B773" s="49" t="s">
        <v>766</v>
      </c>
      <c r="C773" s="50" t="s">
        <v>376</v>
      </c>
      <c r="D773" s="288" t="s">
        <v>375</v>
      </c>
      <c r="E773" s="51">
        <v>1959</v>
      </c>
      <c r="F773" s="52" t="s">
        <v>266</v>
      </c>
      <c r="G773" s="53">
        <v>2</v>
      </c>
      <c r="H773" s="53">
        <v>2</v>
      </c>
      <c r="I773" s="54">
        <v>690.2</v>
      </c>
      <c r="J773" s="54">
        <v>643.79999999999995</v>
      </c>
      <c r="K773" s="53">
        <v>30</v>
      </c>
      <c r="L773" s="294">
        <v>4454136.79</v>
      </c>
      <c r="M773" s="295">
        <v>0</v>
      </c>
      <c r="N773" s="295">
        <v>0</v>
      </c>
      <c r="O773" s="295">
        <v>0</v>
      </c>
      <c r="P773" s="295">
        <v>4454136.79</v>
      </c>
      <c r="Q773" s="295">
        <v>0</v>
      </c>
      <c r="R773" s="295">
        <v>0</v>
      </c>
      <c r="S773" s="292" t="s">
        <v>835</v>
      </c>
    </row>
    <row r="774" spans="1:19" s="284" customFormat="1" ht="9" customHeight="1" x14ac:dyDescent="0.2">
      <c r="A774" s="300">
        <v>79</v>
      </c>
      <c r="B774" s="49" t="s">
        <v>772</v>
      </c>
      <c r="C774" s="50" t="s">
        <v>376</v>
      </c>
      <c r="D774" s="288" t="s">
        <v>375</v>
      </c>
      <c r="E774" s="51">
        <v>1962</v>
      </c>
      <c r="F774" s="52" t="s">
        <v>266</v>
      </c>
      <c r="G774" s="53">
        <v>2</v>
      </c>
      <c r="H774" s="53">
        <v>2</v>
      </c>
      <c r="I774" s="54">
        <v>689.6</v>
      </c>
      <c r="J774" s="54">
        <v>641.20000000000005</v>
      </c>
      <c r="K774" s="53">
        <v>6</v>
      </c>
      <c r="L774" s="294">
        <v>4465707.8499999996</v>
      </c>
      <c r="M774" s="295">
        <v>0</v>
      </c>
      <c r="N774" s="295">
        <v>0</v>
      </c>
      <c r="O774" s="295">
        <v>0</v>
      </c>
      <c r="P774" s="295">
        <v>4465707.8499999996</v>
      </c>
      <c r="Q774" s="295">
        <v>0</v>
      </c>
      <c r="R774" s="295">
        <v>0</v>
      </c>
      <c r="S774" s="292" t="s">
        <v>835</v>
      </c>
    </row>
    <row r="775" spans="1:19" s="284" customFormat="1" ht="9" customHeight="1" x14ac:dyDescent="0.2">
      <c r="A775" s="300">
        <v>80</v>
      </c>
      <c r="B775" s="49" t="s">
        <v>773</v>
      </c>
      <c r="C775" s="50" t="s">
        <v>376</v>
      </c>
      <c r="D775" s="288" t="s">
        <v>375</v>
      </c>
      <c r="E775" s="51">
        <v>1966</v>
      </c>
      <c r="F775" s="52" t="s">
        <v>266</v>
      </c>
      <c r="G775" s="53">
        <v>5</v>
      </c>
      <c r="H775" s="53">
        <v>2</v>
      </c>
      <c r="I775" s="54">
        <v>1543.4</v>
      </c>
      <c r="J775" s="54">
        <v>1308.8</v>
      </c>
      <c r="K775" s="53">
        <v>36</v>
      </c>
      <c r="L775" s="294">
        <v>4495819.17</v>
      </c>
      <c r="M775" s="295">
        <v>0</v>
      </c>
      <c r="N775" s="295">
        <v>0</v>
      </c>
      <c r="O775" s="295">
        <v>0</v>
      </c>
      <c r="P775" s="295">
        <v>4495819.17</v>
      </c>
      <c r="Q775" s="295">
        <v>0</v>
      </c>
      <c r="R775" s="295">
        <v>0</v>
      </c>
      <c r="S775" s="292" t="s">
        <v>835</v>
      </c>
    </row>
    <row r="776" spans="1:19" s="284" customFormat="1" ht="9" customHeight="1" x14ac:dyDescent="0.2">
      <c r="A776" s="300">
        <v>81</v>
      </c>
      <c r="B776" s="49" t="s">
        <v>774</v>
      </c>
      <c r="C776" s="50" t="s">
        <v>376</v>
      </c>
      <c r="D776" s="288" t="s">
        <v>375</v>
      </c>
      <c r="E776" s="51">
        <v>1961</v>
      </c>
      <c r="F776" s="52" t="s">
        <v>266</v>
      </c>
      <c r="G776" s="53">
        <v>2</v>
      </c>
      <c r="H776" s="53">
        <v>2</v>
      </c>
      <c r="I776" s="54">
        <v>686.9</v>
      </c>
      <c r="J776" s="54">
        <v>639.4</v>
      </c>
      <c r="K776" s="53">
        <v>25</v>
      </c>
      <c r="L776" s="294">
        <v>4466943.9000000004</v>
      </c>
      <c r="M776" s="295">
        <v>0</v>
      </c>
      <c r="N776" s="295">
        <v>0</v>
      </c>
      <c r="O776" s="295">
        <v>0</v>
      </c>
      <c r="P776" s="295">
        <v>4466943.9000000004</v>
      </c>
      <c r="Q776" s="295">
        <v>0</v>
      </c>
      <c r="R776" s="295">
        <v>0</v>
      </c>
      <c r="S776" s="292" t="s">
        <v>835</v>
      </c>
    </row>
    <row r="777" spans="1:19" s="284" customFormat="1" ht="9" customHeight="1" x14ac:dyDescent="0.2">
      <c r="A777" s="300">
        <v>82</v>
      </c>
      <c r="B777" s="49" t="s">
        <v>775</v>
      </c>
      <c r="C777" s="50" t="s">
        <v>376</v>
      </c>
      <c r="D777" s="288" t="s">
        <v>375</v>
      </c>
      <c r="E777" s="51">
        <v>1961</v>
      </c>
      <c r="F777" s="52" t="s">
        <v>266</v>
      </c>
      <c r="G777" s="53">
        <v>2</v>
      </c>
      <c r="H777" s="53">
        <v>2</v>
      </c>
      <c r="I777" s="54">
        <v>697.6</v>
      </c>
      <c r="J777" s="54">
        <v>639.79999999999995</v>
      </c>
      <c r="K777" s="53">
        <v>35</v>
      </c>
      <c r="L777" s="294">
        <v>4466263.9000000004</v>
      </c>
      <c r="M777" s="295">
        <v>0</v>
      </c>
      <c r="N777" s="295">
        <v>0</v>
      </c>
      <c r="O777" s="295">
        <v>0</v>
      </c>
      <c r="P777" s="295">
        <v>4466263.9000000004</v>
      </c>
      <c r="Q777" s="295">
        <v>0</v>
      </c>
      <c r="R777" s="295">
        <v>0</v>
      </c>
      <c r="S777" s="292" t="s">
        <v>835</v>
      </c>
    </row>
    <row r="778" spans="1:19" s="284" customFormat="1" ht="9" customHeight="1" x14ac:dyDescent="0.2">
      <c r="A778" s="300">
        <v>83</v>
      </c>
      <c r="B778" s="49" t="s">
        <v>689</v>
      </c>
      <c r="C778" s="50" t="s">
        <v>377</v>
      </c>
      <c r="D778" s="288" t="s">
        <v>375</v>
      </c>
      <c r="E778" s="51">
        <v>1957</v>
      </c>
      <c r="F778" s="52" t="s">
        <v>266</v>
      </c>
      <c r="G778" s="53">
        <v>5</v>
      </c>
      <c r="H778" s="53">
        <v>5</v>
      </c>
      <c r="I778" s="54">
        <v>4921.5</v>
      </c>
      <c r="J778" s="54">
        <v>3231.2</v>
      </c>
      <c r="K778" s="53">
        <v>96</v>
      </c>
      <c r="L778" s="294">
        <v>13675046.449999999</v>
      </c>
      <c r="M778" s="295">
        <v>0</v>
      </c>
      <c r="N778" s="295">
        <v>0</v>
      </c>
      <c r="O778" s="295">
        <v>0</v>
      </c>
      <c r="P778" s="295">
        <v>13675046.449999999</v>
      </c>
      <c r="Q778" s="295">
        <v>0</v>
      </c>
      <c r="R778" s="295">
        <v>0</v>
      </c>
      <c r="S778" s="292" t="s">
        <v>835</v>
      </c>
    </row>
    <row r="779" spans="1:19" s="284" customFormat="1" ht="9" customHeight="1" x14ac:dyDescent="0.2">
      <c r="A779" s="300">
        <v>84</v>
      </c>
      <c r="B779" s="49" t="s">
        <v>777</v>
      </c>
      <c r="C779" s="50" t="s">
        <v>376</v>
      </c>
      <c r="D779" s="288" t="s">
        <v>375</v>
      </c>
      <c r="E779" s="51">
        <v>1962</v>
      </c>
      <c r="F779" s="52" t="s">
        <v>266</v>
      </c>
      <c r="G779" s="53">
        <v>2</v>
      </c>
      <c r="H779" s="53">
        <v>2</v>
      </c>
      <c r="I779" s="54">
        <v>692.3</v>
      </c>
      <c r="J779" s="54">
        <v>644.5</v>
      </c>
      <c r="K779" s="53">
        <v>31</v>
      </c>
      <c r="L779" s="294">
        <v>4466973.1100000003</v>
      </c>
      <c r="M779" s="295">
        <v>0</v>
      </c>
      <c r="N779" s="295">
        <v>0</v>
      </c>
      <c r="O779" s="295">
        <v>0</v>
      </c>
      <c r="P779" s="295">
        <v>4466973.1100000003</v>
      </c>
      <c r="Q779" s="295">
        <v>0</v>
      </c>
      <c r="R779" s="295">
        <v>0</v>
      </c>
      <c r="S779" s="292" t="s">
        <v>835</v>
      </c>
    </row>
    <row r="780" spans="1:19" s="284" customFormat="1" ht="9" customHeight="1" x14ac:dyDescent="0.2">
      <c r="A780" s="300">
        <v>85</v>
      </c>
      <c r="B780" s="49" t="s">
        <v>778</v>
      </c>
      <c r="C780" s="50" t="s">
        <v>376</v>
      </c>
      <c r="D780" s="288" t="s">
        <v>375</v>
      </c>
      <c r="E780" s="51">
        <v>1965</v>
      </c>
      <c r="F780" s="52" t="s">
        <v>267</v>
      </c>
      <c r="G780" s="53">
        <v>5</v>
      </c>
      <c r="H780" s="53">
        <v>2</v>
      </c>
      <c r="I780" s="54">
        <v>1849.4</v>
      </c>
      <c r="J780" s="54">
        <v>1447.3</v>
      </c>
      <c r="K780" s="53">
        <v>38</v>
      </c>
      <c r="L780" s="294">
        <v>4009788.66</v>
      </c>
      <c r="M780" s="295">
        <v>0</v>
      </c>
      <c r="N780" s="295">
        <v>0</v>
      </c>
      <c r="O780" s="295">
        <v>0</v>
      </c>
      <c r="P780" s="295">
        <v>4009788.66</v>
      </c>
      <c r="Q780" s="295">
        <v>0</v>
      </c>
      <c r="R780" s="295">
        <v>0</v>
      </c>
      <c r="S780" s="292" t="s">
        <v>835</v>
      </c>
    </row>
    <row r="781" spans="1:19" s="284" customFormat="1" ht="9" customHeight="1" x14ac:dyDescent="0.2">
      <c r="A781" s="300">
        <v>86</v>
      </c>
      <c r="B781" s="49" t="s">
        <v>789</v>
      </c>
      <c r="C781" s="50" t="s">
        <v>376</v>
      </c>
      <c r="D781" s="288" t="s">
        <v>375</v>
      </c>
      <c r="E781" s="51">
        <v>1993</v>
      </c>
      <c r="F781" s="52" t="s">
        <v>266</v>
      </c>
      <c r="G781" s="53">
        <v>5</v>
      </c>
      <c r="H781" s="53">
        <v>2</v>
      </c>
      <c r="I781" s="54">
        <v>1598.3</v>
      </c>
      <c r="J781" s="54">
        <v>1409.3</v>
      </c>
      <c r="K781" s="53">
        <v>47</v>
      </c>
      <c r="L781" s="294">
        <v>2574279.5099999998</v>
      </c>
      <c r="M781" s="295">
        <v>0</v>
      </c>
      <c r="N781" s="295">
        <v>0</v>
      </c>
      <c r="O781" s="295">
        <v>0</v>
      </c>
      <c r="P781" s="295">
        <v>2574279.5099999998</v>
      </c>
      <c r="Q781" s="295">
        <v>0</v>
      </c>
      <c r="R781" s="295">
        <v>0</v>
      </c>
      <c r="S781" s="292" t="s">
        <v>835</v>
      </c>
    </row>
    <row r="782" spans="1:19" s="284" customFormat="1" ht="9" customHeight="1" x14ac:dyDescent="0.2">
      <c r="A782" s="300">
        <v>87</v>
      </c>
      <c r="B782" s="49" t="s">
        <v>790</v>
      </c>
      <c r="C782" s="50" t="s">
        <v>377</v>
      </c>
      <c r="D782" s="288" t="s">
        <v>375</v>
      </c>
      <c r="E782" s="51">
        <v>1940</v>
      </c>
      <c r="F782" s="52" t="s">
        <v>266</v>
      </c>
      <c r="G782" s="53">
        <v>2</v>
      </c>
      <c r="H782" s="53">
        <v>2</v>
      </c>
      <c r="I782" s="54">
        <v>795.39</v>
      </c>
      <c r="J782" s="54">
        <v>682.39</v>
      </c>
      <c r="K782" s="53">
        <v>29</v>
      </c>
      <c r="L782" s="294">
        <v>4644488.3600000003</v>
      </c>
      <c r="M782" s="295">
        <v>0</v>
      </c>
      <c r="N782" s="295">
        <v>0</v>
      </c>
      <c r="O782" s="295">
        <v>0</v>
      </c>
      <c r="P782" s="295">
        <v>4644488.3600000003</v>
      </c>
      <c r="Q782" s="295">
        <v>0</v>
      </c>
      <c r="R782" s="295">
        <v>0</v>
      </c>
      <c r="S782" s="292" t="s">
        <v>835</v>
      </c>
    </row>
    <row r="783" spans="1:19" s="284" customFormat="1" ht="9" customHeight="1" x14ac:dyDescent="0.2">
      <c r="A783" s="300">
        <v>88</v>
      </c>
      <c r="B783" s="49" t="s">
        <v>462</v>
      </c>
      <c r="C783" s="50" t="s">
        <v>376</v>
      </c>
      <c r="D783" s="288" t="s">
        <v>375</v>
      </c>
      <c r="E783" s="51">
        <v>1995</v>
      </c>
      <c r="F783" s="52" t="s">
        <v>266</v>
      </c>
      <c r="G783" s="53">
        <v>5</v>
      </c>
      <c r="H783" s="53">
        <v>4</v>
      </c>
      <c r="I783" s="54">
        <v>3107</v>
      </c>
      <c r="J783" s="54">
        <v>2684.5</v>
      </c>
      <c r="K783" s="53">
        <v>125</v>
      </c>
      <c r="L783" s="294">
        <v>5653953.21</v>
      </c>
      <c r="M783" s="295">
        <v>0</v>
      </c>
      <c r="N783" s="295">
        <v>0</v>
      </c>
      <c r="O783" s="295">
        <v>0</v>
      </c>
      <c r="P783" s="295">
        <v>5653953.21</v>
      </c>
      <c r="Q783" s="295">
        <v>0</v>
      </c>
      <c r="R783" s="295">
        <v>0</v>
      </c>
      <c r="S783" s="292" t="s">
        <v>835</v>
      </c>
    </row>
    <row r="784" spans="1:19" s="284" customFormat="1" ht="9" customHeight="1" x14ac:dyDescent="0.2">
      <c r="A784" s="300">
        <v>89</v>
      </c>
      <c r="B784" s="49" t="s">
        <v>793</v>
      </c>
      <c r="C784" s="50" t="s">
        <v>376</v>
      </c>
      <c r="D784" s="288" t="s">
        <v>375</v>
      </c>
      <c r="E784" s="51">
        <v>1994</v>
      </c>
      <c r="F784" s="52" t="s">
        <v>266</v>
      </c>
      <c r="G784" s="53">
        <v>10</v>
      </c>
      <c r="H784" s="53">
        <v>4</v>
      </c>
      <c r="I784" s="54">
        <v>9501.6</v>
      </c>
      <c r="J784" s="54">
        <v>8552.7999999999993</v>
      </c>
      <c r="K784" s="53">
        <v>120</v>
      </c>
      <c r="L784" s="294">
        <v>10926355.220000001</v>
      </c>
      <c r="M784" s="295">
        <v>0</v>
      </c>
      <c r="N784" s="295">
        <v>0</v>
      </c>
      <c r="O784" s="295">
        <v>0</v>
      </c>
      <c r="P784" s="295">
        <v>10926355.220000001</v>
      </c>
      <c r="Q784" s="295">
        <v>0</v>
      </c>
      <c r="R784" s="295">
        <v>0</v>
      </c>
      <c r="S784" s="292" t="s">
        <v>835</v>
      </c>
    </row>
    <row r="785" spans="1:19" s="284" customFormat="1" ht="9" customHeight="1" x14ac:dyDescent="0.2">
      <c r="A785" s="300">
        <v>90</v>
      </c>
      <c r="B785" s="49" t="s">
        <v>463</v>
      </c>
      <c r="C785" s="50" t="s">
        <v>376</v>
      </c>
      <c r="D785" s="288" t="s">
        <v>375</v>
      </c>
      <c r="E785" s="51">
        <v>1994</v>
      </c>
      <c r="F785" s="52" t="s">
        <v>267</v>
      </c>
      <c r="G785" s="53">
        <v>5</v>
      </c>
      <c r="H785" s="53">
        <v>4</v>
      </c>
      <c r="I785" s="54">
        <v>3007.5</v>
      </c>
      <c r="J785" s="54">
        <v>2807.5</v>
      </c>
      <c r="K785" s="53">
        <v>141</v>
      </c>
      <c r="L785" s="294">
        <v>4638549.3600000003</v>
      </c>
      <c r="M785" s="295">
        <v>0</v>
      </c>
      <c r="N785" s="295">
        <v>0</v>
      </c>
      <c r="O785" s="295">
        <v>0</v>
      </c>
      <c r="P785" s="295">
        <v>4638549.3600000003</v>
      </c>
      <c r="Q785" s="295">
        <v>0</v>
      </c>
      <c r="R785" s="295">
        <v>0</v>
      </c>
      <c r="S785" s="292" t="s">
        <v>835</v>
      </c>
    </row>
    <row r="786" spans="1:19" s="284" customFormat="1" ht="9" customHeight="1" x14ac:dyDescent="0.2">
      <c r="A786" s="300">
        <v>91</v>
      </c>
      <c r="B786" s="49" t="s">
        <v>791</v>
      </c>
      <c r="C786" s="50" t="s">
        <v>376</v>
      </c>
      <c r="D786" s="288" t="s">
        <v>375</v>
      </c>
      <c r="E786" s="51">
        <v>1950</v>
      </c>
      <c r="F786" s="52" t="s">
        <v>267</v>
      </c>
      <c r="G786" s="53">
        <v>2</v>
      </c>
      <c r="H786" s="53">
        <v>2</v>
      </c>
      <c r="I786" s="54">
        <v>617.6</v>
      </c>
      <c r="J786" s="54">
        <v>523.20000000000005</v>
      </c>
      <c r="K786" s="53">
        <v>65</v>
      </c>
      <c r="L786" s="294">
        <v>6194927.2999999998</v>
      </c>
      <c r="M786" s="295">
        <v>0</v>
      </c>
      <c r="N786" s="295">
        <v>0</v>
      </c>
      <c r="O786" s="295">
        <v>0</v>
      </c>
      <c r="P786" s="295">
        <v>6194927.2999999998</v>
      </c>
      <c r="Q786" s="295">
        <v>0</v>
      </c>
      <c r="R786" s="295">
        <v>0</v>
      </c>
      <c r="S786" s="292" t="s">
        <v>835</v>
      </c>
    </row>
    <row r="787" spans="1:19" s="284" customFormat="1" ht="9" customHeight="1" x14ac:dyDescent="0.2">
      <c r="A787" s="300">
        <v>92</v>
      </c>
      <c r="B787" s="49" t="s">
        <v>796</v>
      </c>
      <c r="C787" s="50" t="s">
        <v>376</v>
      </c>
      <c r="D787" s="288" t="s">
        <v>375</v>
      </c>
      <c r="E787" s="51">
        <v>1961</v>
      </c>
      <c r="F787" s="52" t="s">
        <v>266</v>
      </c>
      <c r="G787" s="53">
        <v>4</v>
      </c>
      <c r="H787" s="53">
        <v>2</v>
      </c>
      <c r="I787" s="54">
        <v>1389.4</v>
      </c>
      <c r="J787" s="54">
        <v>979.8</v>
      </c>
      <c r="K787" s="53">
        <v>42</v>
      </c>
      <c r="L787" s="294">
        <v>4275991.2699999996</v>
      </c>
      <c r="M787" s="295">
        <v>0</v>
      </c>
      <c r="N787" s="295">
        <v>0</v>
      </c>
      <c r="O787" s="295">
        <v>0</v>
      </c>
      <c r="P787" s="295">
        <v>4275991.2699999996</v>
      </c>
      <c r="Q787" s="295">
        <v>0</v>
      </c>
      <c r="R787" s="295">
        <v>0</v>
      </c>
      <c r="S787" s="292" t="s">
        <v>835</v>
      </c>
    </row>
    <row r="788" spans="1:19" s="284" customFormat="1" ht="9" customHeight="1" x14ac:dyDescent="0.2">
      <c r="A788" s="300">
        <v>93</v>
      </c>
      <c r="B788" s="49" t="s">
        <v>797</v>
      </c>
      <c r="C788" s="50" t="s">
        <v>376</v>
      </c>
      <c r="D788" s="288" t="s">
        <v>375</v>
      </c>
      <c r="E788" s="51">
        <v>1951</v>
      </c>
      <c r="F788" s="52" t="s">
        <v>266</v>
      </c>
      <c r="G788" s="53">
        <v>2</v>
      </c>
      <c r="H788" s="53">
        <v>2</v>
      </c>
      <c r="I788" s="54">
        <v>939.5</v>
      </c>
      <c r="J788" s="54">
        <v>611.4</v>
      </c>
      <c r="K788" s="53">
        <v>29</v>
      </c>
      <c r="L788" s="294">
        <v>5521392.3099999996</v>
      </c>
      <c r="M788" s="295">
        <v>0</v>
      </c>
      <c r="N788" s="295">
        <v>0</v>
      </c>
      <c r="O788" s="295">
        <v>0</v>
      </c>
      <c r="P788" s="295">
        <v>5521392.3099999996</v>
      </c>
      <c r="Q788" s="295">
        <v>0</v>
      </c>
      <c r="R788" s="295">
        <v>0</v>
      </c>
      <c r="S788" s="292" t="s">
        <v>835</v>
      </c>
    </row>
    <row r="789" spans="1:19" s="284" customFormat="1" ht="9" customHeight="1" x14ac:dyDescent="0.2">
      <c r="A789" s="300">
        <v>94</v>
      </c>
      <c r="B789" s="49" t="s">
        <v>798</v>
      </c>
      <c r="C789" s="50" t="s">
        <v>376</v>
      </c>
      <c r="D789" s="288" t="s">
        <v>375</v>
      </c>
      <c r="E789" s="51">
        <v>1948</v>
      </c>
      <c r="F789" s="52" t="s">
        <v>266</v>
      </c>
      <c r="G789" s="53">
        <v>2</v>
      </c>
      <c r="H789" s="53">
        <v>2</v>
      </c>
      <c r="I789" s="54">
        <v>542.20000000000005</v>
      </c>
      <c r="J789" s="54">
        <v>338.4</v>
      </c>
      <c r="K789" s="53">
        <v>32</v>
      </c>
      <c r="L789" s="294">
        <v>3123681.55</v>
      </c>
      <c r="M789" s="295">
        <v>0</v>
      </c>
      <c r="N789" s="295">
        <v>0</v>
      </c>
      <c r="O789" s="295">
        <v>0</v>
      </c>
      <c r="P789" s="295">
        <v>3123681.55</v>
      </c>
      <c r="Q789" s="295">
        <v>0</v>
      </c>
      <c r="R789" s="295">
        <v>0</v>
      </c>
      <c r="S789" s="292" t="s">
        <v>835</v>
      </c>
    </row>
    <row r="790" spans="1:19" s="284" customFormat="1" ht="9" customHeight="1" x14ac:dyDescent="0.2">
      <c r="A790" s="300">
        <v>95</v>
      </c>
      <c r="B790" s="49" t="s">
        <v>801</v>
      </c>
      <c r="C790" s="50" t="s">
        <v>376</v>
      </c>
      <c r="D790" s="288" t="s">
        <v>375</v>
      </c>
      <c r="E790" s="51">
        <v>1952</v>
      </c>
      <c r="F790" s="52" t="s">
        <v>266</v>
      </c>
      <c r="G790" s="53">
        <v>3</v>
      </c>
      <c r="H790" s="53">
        <v>3</v>
      </c>
      <c r="I790" s="54">
        <v>2575.1999999999998</v>
      </c>
      <c r="J790" s="54">
        <v>1434.3</v>
      </c>
      <c r="K790" s="53">
        <v>52</v>
      </c>
      <c r="L790" s="294">
        <v>8526458.0800000001</v>
      </c>
      <c r="M790" s="295">
        <v>0</v>
      </c>
      <c r="N790" s="295">
        <v>0</v>
      </c>
      <c r="O790" s="295">
        <v>0</v>
      </c>
      <c r="P790" s="295">
        <v>8526458.0800000001</v>
      </c>
      <c r="Q790" s="295">
        <v>0</v>
      </c>
      <c r="R790" s="295">
        <v>0</v>
      </c>
      <c r="S790" s="292" t="s">
        <v>835</v>
      </c>
    </row>
    <row r="791" spans="1:19" s="284" customFormat="1" ht="9" customHeight="1" x14ac:dyDescent="0.2">
      <c r="A791" s="300">
        <v>96</v>
      </c>
      <c r="B791" s="49" t="s">
        <v>802</v>
      </c>
      <c r="C791" s="50" t="s">
        <v>376</v>
      </c>
      <c r="D791" s="288" t="s">
        <v>375</v>
      </c>
      <c r="E791" s="51">
        <v>1952</v>
      </c>
      <c r="F791" s="52" t="s">
        <v>266</v>
      </c>
      <c r="G791" s="53">
        <v>2</v>
      </c>
      <c r="H791" s="53">
        <v>1</v>
      </c>
      <c r="I791" s="54">
        <v>428.44</v>
      </c>
      <c r="J791" s="54">
        <v>399.9</v>
      </c>
      <c r="K791" s="53">
        <v>15</v>
      </c>
      <c r="L791" s="294">
        <v>2767068.03</v>
      </c>
      <c r="M791" s="295">
        <v>0</v>
      </c>
      <c r="N791" s="295">
        <v>0</v>
      </c>
      <c r="O791" s="295">
        <v>0</v>
      </c>
      <c r="P791" s="295">
        <v>2767068.03</v>
      </c>
      <c r="Q791" s="295">
        <v>0</v>
      </c>
      <c r="R791" s="295">
        <v>0</v>
      </c>
      <c r="S791" s="292" t="s">
        <v>835</v>
      </c>
    </row>
    <row r="792" spans="1:19" s="284" customFormat="1" ht="9" customHeight="1" x14ac:dyDescent="0.2">
      <c r="A792" s="300">
        <v>97</v>
      </c>
      <c r="B792" s="49" t="s">
        <v>803</v>
      </c>
      <c r="C792" s="50" t="s">
        <v>376</v>
      </c>
      <c r="D792" s="288" t="s">
        <v>375</v>
      </c>
      <c r="E792" s="51">
        <v>1999</v>
      </c>
      <c r="F792" s="52" t="s">
        <v>266</v>
      </c>
      <c r="G792" s="53">
        <v>5</v>
      </c>
      <c r="H792" s="53">
        <v>5</v>
      </c>
      <c r="I792" s="54">
        <v>3896.3</v>
      </c>
      <c r="J792" s="54">
        <v>3520.8</v>
      </c>
      <c r="K792" s="53">
        <v>137</v>
      </c>
      <c r="L792" s="294">
        <v>6311657.96</v>
      </c>
      <c r="M792" s="295">
        <v>0</v>
      </c>
      <c r="N792" s="295">
        <v>0</v>
      </c>
      <c r="O792" s="295">
        <v>0</v>
      </c>
      <c r="P792" s="295">
        <v>6311657.96</v>
      </c>
      <c r="Q792" s="295">
        <v>0</v>
      </c>
      <c r="R792" s="295">
        <v>0</v>
      </c>
      <c r="S792" s="292" t="s">
        <v>835</v>
      </c>
    </row>
    <row r="793" spans="1:19" s="284" customFormat="1" ht="9" customHeight="1" x14ac:dyDescent="0.2">
      <c r="A793" s="300">
        <v>98</v>
      </c>
      <c r="B793" s="49" t="s">
        <v>804</v>
      </c>
      <c r="C793" s="50" t="s">
        <v>376</v>
      </c>
      <c r="D793" s="288" t="s">
        <v>375</v>
      </c>
      <c r="E793" s="51">
        <v>1966</v>
      </c>
      <c r="F793" s="52" t="s">
        <v>266</v>
      </c>
      <c r="G793" s="53">
        <v>5</v>
      </c>
      <c r="H793" s="53">
        <v>1</v>
      </c>
      <c r="I793" s="54">
        <v>2101.8000000000002</v>
      </c>
      <c r="J793" s="54">
        <v>1285.5</v>
      </c>
      <c r="K793" s="53">
        <v>142</v>
      </c>
      <c r="L793" s="294">
        <v>5219297.58</v>
      </c>
      <c r="M793" s="295">
        <v>0</v>
      </c>
      <c r="N793" s="295">
        <v>0</v>
      </c>
      <c r="O793" s="295">
        <v>0</v>
      </c>
      <c r="P793" s="295">
        <v>5219297.58</v>
      </c>
      <c r="Q793" s="295">
        <v>0</v>
      </c>
      <c r="R793" s="295">
        <v>0</v>
      </c>
      <c r="S793" s="292" t="s">
        <v>835</v>
      </c>
    </row>
    <row r="794" spans="1:19" s="284" customFormat="1" ht="9" customHeight="1" x14ac:dyDescent="0.2">
      <c r="A794" s="300">
        <v>99</v>
      </c>
      <c r="B794" s="49" t="s">
        <v>806</v>
      </c>
      <c r="C794" s="50" t="s">
        <v>376</v>
      </c>
      <c r="D794" s="288" t="s">
        <v>375</v>
      </c>
      <c r="E794" s="51">
        <v>1940</v>
      </c>
      <c r="F794" s="52" t="s">
        <v>266</v>
      </c>
      <c r="G794" s="53">
        <v>2</v>
      </c>
      <c r="H794" s="53">
        <v>2</v>
      </c>
      <c r="I794" s="54">
        <v>421.4</v>
      </c>
      <c r="J794" s="54">
        <v>370.4</v>
      </c>
      <c r="K794" s="53">
        <v>24</v>
      </c>
      <c r="L794" s="294">
        <v>2477603.66</v>
      </c>
      <c r="M794" s="295">
        <v>0</v>
      </c>
      <c r="N794" s="295">
        <v>0</v>
      </c>
      <c r="O794" s="295">
        <v>0</v>
      </c>
      <c r="P794" s="295">
        <v>2477603.66</v>
      </c>
      <c r="Q794" s="295">
        <v>0</v>
      </c>
      <c r="R794" s="295">
        <v>0</v>
      </c>
      <c r="S794" s="292" t="s">
        <v>835</v>
      </c>
    </row>
    <row r="795" spans="1:19" s="284" customFormat="1" ht="9" customHeight="1" x14ac:dyDescent="0.2">
      <c r="A795" s="300">
        <v>100</v>
      </c>
      <c r="B795" s="49" t="s">
        <v>805</v>
      </c>
      <c r="C795" s="50" t="s">
        <v>376</v>
      </c>
      <c r="D795" s="288" t="s">
        <v>375</v>
      </c>
      <c r="E795" s="51">
        <v>1940</v>
      </c>
      <c r="F795" s="52" t="s">
        <v>266</v>
      </c>
      <c r="G795" s="53">
        <v>2</v>
      </c>
      <c r="H795" s="53">
        <v>2</v>
      </c>
      <c r="I795" s="54">
        <v>413.7</v>
      </c>
      <c r="J795" s="54">
        <v>358.3</v>
      </c>
      <c r="K795" s="53">
        <v>21</v>
      </c>
      <c r="L795" s="294">
        <v>2475774.36</v>
      </c>
      <c r="M795" s="295">
        <v>0</v>
      </c>
      <c r="N795" s="295">
        <v>0</v>
      </c>
      <c r="O795" s="295">
        <v>0</v>
      </c>
      <c r="P795" s="295">
        <v>2475774.36</v>
      </c>
      <c r="Q795" s="295">
        <v>0</v>
      </c>
      <c r="R795" s="295">
        <v>0</v>
      </c>
      <c r="S795" s="292" t="s">
        <v>835</v>
      </c>
    </row>
    <row r="796" spans="1:19" s="284" customFormat="1" ht="9" customHeight="1" x14ac:dyDescent="0.2">
      <c r="A796" s="300">
        <v>101</v>
      </c>
      <c r="B796" s="49" t="s">
        <v>814</v>
      </c>
      <c r="C796" s="50" t="s">
        <v>376</v>
      </c>
      <c r="D796" s="288" t="s">
        <v>375</v>
      </c>
      <c r="E796" s="51">
        <v>1946</v>
      </c>
      <c r="F796" s="47" t="s">
        <v>266</v>
      </c>
      <c r="G796" s="53">
        <v>4</v>
      </c>
      <c r="H796" s="53">
        <v>4</v>
      </c>
      <c r="I796" s="54">
        <v>2734.2</v>
      </c>
      <c r="J796" s="54">
        <v>1845.6</v>
      </c>
      <c r="K796" s="53">
        <v>78</v>
      </c>
      <c r="L796" s="294">
        <v>7474992.7000000002</v>
      </c>
      <c r="M796" s="295">
        <v>0</v>
      </c>
      <c r="N796" s="295">
        <v>0</v>
      </c>
      <c r="O796" s="295">
        <v>0</v>
      </c>
      <c r="P796" s="295">
        <v>7474992.7000000002</v>
      </c>
      <c r="Q796" s="295">
        <v>0</v>
      </c>
      <c r="R796" s="295">
        <v>0</v>
      </c>
      <c r="S796" s="292" t="s">
        <v>835</v>
      </c>
    </row>
    <row r="797" spans="1:19" s="284" customFormat="1" ht="9" customHeight="1" x14ac:dyDescent="0.2">
      <c r="A797" s="300">
        <v>102</v>
      </c>
      <c r="B797" s="49" t="s">
        <v>815</v>
      </c>
      <c r="C797" s="50" t="s">
        <v>376</v>
      </c>
      <c r="D797" s="288" t="s">
        <v>374</v>
      </c>
      <c r="E797" s="51">
        <v>1957</v>
      </c>
      <c r="F797" s="47" t="s">
        <v>266</v>
      </c>
      <c r="G797" s="53">
        <v>4</v>
      </c>
      <c r="H797" s="53">
        <v>3</v>
      </c>
      <c r="I797" s="54">
        <v>2579.8000000000002</v>
      </c>
      <c r="J797" s="54">
        <v>2024.2</v>
      </c>
      <c r="K797" s="53">
        <v>22</v>
      </c>
      <c r="L797" s="294">
        <v>5842600.5599999996</v>
      </c>
      <c r="M797" s="295">
        <v>0</v>
      </c>
      <c r="N797" s="295">
        <v>0</v>
      </c>
      <c r="O797" s="295">
        <v>0</v>
      </c>
      <c r="P797" s="295">
        <v>5842600.5599999996</v>
      </c>
      <c r="Q797" s="295">
        <v>0</v>
      </c>
      <c r="R797" s="295">
        <v>0</v>
      </c>
      <c r="S797" s="292" t="s">
        <v>835</v>
      </c>
    </row>
    <row r="798" spans="1:19" s="284" customFormat="1" ht="9" customHeight="1" x14ac:dyDescent="0.2">
      <c r="A798" s="300">
        <v>103</v>
      </c>
      <c r="B798" s="49" t="s">
        <v>816</v>
      </c>
      <c r="C798" s="50" t="s">
        <v>376</v>
      </c>
      <c r="D798" s="288" t="s">
        <v>375</v>
      </c>
      <c r="E798" s="51">
        <v>1956</v>
      </c>
      <c r="F798" s="47" t="s">
        <v>266</v>
      </c>
      <c r="G798" s="53">
        <v>4</v>
      </c>
      <c r="H798" s="53">
        <v>3</v>
      </c>
      <c r="I798" s="54">
        <v>3576.5</v>
      </c>
      <c r="J798" s="54">
        <v>2147.5</v>
      </c>
      <c r="K798" s="53">
        <v>13</v>
      </c>
      <c r="L798" s="294">
        <v>7621812.54</v>
      </c>
      <c r="M798" s="295">
        <v>0</v>
      </c>
      <c r="N798" s="295">
        <v>0</v>
      </c>
      <c r="O798" s="295">
        <v>0</v>
      </c>
      <c r="P798" s="295">
        <v>7621812.54</v>
      </c>
      <c r="Q798" s="295">
        <v>0</v>
      </c>
      <c r="R798" s="295">
        <v>0</v>
      </c>
      <c r="S798" s="292" t="s">
        <v>835</v>
      </c>
    </row>
    <row r="799" spans="1:19" s="284" customFormat="1" ht="9" customHeight="1" x14ac:dyDescent="0.2">
      <c r="A799" s="300">
        <v>104</v>
      </c>
      <c r="B799" s="49" t="s">
        <v>811</v>
      </c>
      <c r="C799" s="50" t="s">
        <v>376</v>
      </c>
      <c r="D799" s="288" t="s">
        <v>375</v>
      </c>
      <c r="E799" s="51">
        <v>1952</v>
      </c>
      <c r="F799" s="52" t="s">
        <v>266</v>
      </c>
      <c r="G799" s="53">
        <v>2</v>
      </c>
      <c r="H799" s="53">
        <v>1</v>
      </c>
      <c r="I799" s="54">
        <v>932.2</v>
      </c>
      <c r="J799" s="54">
        <v>511.5</v>
      </c>
      <c r="K799" s="53">
        <v>119</v>
      </c>
      <c r="L799" s="294">
        <v>6132918</v>
      </c>
      <c r="M799" s="295">
        <v>0</v>
      </c>
      <c r="N799" s="295">
        <v>0</v>
      </c>
      <c r="O799" s="295">
        <v>0</v>
      </c>
      <c r="P799" s="295">
        <v>6132918</v>
      </c>
      <c r="Q799" s="295">
        <v>0</v>
      </c>
      <c r="R799" s="295">
        <v>0</v>
      </c>
      <c r="S799" s="292" t="s">
        <v>835</v>
      </c>
    </row>
    <row r="800" spans="1:19" s="284" customFormat="1" ht="9" customHeight="1" x14ac:dyDescent="0.2">
      <c r="A800" s="300">
        <v>105</v>
      </c>
      <c r="B800" s="43" t="s">
        <v>812</v>
      </c>
      <c r="C800" s="50" t="s">
        <v>376</v>
      </c>
      <c r="D800" s="288" t="s">
        <v>375</v>
      </c>
      <c r="E800" s="46">
        <v>1951</v>
      </c>
      <c r="F800" s="47" t="s">
        <v>266</v>
      </c>
      <c r="G800" s="48">
        <v>2</v>
      </c>
      <c r="H800" s="48">
        <v>1</v>
      </c>
      <c r="I800" s="294">
        <v>994.8</v>
      </c>
      <c r="J800" s="294">
        <v>445.1</v>
      </c>
      <c r="K800" s="48">
        <v>161</v>
      </c>
      <c r="L800" s="294">
        <v>5081837.05</v>
      </c>
      <c r="M800" s="295">
        <v>0</v>
      </c>
      <c r="N800" s="295">
        <v>0</v>
      </c>
      <c r="O800" s="295">
        <v>0</v>
      </c>
      <c r="P800" s="295">
        <v>5081837.05</v>
      </c>
      <c r="Q800" s="295">
        <v>0</v>
      </c>
      <c r="R800" s="295">
        <v>0</v>
      </c>
      <c r="S800" s="292" t="s">
        <v>835</v>
      </c>
    </row>
    <row r="801" spans="1:19" s="284" customFormat="1" ht="9" customHeight="1" x14ac:dyDescent="0.2">
      <c r="A801" s="300">
        <v>106</v>
      </c>
      <c r="B801" s="43" t="s">
        <v>813</v>
      </c>
      <c r="C801" s="50" t="s">
        <v>376</v>
      </c>
      <c r="D801" s="288" t="s">
        <v>375</v>
      </c>
      <c r="E801" s="46">
        <v>1951</v>
      </c>
      <c r="F801" s="47" t="s">
        <v>266</v>
      </c>
      <c r="G801" s="48">
        <v>2</v>
      </c>
      <c r="H801" s="48">
        <v>2</v>
      </c>
      <c r="I801" s="294">
        <v>794.8</v>
      </c>
      <c r="J801" s="294">
        <v>550.4</v>
      </c>
      <c r="K801" s="48">
        <v>12</v>
      </c>
      <c r="L801" s="294">
        <v>4701413.1100000003</v>
      </c>
      <c r="M801" s="295">
        <v>0</v>
      </c>
      <c r="N801" s="295">
        <v>0</v>
      </c>
      <c r="O801" s="295">
        <v>0</v>
      </c>
      <c r="P801" s="295">
        <v>4701413.1100000003</v>
      </c>
      <c r="Q801" s="295">
        <v>0</v>
      </c>
      <c r="R801" s="295">
        <v>0</v>
      </c>
      <c r="S801" s="292" t="s">
        <v>835</v>
      </c>
    </row>
    <row r="802" spans="1:19" s="284" customFormat="1" ht="9" customHeight="1" x14ac:dyDescent="0.2">
      <c r="A802" s="300">
        <v>107</v>
      </c>
      <c r="B802" s="49" t="s">
        <v>809</v>
      </c>
      <c r="C802" s="50" t="s">
        <v>376</v>
      </c>
      <c r="D802" s="288" t="s">
        <v>375</v>
      </c>
      <c r="E802" s="51">
        <v>1959</v>
      </c>
      <c r="F802" s="52" t="s">
        <v>266</v>
      </c>
      <c r="G802" s="53">
        <v>4</v>
      </c>
      <c r="H802" s="53">
        <v>4</v>
      </c>
      <c r="I802" s="54">
        <v>2746.5</v>
      </c>
      <c r="J802" s="54">
        <v>2149.1</v>
      </c>
      <c r="K802" s="53">
        <v>75</v>
      </c>
      <c r="L802" s="294">
        <v>5305101.95</v>
      </c>
      <c r="M802" s="295">
        <v>0</v>
      </c>
      <c r="N802" s="295">
        <v>0</v>
      </c>
      <c r="O802" s="295">
        <v>0</v>
      </c>
      <c r="P802" s="295">
        <v>5305101.95</v>
      </c>
      <c r="Q802" s="295">
        <v>0</v>
      </c>
      <c r="R802" s="295">
        <v>0</v>
      </c>
      <c r="S802" s="292" t="s">
        <v>835</v>
      </c>
    </row>
    <row r="803" spans="1:19" s="284" customFormat="1" ht="9" customHeight="1" x14ac:dyDescent="0.2">
      <c r="A803" s="300">
        <v>108</v>
      </c>
      <c r="B803" s="49" t="s">
        <v>810</v>
      </c>
      <c r="C803" s="50" t="s">
        <v>376</v>
      </c>
      <c r="D803" s="288" t="s">
        <v>375</v>
      </c>
      <c r="E803" s="51">
        <v>1951</v>
      </c>
      <c r="F803" s="52" t="s">
        <v>266</v>
      </c>
      <c r="G803" s="53">
        <v>2</v>
      </c>
      <c r="H803" s="53">
        <v>2</v>
      </c>
      <c r="I803" s="54">
        <v>670.6</v>
      </c>
      <c r="J803" s="54">
        <v>489.6</v>
      </c>
      <c r="K803" s="53">
        <v>13</v>
      </c>
      <c r="L803" s="294">
        <v>4698055.22</v>
      </c>
      <c r="M803" s="295">
        <v>0</v>
      </c>
      <c r="N803" s="295">
        <v>0</v>
      </c>
      <c r="O803" s="295">
        <v>0</v>
      </c>
      <c r="P803" s="295">
        <v>4698055.22</v>
      </c>
      <c r="Q803" s="295">
        <v>0</v>
      </c>
      <c r="R803" s="295">
        <v>0</v>
      </c>
      <c r="S803" s="292" t="s">
        <v>835</v>
      </c>
    </row>
    <row r="804" spans="1:19" s="284" customFormat="1" ht="9" customHeight="1" x14ac:dyDescent="0.2">
      <c r="A804" s="300">
        <v>109</v>
      </c>
      <c r="B804" s="49" t="s">
        <v>817</v>
      </c>
      <c r="C804" s="50" t="s">
        <v>376</v>
      </c>
      <c r="D804" s="288" t="s">
        <v>375</v>
      </c>
      <c r="E804" s="51">
        <v>1952</v>
      </c>
      <c r="F804" s="47" t="s">
        <v>266</v>
      </c>
      <c r="G804" s="53">
        <v>2</v>
      </c>
      <c r="H804" s="53">
        <v>2</v>
      </c>
      <c r="I804" s="54">
        <v>645.20000000000005</v>
      </c>
      <c r="J804" s="54">
        <v>619.29999999999995</v>
      </c>
      <c r="K804" s="53">
        <v>33</v>
      </c>
      <c r="L804" s="294">
        <v>2221176.9300000002</v>
      </c>
      <c r="M804" s="295">
        <v>0</v>
      </c>
      <c r="N804" s="295">
        <v>0</v>
      </c>
      <c r="O804" s="295">
        <v>0</v>
      </c>
      <c r="P804" s="295">
        <v>2221176.9300000002</v>
      </c>
      <c r="Q804" s="295">
        <v>0</v>
      </c>
      <c r="R804" s="295">
        <v>0</v>
      </c>
      <c r="S804" s="292" t="s">
        <v>835</v>
      </c>
    </row>
    <row r="805" spans="1:19" s="284" customFormat="1" ht="9" customHeight="1" x14ac:dyDescent="0.2">
      <c r="A805" s="300">
        <v>110</v>
      </c>
      <c r="B805" s="49" t="s">
        <v>818</v>
      </c>
      <c r="C805" s="50" t="s">
        <v>376</v>
      </c>
      <c r="D805" s="288" t="s">
        <v>375</v>
      </c>
      <c r="E805" s="51">
        <v>1952</v>
      </c>
      <c r="F805" s="47" t="s">
        <v>266</v>
      </c>
      <c r="G805" s="53">
        <v>2</v>
      </c>
      <c r="H805" s="53">
        <v>1</v>
      </c>
      <c r="I805" s="54">
        <v>297.7</v>
      </c>
      <c r="J805" s="54">
        <v>277.7</v>
      </c>
      <c r="K805" s="53">
        <v>15</v>
      </c>
      <c r="L805" s="294">
        <v>2440055.64</v>
      </c>
      <c r="M805" s="295">
        <v>0</v>
      </c>
      <c r="N805" s="295">
        <v>0</v>
      </c>
      <c r="O805" s="295">
        <v>0</v>
      </c>
      <c r="P805" s="295">
        <v>2440055.64</v>
      </c>
      <c r="Q805" s="295">
        <v>0</v>
      </c>
      <c r="R805" s="295">
        <v>0</v>
      </c>
      <c r="S805" s="292" t="s">
        <v>835</v>
      </c>
    </row>
    <row r="806" spans="1:19" s="284" customFormat="1" ht="9" customHeight="1" x14ac:dyDescent="0.2">
      <c r="A806" s="300">
        <v>111</v>
      </c>
      <c r="B806" s="49" t="s">
        <v>819</v>
      </c>
      <c r="C806" s="50" t="s">
        <v>377</v>
      </c>
      <c r="D806" s="288" t="s">
        <v>375</v>
      </c>
      <c r="E806" s="51">
        <v>1947</v>
      </c>
      <c r="F806" s="47" t="s">
        <v>266</v>
      </c>
      <c r="G806" s="53">
        <v>2</v>
      </c>
      <c r="H806" s="53">
        <v>1</v>
      </c>
      <c r="I806" s="54">
        <v>544.5</v>
      </c>
      <c r="J806" s="54">
        <v>386.2</v>
      </c>
      <c r="K806" s="53">
        <v>17</v>
      </c>
      <c r="L806" s="294">
        <v>2925249.25</v>
      </c>
      <c r="M806" s="295">
        <v>0</v>
      </c>
      <c r="N806" s="295">
        <v>0</v>
      </c>
      <c r="O806" s="295">
        <v>0</v>
      </c>
      <c r="P806" s="295">
        <v>2925249.25</v>
      </c>
      <c r="Q806" s="295">
        <v>0</v>
      </c>
      <c r="R806" s="295">
        <v>0</v>
      </c>
      <c r="S806" s="292" t="s">
        <v>835</v>
      </c>
    </row>
    <row r="807" spans="1:19" s="284" customFormat="1" ht="9" customHeight="1" x14ac:dyDescent="0.2">
      <c r="A807" s="300">
        <v>112</v>
      </c>
      <c r="B807" s="49" t="s">
        <v>820</v>
      </c>
      <c r="C807" s="50" t="s">
        <v>376</v>
      </c>
      <c r="D807" s="288" t="s">
        <v>375</v>
      </c>
      <c r="E807" s="51">
        <v>1940</v>
      </c>
      <c r="F807" s="47" t="s">
        <v>266</v>
      </c>
      <c r="G807" s="53">
        <v>4</v>
      </c>
      <c r="H807" s="53">
        <v>2</v>
      </c>
      <c r="I807" s="54">
        <v>1250.75</v>
      </c>
      <c r="J807" s="54">
        <v>1090.75</v>
      </c>
      <c r="K807" s="53">
        <v>45</v>
      </c>
      <c r="L807" s="294">
        <v>4537719.43</v>
      </c>
      <c r="M807" s="295">
        <v>0</v>
      </c>
      <c r="N807" s="295">
        <v>0</v>
      </c>
      <c r="O807" s="295">
        <v>0</v>
      </c>
      <c r="P807" s="295">
        <v>4537719.43</v>
      </c>
      <c r="Q807" s="295">
        <v>0</v>
      </c>
      <c r="R807" s="295">
        <v>0</v>
      </c>
      <c r="S807" s="292" t="s">
        <v>835</v>
      </c>
    </row>
    <row r="808" spans="1:19" s="284" customFormat="1" ht="9" customHeight="1" x14ac:dyDescent="0.2">
      <c r="A808" s="300">
        <v>113</v>
      </c>
      <c r="B808" s="49" t="s">
        <v>821</v>
      </c>
      <c r="C808" s="50" t="s">
        <v>377</v>
      </c>
      <c r="D808" s="288" t="s">
        <v>375</v>
      </c>
      <c r="E808" s="51">
        <v>1929</v>
      </c>
      <c r="F808" s="47" t="s">
        <v>266</v>
      </c>
      <c r="G808" s="53">
        <v>4</v>
      </c>
      <c r="H808" s="53">
        <v>4</v>
      </c>
      <c r="I808" s="54">
        <v>2396.42</v>
      </c>
      <c r="J808" s="54">
        <v>1797.4</v>
      </c>
      <c r="K808" s="53">
        <v>75</v>
      </c>
      <c r="L808" s="294">
        <v>8129913.4900000002</v>
      </c>
      <c r="M808" s="295">
        <v>0</v>
      </c>
      <c r="N808" s="295">
        <v>0</v>
      </c>
      <c r="O808" s="295">
        <v>0</v>
      </c>
      <c r="P808" s="295">
        <v>8129913.4900000002</v>
      </c>
      <c r="Q808" s="295">
        <v>0</v>
      </c>
      <c r="R808" s="295">
        <v>0</v>
      </c>
      <c r="S808" s="292" t="s">
        <v>835</v>
      </c>
    </row>
    <row r="809" spans="1:19" s="284" customFormat="1" ht="9" customHeight="1" x14ac:dyDescent="0.2">
      <c r="A809" s="300">
        <v>114</v>
      </c>
      <c r="B809" s="49" t="s">
        <v>823</v>
      </c>
      <c r="C809" s="50" t="s">
        <v>377</v>
      </c>
      <c r="D809" s="288" t="s">
        <v>375</v>
      </c>
      <c r="E809" s="51">
        <v>1952</v>
      </c>
      <c r="F809" s="47" t="s">
        <v>266</v>
      </c>
      <c r="G809" s="53">
        <v>3</v>
      </c>
      <c r="H809" s="53">
        <v>4</v>
      </c>
      <c r="I809" s="54">
        <v>1247.0999999999999</v>
      </c>
      <c r="J809" s="54">
        <v>920</v>
      </c>
      <c r="K809" s="53">
        <v>53</v>
      </c>
      <c r="L809" s="294">
        <v>6747068.4000000004</v>
      </c>
      <c r="M809" s="295">
        <v>0</v>
      </c>
      <c r="N809" s="295">
        <v>0</v>
      </c>
      <c r="O809" s="295">
        <v>0</v>
      </c>
      <c r="P809" s="295">
        <v>6747068.4000000004</v>
      </c>
      <c r="Q809" s="295">
        <v>0</v>
      </c>
      <c r="R809" s="295">
        <v>0</v>
      </c>
      <c r="S809" s="292" t="s">
        <v>835</v>
      </c>
    </row>
    <row r="810" spans="1:19" s="284" customFormat="1" ht="9" customHeight="1" x14ac:dyDescent="0.2">
      <c r="A810" s="300">
        <v>115</v>
      </c>
      <c r="B810" s="49" t="s">
        <v>824</v>
      </c>
      <c r="C810" s="50" t="s">
        <v>376</v>
      </c>
      <c r="D810" s="288" t="s">
        <v>375</v>
      </c>
      <c r="E810" s="51">
        <v>1958</v>
      </c>
      <c r="F810" s="47" t="s">
        <v>266</v>
      </c>
      <c r="G810" s="53">
        <v>4</v>
      </c>
      <c r="H810" s="53">
        <v>4</v>
      </c>
      <c r="I810" s="54">
        <v>2827.1</v>
      </c>
      <c r="J810" s="54">
        <v>1788.79</v>
      </c>
      <c r="K810" s="53">
        <v>59</v>
      </c>
      <c r="L810" s="294">
        <v>6999178.3499999996</v>
      </c>
      <c r="M810" s="295">
        <v>0</v>
      </c>
      <c r="N810" s="295">
        <v>0</v>
      </c>
      <c r="O810" s="295">
        <v>0</v>
      </c>
      <c r="P810" s="295">
        <v>6999178.3499999996</v>
      </c>
      <c r="Q810" s="295">
        <v>0</v>
      </c>
      <c r="R810" s="295">
        <v>0</v>
      </c>
      <c r="S810" s="292" t="s">
        <v>835</v>
      </c>
    </row>
    <row r="811" spans="1:19" s="284" customFormat="1" ht="9" customHeight="1" x14ac:dyDescent="0.2">
      <c r="A811" s="300">
        <v>116</v>
      </c>
      <c r="B811" s="49" t="s">
        <v>825</v>
      </c>
      <c r="C811" s="50" t="s">
        <v>376</v>
      </c>
      <c r="D811" s="288" t="s">
        <v>375</v>
      </c>
      <c r="E811" s="51">
        <v>1947</v>
      </c>
      <c r="F811" s="47" t="s">
        <v>266</v>
      </c>
      <c r="G811" s="53">
        <v>4</v>
      </c>
      <c r="H811" s="53">
        <v>5</v>
      </c>
      <c r="I811" s="54">
        <v>2560.9</v>
      </c>
      <c r="J811" s="54">
        <v>2044.2</v>
      </c>
      <c r="K811" s="53">
        <v>85</v>
      </c>
      <c r="L811" s="294">
        <v>6875440.4500000002</v>
      </c>
      <c r="M811" s="295">
        <v>0</v>
      </c>
      <c r="N811" s="295">
        <v>0</v>
      </c>
      <c r="O811" s="295">
        <v>0</v>
      </c>
      <c r="P811" s="295">
        <v>6875440.4500000002</v>
      </c>
      <c r="Q811" s="295">
        <v>0</v>
      </c>
      <c r="R811" s="295">
        <v>0</v>
      </c>
      <c r="S811" s="292" t="s">
        <v>835</v>
      </c>
    </row>
    <row r="812" spans="1:19" s="284" customFormat="1" ht="9" customHeight="1" x14ac:dyDescent="0.2">
      <c r="A812" s="300">
        <v>117</v>
      </c>
      <c r="B812" s="49" t="s">
        <v>826</v>
      </c>
      <c r="C812" s="50" t="s">
        <v>376</v>
      </c>
      <c r="D812" s="288" t="s">
        <v>375</v>
      </c>
      <c r="E812" s="51">
        <v>1946</v>
      </c>
      <c r="F812" s="47" t="s">
        <v>266</v>
      </c>
      <c r="G812" s="53">
        <v>4</v>
      </c>
      <c r="H812" s="53">
        <v>2</v>
      </c>
      <c r="I812" s="54">
        <v>1177.0999999999999</v>
      </c>
      <c r="J812" s="54">
        <v>825.6</v>
      </c>
      <c r="K812" s="53">
        <v>50</v>
      </c>
      <c r="L812" s="294">
        <v>5035457.57</v>
      </c>
      <c r="M812" s="295">
        <v>0</v>
      </c>
      <c r="N812" s="295">
        <v>0</v>
      </c>
      <c r="O812" s="295">
        <v>0</v>
      </c>
      <c r="P812" s="295">
        <v>5035457.57</v>
      </c>
      <c r="Q812" s="295">
        <v>0</v>
      </c>
      <c r="R812" s="295">
        <v>0</v>
      </c>
      <c r="S812" s="292" t="s">
        <v>835</v>
      </c>
    </row>
    <row r="813" spans="1:19" s="284" customFormat="1" ht="9" customHeight="1" x14ac:dyDescent="0.2">
      <c r="A813" s="300">
        <v>118</v>
      </c>
      <c r="B813" s="43" t="s">
        <v>827</v>
      </c>
      <c r="C813" s="50" t="s">
        <v>376</v>
      </c>
      <c r="D813" s="288" t="s">
        <v>375</v>
      </c>
      <c r="E813" s="46">
        <v>1994</v>
      </c>
      <c r="F813" s="47" t="s">
        <v>266</v>
      </c>
      <c r="G813" s="48">
        <v>5</v>
      </c>
      <c r="H813" s="48">
        <v>1</v>
      </c>
      <c r="I813" s="294">
        <v>1262.9000000000001</v>
      </c>
      <c r="J813" s="294">
        <v>884.5</v>
      </c>
      <c r="K813" s="48">
        <v>57</v>
      </c>
      <c r="L813" s="294">
        <v>4755090.03</v>
      </c>
      <c r="M813" s="295">
        <v>0</v>
      </c>
      <c r="N813" s="295">
        <v>0</v>
      </c>
      <c r="O813" s="295">
        <v>0</v>
      </c>
      <c r="P813" s="295">
        <v>4755090.03</v>
      </c>
      <c r="Q813" s="295">
        <v>0</v>
      </c>
      <c r="R813" s="295">
        <v>0</v>
      </c>
      <c r="S813" s="292" t="s">
        <v>835</v>
      </c>
    </row>
    <row r="814" spans="1:19" s="284" customFormat="1" ht="9" customHeight="1" x14ac:dyDescent="0.2">
      <c r="A814" s="300">
        <v>119</v>
      </c>
      <c r="B814" s="49" t="s">
        <v>828</v>
      </c>
      <c r="C814" s="50" t="s">
        <v>376</v>
      </c>
      <c r="D814" s="288" t="s">
        <v>375</v>
      </c>
      <c r="E814" s="51">
        <v>1991</v>
      </c>
      <c r="F814" s="47" t="s">
        <v>266</v>
      </c>
      <c r="G814" s="48">
        <v>5</v>
      </c>
      <c r="H814" s="48">
        <v>1</v>
      </c>
      <c r="I814" s="294">
        <v>1374.1</v>
      </c>
      <c r="J814" s="294">
        <v>853.2</v>
      </c>
      <c r="K814" s="48">
        <v>6</v>
      </c>
      <c r="L814" s="294">
        <v>4727974.12</v>
      </c>
      <c r="M814" s="295">
        <v>0</v>
      </c>
      <c r="N814" s="295">
        <v>0</v>
      </c>
      <c r="O814" s="295">
        <v>0</v>
      </c>
      <c r="P814" s="295">
        <v>4727974.12</v>
      </c>
      <c r="Q814" s="295">
        <v>0</v>
      </c>
      <c r="R814" s="295">
        <v>0</v>
      </c>
      <c r="S814" s="292" t="s">
        <v>835</v>
      </c>
    </row>
    <row r="815" spans="1:19" s="284" customFormat="1" ht="9" customHeight="1" x14ac:dyDescent="0.2">
      <c r="A815" s="300">
        <v>120</v>
      </c>
      <c r="B815" s="43" t="s">
        <v>392</v>
      </c>
      <c r="C815" s="44" t="s">
        <v>376</v>
      </c>
      <c r="D815" s="45" t="s">
        <v>374</v>
      </c>
      <c r="E815" s="46">
        <v>1990</v>
      </c>
      <c r="F815" s="47" t="s">
        <v>266</v>
      </c>
      <c r="G815" s="48">
        <v>9</v>
      </c>
      <c r="H815" s="48">
        <v>4</v>
      </c>
      <c r="I815" s="294">
        <v>9489.2999999999993</v>
      </c>
      <c r="J815" s="294">
        <v>7031</v>
      </c>
      <c r="K815" s="48">
        <v>363</v>
      </c>
      <c r="L815" s="294">
        <v>11128719.6</v>
      </c>
      <c r="M815" s="295">
        <v>0</v>
      </c>
      <c r="N815" s="295">
        <v>0</v>
      </c>
      <c r="O815" s="295">
        <v>0</v>
      </c>
      <c r="P815" s="295">
        <v>11128719.6</v>
      </c>
      <c r="Q815" s="295">
        <v>0</v>
      </c>
      <c r="R815" s="295">
        <v>0</v>
      </c>
      <c r="S815" s="292" t="s">
        <v>835</v>
      </c>
    </row>
    <row r="816" spans="1:19" s="284" customFormat="1" ht="9" customHeight="1" x14ac:dyDescent="0.2">
      <c r="A816" s="300">
        <v>121</v>
      </c>
      <c r="B816" s="43" t="s">
        <v>399</v>
      </c>
      <c r="C816" s="44" t="s">
        <v>376</v>
      </c>
      <c r="D816" s="45" t="s">
        <v>374</v>
      </c>
      <c r="E816" s="46">
        <v>1963</v>
      </c>
      <c r="F816" s="47" t="s">
        <v>267</v>
      </c>
      <c r="G816" s="48">
        <v>5</v>
      </c>
      <c r="H816" s="48">
        <v>4</v>
      </c>
      <c r="I816" s="294">
        <v>3795.2</v>
      </c>
      <c r="J816" s="294">
        <v>3501.2</v>
      </c>
      <c r="K816" s="48">
        <v>15</v>
      </c>
      <c r="L816" s="294">
        <v>1922016.84</v>
      </c>
      <c r="M816" s="295">
        <v>0</v>
      </c>
      <c r="N816" s="295">
        <v>0</v>
      </c>
      <c r="O816" s="295">
        <v>0</v>
      </c>
      <c r="P816" s="295">
        <v>1922016.84</v>
      </c>
      <c r="Q816" s="295">
        <v>0</v>
      </c>
      <c r="R816" s="295">
        <v>0</v>
      </c>
      <c r="S816" s="292" t="s">
        <v>835</v>
      </c>
    </row>
    <row r="817" spans="1:19" s="284" customFormat="1" ht="9" customHeight="1" x14ac:dyDescent="0.2">
      <c r="A817" s="300">
        <v>122</v>
      </c>
      <c r="B817" s="49" t="s">
        <v>527</v>
      </c>
      <c r="C817" s="50" t="s">
        <v>376</v>
      </c>
      <c r="D817" s="288" t="s">
        <v>374</v>
      </c>
      <c r="E817" s="51">
        <v>1979</v>
      </c>
      <c r="F817" s="52" t="s">
        <v>267</v>
      </c>
      <c r="G817" s="53">
        <v>5</v>
      </c>
      <c r="H817" s="53">
        <v>4</v>
      </c>
      <c r="I817" s="54">
        <v>3604.9</v>
      </c>
      <c r="J817" s="54">
        <v>3325.9</v>
      </c>
      <c r="K817" s="53">
        <v>157</v>
      </c>
      <c r="L817" s="294">
        <v>5290484.7699999996</v>
      </c>
      <c r="M817" s="295">
        <v>0</v>
      </c>
      <c r="N817" s="295">
        <v>0</v>
      </c>
      <c r="O817" s="295">
        <v>0</v>
      </c>
      <c r="P817" s="295">
        <v>5290484.7699999996</v>
      </c>
      <c r="Q817" s="295">
        <v>0</v>
      </c>
      <c r="R817" s="295">
        <v>0</v>
      </c>
      <c r="S817" s="292" t="s">
        <v>835</v>
      </c>
    </row>
    <row r="818" spans="1:19" s="284" customFormat="1" ht="9" customHeight="1" x14ac:dyDescent="0.2">
      <c r="A818" s="300">
        <v>123</v>
      </c>
      <c r="B818" s="49" t="s">
        <v>598</v>
      </c>
      <c r="C818" s="50" t="s">
        <v>376</v>
      </c>
      <c r="D818" s="288" t="s">
        <v>374</v>
      </c>
      <c r="E818" s="51">
        <v>1981</v>
      </c>
      <c r="F818" s="52" t="s">
        <v>266</v>
      </c>
      <c r="G818" s="53">
        <v>9</v>
      </c>
      <c r="H818" s="53">
        <v>2</v>
      </c>
      <c r="I818" s="54">
        <v>5974.2</v>
      </c>
      <c r="J818" s="54">
        <v>5337.2</v>
      </c>
      <c r="K818" s="53">
        <v>225</v>
      </c>
      <c r="L818" s="294">
        <v>5564359.7999999998</v>
      </c>
      <c r="M818" s="295">
        <v>0</v>
      </c>
      <c r="N818" s="295">
        <v>0</v>
      </c>
      <c r="O818" s="295">
        <v>0</v>
      </c>
      <c r="P818" s="295">
        <v>5564359.7999999998</v>
      </c>
      <c r="Q818" s="295">
        <v>0</v>
      </c>
      <c r="R818" s="295">
        <v>0</v>
      </c>
      <c r="S818" s="292" t="s">
        <v>835</v>
      </c>
    </row>
    <row r="819" spans="1:19" s="284" customFormat="1" ht="9" customHeight="1" x14ac:dyDescent="0.2">
      <c r="A819" s="300">
        <v>124</v>
      </c>
      <c r="B819" s="49" t="s">
        <v>605</v>
      </c>
      <c r="C819" s="50" t="s">
        <v>376</v>
      </c>
      <c r="D819" s="288" t="s">
        <v>374</v>
      </c>
      <c r="E819" s="51">
        <v>1986</v>
      </c>
      <c r="F819" s="52" t="s">
        <v>837</v>
      </c>
      <c r="G819" s="53">
        <v>5</v>
      </c>
      <c r="H819" s="53">
        <v>6</v>
      </c>
      <c r="I819" s="54">
        <v>4985.8</v>
      </c>
      <c r="J819" s="54">
        <v>4448.8</v>
      </c>
      <c r="K819" s="53">
        <v>98</v>
      </c>
      <c r="L819" s="294">
        <v>7673222.2000000002</v>
      </c>
      <c r="M819" s="295">
        <v>0</v>
      </c>
      <c r="N819" s="295">
        <v>0</v>
      </c>
      <c r="O819" s="295">
        <v>0</v>
      </c>
      <c r="P819" s="295">
        <v>7673222.2000000002</v>
      </c>
      <c r="Q819" s="295">
        <v>0</v>
      </c>
      <c r="R819" s="295">
        <v>0</v>
      </c>
      <c r="S819" s="292" t="s">
        <v>835</v>
      </c>
    </row>
    <row r="820" spans="1:19" s="284" customFormat="1" ht="9" customHeight="1" x14ac:dyDescent="0.2">
      <c r="A820" s="300">
        <v>125</v>
      </c>
      <c r="B820" s="49" t="s">
        <v>454</v>
      </c>
      <c r="C820" s="50" t="s">
        <v>376</v>
      </c>
      <c r="D820" s="288" t="s">
        <v>375</v>
      </c>
      <c r="E820" s="51">
        <v>1983</v>
      </c>
      <c r="F820" s="52" t="s">
        <v>267</v>
      </c>
      <c r="G820" s="53">
        <v>9</v>
      </c>
      <c r="H820" s="53">
        <v>2</v>
      </c>
      <c r="I820" s="54">
        <v>4350.3999999999996</v>
      </c>
      <c r="J820" s="54">
        <v>3906</v>
      </c>
      <c r="K820" s="53">
        <v>187</v>
      </c>
      <c r="L820" s="294">
        <v>5462682.6100000003</v>
      </c>
      <c r="M820" s="295">
        <v>0</v>
      </c>
      <c r="N820" s="295">
        <v>0</v>
      </c>
      <c r="O820" s="295">
        <v>0</v>
      </c>
      <c r="P820" s="295">
        <v>5462682.6100000003</v>
      </c>
      <c r="Q820" s="295">
        <v>0</v>
      </c>
      <c r="R820" s="295">
        <v>0</v>
      </c>
      <c r="S820" s="292" t="s">
        <v>835</v>
      </c>
    </row>
    <row r="821" spans="1:19" s="284" customFormat="1" ht="9" customHeight="1" x14ac:dyDescent="0.2">
      <c r="A821" s="300">
        <v>126</v>
      </c>
      <c r="B821" s="49" t="s">
        <v>620</v>
      </c>
      <c r="C821" s="50" t="s">
        <v>376</v>
      </c>
      <c r="D821" s="288" t="s">
        <v>374</v>
      </c>
      <c r="E821" s="51">
        <v>2001</v>
      </c>
      <c r="F821" s="52" t="s">
        <v>267</v>
      </c>
      <c r="G821" s="53">
        <v>9</v>
      </c>
      <c r="H821" s="53">
        <v>1</v>
      </c>
      <c r="I821" s="54">
        <v>6293.6</v>
      </c>
      <c r="J821" s="54">
        <v>5586.1</v>
      </c>
      <c r="K821" s="53">
        <v>263</v>
      </c>
      <c r="L821" s="294">
        <v>22056186.809999999</v>
      </c>
      <c r="M821" s="295">
        <v>0</v>
      </c>
      <c r="N821" s="295">
        <v>0</v>
      </c>
      <c r="O821" s="295">
        <v>0</v>
      </c>
      <c r="P821" s="295">
        <v>22056186.809999999</v>
      </c>
      <c r="Q821" s="295">
        <v>0</v>
      </c>
      <c r="R821" s="295">
        <v>0</v>
      </c>
      <c r="S821" s="292" t="s">
        <v>835</v>
      </c>
    </row>
    <row r="822" spans="1:19" s="284" customFormat="1" ht="9" customHeight="1" x14ac:dyDescent="0.2">
      <c r="A822" s="300">
        <v>127</v>
      </c>
      <c r="B822" s="49" t="s">
        <v>660</v>
      </c>
      <c r="C822" s="50" t="s">
        <v>376</v>
      </c>
      <c r="D822" s="288" t="s">
        <v>374</v>
      </c>
      <c r="E822" s="51">
        <v>1975</v>
      </c>
      <c r="F822" s="52" t="s">
        <v>266</v>
      </c>
      <c r="G822" s="53">
        <v>5</v>
      </c>
      <c r="H822" s="53">
        <v>4</v>
      </c>
      <c r="I822" s="54">
        <v>3826.2</v>
      </c>
      <c r="J822" s="54">
        <v>2598.9</v>
      </c>
      <c r="K822" s="53">
        <v>97</v>
      </c>
      <c r="L822" s="294">
        <v>3584078.06</v>
      </c>
      <c r="M822" s="295">
        <v>0</v>
      </c>
      <c r="N822" s="295">
        <v>0</v>
      </c>
      <c r="O822" s="295">
        <v>0</v>
      </c>
      <c r="P822" s="295">
        <v>3584078.06</v>
      </c>
      <c r="Q822" s="295">
        <v>0</v>
      </c>
      <c r="R822" s="295">
        <v>0</v>
      </c>
      <c r="S822" s="292" t="s">
        <v>835</v>
      </c>
    </row>
    <row r="823" spans="1:19" s="284" customFormat="1" ht="9" customHeight="1" x14ac:dyDescent="0.2">
      <c r="A823" s="300">
        <v>128</v>
      </c>
      <c r="B823" s="49" t="s">
        <v>822</v>
      </c>
      <c r="C823" s="50" t="s">
        <v>377</v>
      </c>
      <c r="D823" s="288" t="s">
        <v>374</v>
      </c>
      <c r="E823" s="51">
        <v>1937</v>
      </c>
      <c r="F823" s="47" t="s">
        <v>266</v>
      </c>
      <c r="G823" s="53">
        <v>3</v>
      </c>
      <c r="H823" s="53">
        <v>4</v>
      </c>
      <c r="I823" s="54">
        <v>2625.5</v>
      </c>
      <c r="J823" s="54">
        <v>1656.6</v>
      </c>
      <c r="K823" s="53">
        <v>93</v>
      </c>
      <c r="L823" s="294">
        <v>6772986.2300000004</v>
      </c>
      <c r="M823" s="295">
        <v>0</v>
      </c>
      <c r="N823" s="295">
        <v>0</v>
      </c>
      <c r="O823" s="295">
        <v>0</v>
      </c>
      <c r="P823" s="295">
        <v>6772986.2300000004</v>
      </c>
      <c r="Q823" s="295">
        <v>0</v>
      </c>
      <c r="R823" s="295">
        <v>0</v>
      </c>
      <c r="S823" s="292" t="s">
        <v>835</v>
      </c>
    </row>
    <row r="824" spans="1:19" s="284" customFormat="1" ht="9" customHeight="1" x14ac:dyDescent="0.2">
      <c r="A824" s="300">
        <v>129</v>
      </c>
      <c r="B824" s="49" t="s">
        <v>535</v>
      </c>
      <c r="C824" s="50" t="s">
        <v>376</v>
      </c>
      <c r="D824" s="288" t="s">
        <v>374</v>
      </c>
      <c r="E824" s="51">
        <v>1986</v>
      </c>
      <c r="F824" s="52" t="s">
        <v>267</v>
      </c>
      <c r="G824" s="53">
        <v>5</v>
      </c>
      <c r="H824" s="53">
        <v>9</v>
      </c>
      <c r="I824" s="54">
        <v>7758.9</v>
      </c>
      <c r="J824" s="54">
        <v>6631.52</v>
      </c>
      <c r="K824" s="53">
        <v>344</v>
      </c>
      <c r="L824" s="294">
        <v>10407889.359999999</v>
      </c>
      <c r="M824" s="295">
        <v>0</v>
      </c>
      <c r="N824" s="295">
        <v>0</v>
      </c>
      <c r="O824" s="295">
        <v>0</v>
      </c>
      <c r="P824" s="295">
        <v>10407889.359999999</v>
      </c>
      <c r="Q824" s="295">
        <v>0</v>
      </c>
      <c r="R824" s="295">
        <v>0</v>
      </c>
      <c r="S824" s="292" t="s">
        <v>835</v>
      </c>
    </row>
    <row r="825" spans="1:19" s="284" customFormat="1" ht="9" customHeight="1" x14ac:dyDescent="0.2">
      <c r="A825" s="300">
        <v>130</v>
      </c>
      <c r="B825" s="49" t="s">
        <v>568</v>
      </c>
      <c r="C825" s="50" t="s">
        <v>376</v>
      </c>
      <c r="D825" s="288" t="s">
        <v>375</v>
      </c>
      <c r="E825" s="51">
        <v>1980</v>
      </c>
      <c r="F825" s="52" t="s">
        <v>267</v>
      </c>
      <c r="G825" s="53">
        <v>5</v>
      </c>
      <c r="H825" s="53">
        <v>2</v>
      </c>
      <c r="I825" s="54">
        <v>1974.4</v>
      </c>
      <c r="J825" s="54">
        <v>1784.4</v>
      </c>
      <c r="K825" s="53">
        <v>78</v>
      </c>
      <c r="L825" s="294">
        <v>3437692.55</v>
      </c>
      <c r="M825" s="295">
        <v>0</v>
      </c>
      <c r="N825" s="295">
        <v>0</v>
      </c>
      <c r="O825" s="295">
        <v>0</v>
      </c>
      <c r="P825" s="295">
        <v>3437692.55</v>
      </c>
      <c r="Q825" s="295">
        <v>0</v>
      </c>
      <c r="R825" s="295">
        <v>0</v>
      </c>
      <c r="S825" s="292" t="s">
        <v>835</v>
      </c>
    </row>
    <row r="826" spans="1:19" s="284" customFormat="1" ht="9" customHeight="1" x14ac:dyDescent="0.2">
      <c r="A826" s="300">
        <v>131</v>
      </c>
      <c r="B826" s="49" t="s">
        <v>570</v>
      </c>
      <c r="C826" s="50" t="s">
        <v>377</v>
      </c>
      <c r="D826" s="288" t="s">
        <v>374</v>
      </c>
      <c r="E826" s="51">
        <v>1963</v>
      </c>
      <c r="F826" s="52" t="s">
        <v>266</v>
      </c>
      <c r="G826" s="53">
        <v>3</v>
      </c>
      <c r="H826" s="53">
        <v>1</v>
      </c>
      <c r="I826" s="54">
        <v>548.4</v>
      </c>
      <c r="J826" s="54">
        <v>492.3</v>
      </c>
      <c r="K826" s="53">
        <v>8</v>
      </c>
      <c r="L826" s="294">
        <v>1583870.86</v>
      </c>
      <c r="M826" s="295">
        <v>0</v>
      </c>
      <c r="N826" s="295">
        <v>0</v>
      </c>
      <c r="O826" s="295">
        <v>0</v>
      </c>
      <c r="P826" s="295">
        <v>1583870.86</v>
      </c>
      <c r="Q826" s="295">
        <v>0</v>
      </c>
      <c r="R826" s="295">
        <v>0</v>
      </c>
      <c r="S826" s="292" t="s">
        <v>835</v>
      </c>
    </row>
    <row r="827" spans="1:19" s="284" customFormat="1" ht="9" customHeight="1" x14ac:dyDescent="0.2">
      <c r="A827" s="300">
        <v>132</v>
      </c>
      <c r="B827" s="49" t="s">
        <v>585</v>
      </c>
      <c r="C827" s="50" t="s">
        <v>376</v>
      </c>
      <c r="D827" s="288" t="s">
        <v>374</v>
      </c>
      <c r="E827" s="51">
        <v>1972</v>
      </c>
      <c r="F827" s="52" t="s">
        <v>267</v>
      </c>
      <c r="G827" s="53">
        <v>5</v>
      </c>
      <c r="H827" s="53">
        <v>4</v>
      </c>
      <c r="I827" s="54">
        <v>3576.7</v>
      </c>
      <c r="J827" s="54">
        <v>3264.7</v>
      </c>
      <c r="K827" s="53">
        <v>177</v>
      </c>
      <c r="L827" s="294">
        <v>5278946.0999999996</v>
      </c>
      <c r="M827" s="295">
        <v>0</v>
      </c>
      <c r="N827" s="295">
        <v>0</v>
      </c>
      <c r="O827" s="295">
        <v>0</v>
      </c>
      <c r="P827" s="295">
        <v>5278946.0999999996</v>
      </c>
      <c r="Q827" s="295">
        <v>0</v>
      </c>
      <c r="R827" s="295">
        <v>0</v>
      </c>
      <c r="S827" s="292" t="s">
        <v>835</v>
      </c>
    </row>
    <row r="828" spans="1:19" s="284" customFormat="1" ht="9" customHeight="1" x14ac:dyDescent="0.2">
      <c r="A828" s="300">
        <v>133</v>
      </c>
      <c r="B828" s="49" t="s">
        <v>593</v>
      </c>
      <c r="C828" s="50" t="s">
        <v>376</v>
      </c>
      <c r="D828" s="288" t="s">
        <v>374</v>
      </c>
      <c r="E828" s="51">
        <v>1970</v>
      </c>
      <c r="F828" s="52" t="s">
        <v>267</v>
      </c>
      <c r="G828" s="53">
        <v>5</v>
      </c>
      <c r="H828" s="53">
        <v>6</v>
      </c>
      <c r="I828" s="54">
        <v>4886.8999999999996</v>
      </c>
      <c r="J828" s="54">
        <v>4508.8999999999996</v>
      </c>
      <c r="K828" s="53">
        <v>204</v>
      </c>
      <c r="L828" s="294">
        <v>7327061.7999999998</v>
      </c>
      <c r="M828" s="295">
        <v>0</v>
      </c>
      <c r="N828" s="295">
        <v>0</v>
      </c>
      <c r="O828" s="295">
        <v>0</v>
      </c>
      <c r="P828" s="295">
        <v>7327061.7999999998</v>
      </c>
      <c r="Q828" s="295">
        <v>0</v>
      </c>
      <c r="R828" s="295">
        <v>0</v>
      </c>
      <c r="S828" s="292" t="s">
        <v>835</v>
      </c>
    </row>
    <row r="829" spans="1:19" s="284" customFormat="1" ht="9" customHeight="1" x14ac:dyDescent="0.2">
      <c r="A829" s="300">
        <v>134</v>
      </c>
      <c r="B829" s="49" t="s">
        <v>588</v>
      </c>
      <c r="C829" s="50" t="s">
        <v>376</v>
      </c>
      <c r="D829" s="288" t="s">
        <v>374</v>
      </c>
      <c r="E829" s="51">
        <v>1969</v>
      </c>
      <c r="F829" s="52" t="s">
        <v>267</v>
      </c>
      <c r="G829" s="53">
        <v>5</v>
      </c>
      <c r="H829" s="53">
        <v>4</v>
      </c>
      <c r="I829" s="54">
        <v>3828.5</v>
      </c>
      <c r="J829" s="54">
        <v>3527.1</v>
      </c>
      <c r="K829" s="53">
        <v>170</v>
      </c>
      <c r="L829" s="294">
        <v>5590490.46</v>
      </c>
      <c r="M829" s="295">
        <v>0</v>
      </c>
      <c r="N829" s="295">
        <v>0</v>
      </c>
      <c r="O829" s="295">
        <v>0</v>
      </c>
      <c r="P829" s="295">
        <v>5590490.46</v>
      </c>
      <c r="Q829" s="295">
        <v>0</v>
      </c>
      <c r="R829" s="295">
        <v>0</v>
      </c>
      <c r="S829" s="292" t="s">
        <v>835</v>
      </c>
    </row>
    <row r="830" spans="1:19" s="284" customFormat="1" ht="9" customHeight="1" x14ac:dyDescent="0.2">
      <c r="A830" s="300">
        <v>135</v>
      </c>
      <c r="B830" s="49" t="s">
        <v>357</v>
      </c>
      <c r="C830" s="50" t="s">
        <v>376</v>
      </c>
      <c r="D830" s="288" t="s">
        <v>374</v>
      </c>
      <c r="E830" s="51">
        <v>1982</v>
      </c>
      <c r="F830" s="52" t="s">
        <v>267</v>
      </c>
      <c r="G830" s="53">
        <v>5</v>
      </c>
      <c r="H830" s="53">
        <v>8</v>
      </c>
      <c r="I830" s="54">
        <v>6305.5</v>
      </c>
      <c r="J830" s="54">
        <v>5793.5</v>
      </c>
      <c r="K830" s="53">
        <v>113</v>
      </c>
      <c r="L830" s="294">
        <v>9190558.6199999992</v>
      </c>
      <c r="M830" s="295">
        <v>0</v>
      </c>
      <c r="N830" s="295">
        <v>0</v>
      </c>
      <c r="O830" s="295">
        <v>0</v>
      </c>
      <c r="P830" s="295">
        <v>9190558.6199999992</v>
      </c>
      <c r="Q830" s="295">
        <v>0</v>
      </c>
      <c r="R830" s="295">
        <v>0</v>
      </c>
      <c r="S830" s="292" t="s">
        <v>835</v>
      </c>
    </row>
    <row r="831" spans="1:19" s="284" customFormat="1" ht="9" customHeight="1" x14ac:dyDescent="0.2">
      <c r="A831" s="300">
        <v>136</v>
      </c>
      <c r="B831" s="49" t="s">
        <v>722</v>
      </c>
      <c r="C831" s="50" t="s">
        <v>376</v>
      </c>
      <c r="D831" s="288" t="s">
        <v>374</v>
      </c>
      <c r="E831" s="51">
        <v>1991</v>
      </c>
      <c r="F831" s="52" t="s">
        <v>266</v>
      </c>
      <c r="G831" s="53">
        <v>10</v>
      </c>
      <c r="H831" s="53">
        <v>8</v>
      </c>
      <c r="I831" s="54">
        <v>19553.900000000001</v>
      </c>
      <c r="J831" s="54">
        <v>16857.3</v>
      </c>
      <c r="K831" s="53">
        <v>139</v>
      </c>
      <c r="L831" s="294">
        <v>22257439.210000001</v>
      </c>
      <c r="M831" s="295">
        <v>0</v>
      </c>
      <c r="N831" s="295">
        <v>0</v>
      </c>
      <c r="O831" s="295">
        <v>0</v>
      </c>
      <c r="P831" s="295">
        <v>22257439.210000001</v>
      </c>
      <c r="Q831" s="295">
        <v>0</v>
      </c>
      <c r="R831" s="295">
        <v>0</v>
      </c>
      <c r="S831" s="292" t="s">
        <v>835</v>
      </c>
    </row>
    <row r="832" spans="1:19" s="284" customFormat="1" ht="9" customHeight="1" x14ac:dyDescent="0.2">
      <c r="A832" s="300">
        <v>137</v>
      </c>
      <c r="B832" s="49" t="s">
        <v>386</v>
      </c>
      <c r="C832" s="50" t="s">
        <v>376</v>
      </c>
      <c r="D832" s="288" t="s">
        <v>374</v>
      </c>
      <c r="E832" s="51">
        <v>1985</v>
      </c>
      <c r="F832" s="52" t="s">
        <v>267</v>
      </c>
      <c r="G832" s="53">
        <v>9</v>
      </c>
      <c r="H832" s="53">
        <v>2</v>
      </c>
      <c r="I832" s="54">
        <v>4236.5</v>
      </c>
      <c r="J832" s="54">
        <v>3815.3</v>
      </c>
      <c r="K832" s="53">
        <v>28</v>
      </c>
      <c r="L832" s="294">
        <v>5564359.7999999998</v>
      </c>
      <c r="M832" s="295">
        <v>0</v>
      </c>
      <c r="N832" s="295">
        <v>0</v>
      </c>
      <c r="O832" s="295">
        <v>0</v>
      </c>
      <c r="P832" s="295">
        <v>5564359.7999999998</v>
      </c>
      <c r="Q832" s="295">
        <v>0</v>
      </c>
      <c r="R832" s="295">
        <v>0</v>
      </c>
      <c r="S832" s="292" t="s">
        <v>835</v>
      </c>
    </row>
    <row r="833" spans="1:19" s="284" customFormat="1" ht="9" customHeight="1" x14ac:dyDescent="0.2">
      <c r="A833" s="300">
        <v>138</v>
      </c>
      <c r="B833" s="49" t="s">
        <v>730</v>
      </c>
      <c r="C833" s="50" t="s">
        <v>376</v>
      </c>
      <c r="D833" s="288" t="s">
        <v>374</v>
      </c>
      <c r="E833" s="51">
        <v>1986</v>
      </c>
      <c r="F833" s="52" t="s">
        <v>266</v>
      </c>
      <c r="G833" s="53">
        <v>5</v>
      </c>
      <c r="H833" s="53">
        <v>9</v>
      </c>
      <c r="I833" s="54">
        <v>7396.4</v>
      </c>
      <c r="J833" s="54">
        <v>6714.4</v>
      </c>
      <c r="K833" s="53">
        <v>146</v>
      </c>
      <c r="L833" s="294">
        <v>12686778.66</v>
      </c>
      <c r="M833" s="295">
        <v>0</v>
      </c>
      <c r="N833" s="295">
        <v>0</v>
      </c>
      <c r="O833" s="295">
        <v>0</v>
      </c>
      <c r="P833" s="295">
        <v>12686778.66</v>
      </c>
      <c r="Q833" s="295">
        <v>0</v>
      </c>
      <c r="R833" s="295">
        <v>0</v>
      </c>
      <c r="S833" s="292" t="s">
        <v>835</v>
      </c>
    </row>
    <row r="834" spans="1:19" s="284" customFormat="1" ht="9" customHeight="1" x14ac:dyDescent="0.2">
      <c r="A834" s="300">
        <v>139</v>
      </c>
      <c r="B834" s="49" t="s">
        <v>235</v>
      </c>
      <c r="C834" s="50" t="s">
        <v>376</v>
      </c>
      <c r="D834" s="288" t="s">
        <v>374</v>
      </c>
      <c r="E834" s="51">
        <v>1982</v>
      </c>
      <c r="F834" s="52" t="s">
        <v>267</v>
      </c>
      <c r="G834" s="53">
        <v>9</v>
      </c>
      <c r="H834" s="53">
        <v>5</v>
      </c>
      <c r="I834" s="54">
        <v>10728.8</v>
      </c>
      <c r="J834" s="54">
        <v>9599</v>
      </c>
      <c r="K834" s="53">
        <v>435</v>
      </c>
      <c r="L834" s="294">
        <v>9317484.0999999996</v>
      </c>
      <c r="M834" s="295">
        <v>0</v>
      </c>
      <c r="N834" s="295">
        <v>0</v>
      </c>
      <c r="O834" s="295">
        <v>0</v>
      </c>
      <c r="P834" s="295">
        <v>9317484.0999999996</v>
      </c>
      <c r="Q834" s="295">
        <v>0</v>
      </c>
      <c r="R834" s="295">
        <v>0</v>
      </c>
      <c r="S834" s="292" t="s">
        <v>835</v>
      </c>
    </row>
    <row r="835" spans="1:19" s="284" customFormat="1" ht="9" customHeight="1" x14ac:dyDescent="0.2">
      <c r="A835" s="300">
        <v>140</v>
      </c>
      <c r="B835" s="49" t="s">
        <v>1009</v>
      </c>
      <c r="C835" s="50" t="s">
        <v>376</v>
      </c>
      <c r="D835" s="288" t="s">
        <v>375</v>
      </c>
      <c r="E835" s="51">
        <v>1966</v>
      </c>
      <c r="F835" s="52" t="s">
        <v>266</v>
      </c>
      <c r="G835" s="53">
        <v>5</v>
      </c>
      <c r="H835" s="53">
        <v>2</v>
      </c>
      <c r="I835" s="54">
        <v>1852</v>
      </c>
      <c r="J835" s="54">
        <v>1536.6</v>
      </c>
      <c r="K835" s="53">
        <v>141</v>
      </c>
      <c r="L835" s="294">
        <v>4175692.06</v>
      </c>
      <c r="M835" s="295">
        <v>0</v>
      </c>
      <c r="N835" s="295">
        <v>0</v>
      </c>
      <c r="O835" s="295">
        <v>0</v>
      </c>
      <c r="P835" s="295">
        <v>4175692.06</v>
      </c>
      <c r="Q835" s="295">
        <v>0</v>
      </c>
      <c r="R835" s="295">
        <v>0</v>
      </c>
      <c r="S835" s="292" t="s">
        <v>835</v>
      </c>
    </row>
    <row r="836" spans="1:19" s="284" customFormat="1" ht="9" customHeight="1" x14ac:dyDescent="0.2">
      <c r="A836" s="300">
        <v>141</v>
      </c>
      <c r="B836" s="49" t="s">
        <v>996</v>
      </c>
      <c r="C836" s="50" t="s">
        <v>376</v>
      </c>
      <c r="D836" s="288" t="s">
        <v>375</v>
      </c>
      <c r="E836" s="51">
        <v>1934</v>
      </c>
      <c r="F836" s="52" t="s">
        <v>266</v>
      </c>
      <c r="G836" s="53">
        <v>4</v>
      </c>
      <c r="H836" s="53">
        <v>2</v>
      </c>
      <c r="I836" s="54">
        <v>1188.2</v>
      </c>
      <c r="J836" s="54">
        <v>1073.8</v>
      </c>
      <c r="K836" s="53">
        <v>44</v>
      </c>
      <c r="L836" s="294">
        <v>1007026.37</v>
      </c>
      <c r="M836" s="295">
        <v>0</v>
      </c>
      <c r="N836" s="295">
        <v>0</v>
      </c>
      <c r="O836" s="295">
        <v>0</v>
      </c>
      <c r="P836" s="295">
        <v>1007026.37</v>
      </c>
      <c r="Q836" s="295">
        <v>0</v>
      </c>
      <c r="R836" s="295">
        <v>0</v>
      </c>
      <c r="S836" s="292" t="s">
        <v>835</v>
      </c>
    </row>
    <row r="837" spans="1:19" s="284" customFormat="1" ht="9" customHeight="1" x14ac:dyDescent="0.2">
      <c r="A837" s="300">
        <v>142</v>
      </c>
      <c r="B837" s="49" t="s">
        <v>1046</v>
      </c>
      <c r="C837" s="50" t="s">
        <v>376</v>
      </c>
      <c r="D837" s="288" t="s">
        <v>375</v>
      </c>
      <c r="E837" s="51">
        <v>1986</v>
      </c>
      <c r="F837" s="52" t="s">
        <v>266</v>
      </c>
      <c r="G837" s="53">
        <v>5</v>
      </c>
      <c r="H837" s="53">
        <v>4</v>
      </c>
      <c r="I837" s="54">
        <v>3297.8</v>
      </c>
      <c r="J837" s="54">
        <v>2740.8</v>
      </c>
      <c r="K837" s="53">
        <v>107</v>
      </c>
      <c r="L837" s="294">
        <v>5094434.76</v>
      </c>
      <c r="M837" s="295">
        <v>0</v>
      </c>
      <c r="N837" s="295">
        <v>0</v>
      </c>
      <c r="O837" s="295">
        <v>0</v>
      </c>
      <c r="P837" s="295">
        <v>5094434.76</v>
      </c>
      <c r="Q837" s="295">
        <v>0</v>
      </c>
      <c r="R837" s="295">
        <v>0</v>
      </c>
      <c r="S837" s="292" t="s">
        <v>835</v>
      </c>
    </row>
    <row r="838" spans="1:19" s="284" customFormat="1" ht="9" customHeight="1" x14ac:dyDescent="0.2">
      <c r="A838" s="300">
        <v>143</v>
      </c>
      <c r="B838" s="49" t="s">
        <v>1047</v>
      </c>
      <c r="C838" s="50" t="s">
        <v>376</v>
      </c>
      <c r="D838" s="288" t="s">
        <v>375</v>
      </c>
      <c r="E838" s="51">
        <v>1989</v>
      </c>
      <c r="F838" s="52" t="s">
        <v>266</v>
      </c>
      <c r="G838" s="53">
        <v>5</v>
      </c>
      <c r="H838" s="53">
        <v>4</v>
      </c>
      <c r="I838" s="54">
        <v>3099.7</v>
      </c>
      <c r="J838" s="54">
        <v>2850.9</v>
      </c>
      <c r="K838" s="53">
        <v>247</v>
      </c>
      <c r="L838" s="294">
        <v>4471238.51</v>
      </c>
      <c r="M838" s="295">
        <v>0</v>
      </c>
      <c r="N838" s="295">
        <v>0</v>
      </c>
      <c r="O838" s="295">
        <v>0</v>
      </c>
      <c r="P838" s="295">
        <v>4471238.51</v>
      </c>
      <c r="Q838" s="295">
        <v>0</v>
      </c>
      <c r="R838" s="295">
        <v>0</v>
      </c>
      <c r="S838" s="292" t="s">
        <v>835</v>
      </c>
    </row>
    <row r="839" spans="1:19" s="284" customFormat="1" ht="9" customHeight="1" x14ac:dyDescent="0.2">
      <c r="A839" s="300">
        <v>144</v>
      </c>
      <c r="B839" s="49" t="s">
        <v>1048</v>
      </c>
      <c r="C839" s="50" t="s">
        <v>376</v>
      </c>
      <c r="D839" s="288" t="s">
        <v>375</v>
      </c>
      <c r="E839" s="51">
        <v>1993</v>
      </c>
      <c r="F839" s="52" t="s">
        <v>267</v>
      </c>
      <c r="G839" s="53">
        <v>9</v>
      </c>
      <c r="H839" s="53">
        <v>6</v>
      </c>
      <c r="I839" s="54">
        <v>6755.2</v>
      </c>
      <c r="J839" s="54">
        <v>6075.7</v>
      </c>
      <c r="K839" s="53">
        <v>262</v>
      </c>
      <c r="L839" s="294">
        <v>10384812</v>
      </c>
      <c r="M839" s="295">
        <v>0</v>
      </c>
      <c r="N839" s="295">
        <v>0</v>
      </c>
      <c r="O839" s="295">
        <v>0</v>
      </c>
      <c r="P839" s="295">
        <v>10384812</v>
      </c>
      <c r="Q839" s="295">
        <v>0</v>
      </c>
      <c r="R839" s="295">
        <v>0</v>
      </c>
      <c r="S839" s="292" t="s">
        <v>835</v>
      </c>
    </row>
    <row r="840" spans="1:19" s="284" customFormat="1" ht="9" customHeight="1" x14ac:dyDescent="0.2">
      <c r="A840" s="300">
        <v>145</v>
      </c>
      <c r="B840" s="49" t="s">
        <v>1049</v>
      </c>
      <c r="C840" s="50" t="s">
        <v>376</v>
      </c>
      <c r="D840" s="288" t="s">
        <v>375</v>
      </c>
      <c r="E840" s="51">
        <v>1959</v>
      </c>
      <c r="F840" s="52" t="s">
        <v>267</v>
      </c>
      <c r="G840" s="53">
        <v>4</v>
      </c>
      <c r="H840" s="53">
        <v>2</v>
      </c>
      <c r="I840" s="54">
        <v>1407.3</v>
      </c>
      <c r="J840" s="54">
        <v>1143.4000000000001</v>
      </c>
      <c r="K840" s="53">
        <v>34</v>
      </c>
      <c r="L840" s="294">
        <v>6881262.8200000003</v>
      </c>
      <c r="M840" s="295">
        <v>0</v>
      </c>
      <c r="N840" s="295">
        <v>0</v>
      </c>
      <c r="O840" s="295">
        <v>0</v>
      </c>
      <c r="P840" s="295">
        <v>6881262.8200000003</v>
      </c>
      <c r="Q840" s="295">
        <v>0</v>
      </c>
      <c r="R840" s="295">
        <v>0</v>
      </c>
      <c r="S840" s="292" t="s">
        <v>835</v>
      </c>
    </row>
    <row r="841" spans="1:19" s="284" customFormat="1" ht="9" customHeight="1" x14ac:dyDescent="0.2">
      <c r="A841" s="300">
        <v>146</v>
      </c>
      <c r="B841" s="49" t="s">
        <v>747</v>
      </c>
      <c r="C841" s="50" t="s">
        <v>376</v>
      </c>
      <c r="D841" s="288" t="s">
        <v>375</v>
      </c>
      <c r="E841" s="51">
        <v>1966</v>
      </c>
      <c r="F841" s="52" t="s">
        <v>266</v>
      </c>
      <c r="G841" s="53">
        <v>3</v>
      </c>
      <c r="H841" s="53">
        <v>2</v>
      </c>
      <c r="I841" s="54">
        <v>1050.8</v>
      </c>
      <c r="J841" s="54">
        <v>965.7</v>
      </c>
      <c r="K841" s="53">
        <v>50</v>
      </c>
      <c r="L841" s="294">
        <v>4138763.11</v>
      </c>
      <c r="M841" s="295">
        <v>0</v>
      </c>
      <c r="N841" s="295">
        <v>0</v>
      </c>
      <c r="O841" s="295">
        <v>0</v>
      </c>
      <c r="P841" s="295">
        <v>4138763.11</v>
      </c>
      <c r="Q841" s="295">
        <v>0</v>
      </c>
      <c r="R841" s="295">
        <v>0</v>
      </c>
      <c r="S841" s="292" t="s">
        <v>835</v>
      </c>
    </row>
    <row r="842" spans="1:19" s="284" customFormat="1" ht="9" customHeight="1" x14ac:dyDescent="0.2">
      <c r="A842" s="300">
        <v>147</v>
      </c>
      <c r="B842" s="49" t="s">
        <v>788</v>
      </c>
      <c r="C842" s="50" t="s">
        <v>376</v>
      </c>
      <c r="D842" s="288" t="s">
        <v>375</v>
      </c>
      <c r="E842" s="51">
        <v>1952</v>
      </c>
      <c r="F842" s="52" t="s">
        <v>266</v>
      </c>
      <c r="G842" s="53">
        <v>3</v>
      </c>
      <c r="H842" s="53">
        <v>2</v>
      </c>
      <c r="I842" s="54">
        <v>1617.5</v>
      </c>
      <c r="J842" s="54">
        <v>1339.5</v>
      </c>
      <c r="K842" s="53">
        <v>31</v>
      </c>
      <c r="L842" s="294">
        <v>6014408.3600000003</v>
      </c>
      <c r="M842" s="295">
        <v>0</v>
      </c>
      <c r="N842" s="295">
        <v>0</v>
      </c>
      <c r="O842" s="295">
        <v>0</v>
      </c>
      <c r="P842" s="295">
        <v>6014408.3600000003</v>
      </c>
      <c r="Q842" s="295">
        <v>0</v>
      </c>
      <c r="R842" s="295">
        <v>0</v>
      </c>
      <c r="S842" s="292" t="s">
        <v>835</v>
      </c>
    </row>
    <row r="843" spans="1:19" s="284" customFormat="1" ht="9" customHeight="1" x14ac:dyDescent="0.2">
      <c r="A843" s="300">
        <v>148</v>
      </c>
      <c r="B843" s="49" t="s">
        <v>557</v>
      </c>
      <c r="C843" s="50" t="s">
        <v>376</v>
      </c>
      <c r="D843" s="288" t="s">
        <v>375</v>
      </c>
      <c r="E843" s="51">
        <v>1962</v>
      </c>
      <c r="F843" s="52" t="s">
        <v>266</v>
      </c>
      <c r="G843" s="53">
        <v>3</v>
      </c>
      <c r="H843" s="53">
        <v>3</v>
      </c>
      <c r="I843" s="54">
        <v>1641.1</v>
      </c>
      <c r="J843" s="54">
        <v>1529.1</v>
      </c>
      <c r="K843" s="53">
        <v>85</v>
      </c>
      <c r="L843" s="294">
        <v>6108236.25</v>
      </c>
      <c r="M843" s="295">
        <v>0</v>
      </c>
      <c r="N843" s="295">
        <v>0</v>
      </c>
      <c r="O843" s="295">
        <v>0</v>
      </c>
      <c r="P843" s="295">
        <v>6108236.25</v>
      </c>
      <c r="Q843" s="295">
        <v>0</v>
      </c>
      <c r="R843" s="295">
        <v>0</v>
      </c>
      <c r="S843" s="292" t="s">
        <v>835</v>
      </c>
    </row>
    <row r="844" spans="1:19" s="284" customFormat="1" ht="9" customHeight="1" x14ac:dyDescent="0.2">
      <c r="A844" s="300">
        <v>149</v>
      </c>
      <c r="B844" s="49" t="s">
        <v>998</v>
      </c>
      <c r="C844" s="50" t="s">
        <v>376</v>
      </c>
      <c r="D844" s="288" t="s">
        <v>375</v>
      </c>
      <c r="E844" s="51">
        <v>1957</v>
      </c>
      <c r="F844" s="52" t="s">
        <v>266</v>
      </c>
      <c r="G844" s="53">
        <v>3</v>
      </c>
      <c r="H844" s="53">
        <v>3</v>
      </c>
      <c r="I844" s="54">
        <v>2019</v>
      </c>
      <c r="J844" s="54">
        <v>1402</v>
      </c>
      <c r="K844" s="53">
        <v>39</v>
      </c>
      <c r="L844" s="294">
        <v>9801885.6600000001</v>
      </c>
      <c r="M844" s="295">
        <v>0</v>
      </c>
      <c r="N844" s="295">
        <v>0</v>
      </c>
      <c r="O844" s="295">
        <v>0</v>
      </c>
      <c r="P844" s="295">
        <v>9801885.6600000001</v>
      </c>
      <c r="Q844" s="295">
        <v>0</v>
      </c>
      <c r="R844" s="295">
        <v>0</v>
      </c>
      <c r="S844" s="292" t="s">
        <v>835</v>
      </c>
    </row>
    <row r="845" spans="1:19" s="284" customFormat="1" ht="9" customHeight="1" x14ac:dyDescent="0.2">
      <c r="A845" s="300">
        <v>150</v>
      </c>
      <c r="B845" s="49" t="s">
        <v>759</v>
      </c>
      <c r="C845" s="50" t="s">
        <v>376</v>
      </c>
      <c r="D845" s="288" t="s">
        <v>375</v>
      </c>
      <c r="E845" s="51">
        <v>1962</v>
      </c>
      <c r="F845" s="52" t="s">
        <v>266</v>
      </c>
      <c r="G845" s="53">
        <v>4</v>
      </c>
      <c r="H845" s="53">
        <v>2</v>
      </c>
      <c r="I845" s="54">
        <v>1364.2</v>
      </c>
      <c r="J845" s="54">
        <v>1062.5</v>
      </c>
      <c r="K845" s="53">
        <v>59</v>
      </c>
      <c r="L845" s="294">
        <v>4601566.79</v>
      </c>
      <c r="M845" s="295">
        <v>0</v>
      </c>
      <c r="N845" s="295">
        <v>0</v>
      </c>
      <c r="O845" s="295">
        <v>0</v>
      </c>
      <c r="P845" s="295">
        <v>4601566.79</v>
      </c>
      <c r="Q845" s="295">
        <v>0</v>
      </c>
      <c r="R845" s="295">
        <v>0</v>
      </c>
      <c r="S845" s="292" t="s">
        <v>835</v>
      </c>
    </row>
    <row r="846" spans="1:19" s="284" customFormat="1" ht="9" customHeight="1" x14ac:dyDescent="0.2">
      <c r="A846" s="300">
        <v>151</v>
      </c>
      <c r="B846" s="49" t="s">
        <v>781</v>
      </c>
      <c r="C846" s="50" t="s">
        <v>376</v>
      </c>
      <c r="D846" s="288" t="s">
        <v>375</v>
      </c>
      <c r="E846" s="51">
        <v>1961</v>
      </c>
      <c r="F846" s="52" t="s">
        <v>266</v>
      </c>
      <c r="G846" s="53">
        <v>4</v>
      </c>
      <c r="H846" s="53">
        <v>2</v>
      </c>
      <c r="I846" s="54">
        <v>1373.4</v>
      </c>
      <c r="J846" s="54">
        <v>1200.7</v>
      </c>
      <c r="K846" s="53">
        <v>57</v>
      </c>
      <c r="L846" s="294">
        <v>4086173.16</v>
      </c>
      <c r="M846" s="295">
        <v>0</v>
      </c>
      <c r="N846" s="295">
        <v>0</v>
      </c>
      <c r="O846" s="295">
        <v>0</v>
      </c>
      <c r="P846" s="295">
        <v>4086173.16</v>
      </c>
      <c r="Q846" s="295">
        <v>0</v>
      </c>
      <c r="R846" s="295">
        <v>0</v>
      </c>
      <c r="S846" s="292" t="s">
        <v>835</v>
      </c>
    </row>
    <row r="847" spans="1:19" s="284" customFormat="1" ht="9" customHeight="1" x14ac:dyDescent="0.2">
      <c r="A847" s="300">
        <v>152</v>
      </c>
      <c r="B847" s="49" t="s">
        <v>782</v>
      </c>
      <c r="C847" s="50" t="s">
        <v>376</v>
      </c>
      <c r="D847" s="288" t="s">
        <v>375</v>
      </c>
      <c r="E847" s="51">
        <v>1959</v>
      </c>
      <c r="F847" s="52" t="s">
        <v>266</v>
      </c>
      <c r="G847" s="53">
        <v>5</v>
      </c>
      <c r="H847" s="53">
        <v>2</v>
      </c>
      <c r="I847" s="54">
        <v>1367.9</v>
      </c>
      <c r="J847" s="54">
        <v>1198.5999999999999</v>
      </c>
      <c r="K847" s="53">
        <v>142</v>
      </c>
      <c r="L847" s="294">
        <v>4092032.11</v>
      </c>
      <c r="M847" s="295">
        <v>0</v>
      </c>
      <c r="N847" s="295">
        <v>0</v>
      </c>
      <c r="O847" s="295">
        <v>0</v>
      </c>
      <c r="P847" s="295">
        <v>4092032.11</v>
      </c>
      <c r="Q847" s="295">
        <v>0</v>
      </c>
      <c r="R847" s="295">
        <v>0</v>
      </c>
      <c r="S847" s="292" t="s">
        <v>835</v>
      </c>
    </row>
    <row r="848" spans="1:19" s="284" customFormat="1" ht="9" customHeight="1" x14ac:dyDescent="0.2">
      <c r="A848" s="300">
        <v>153</v>
      </c>
      <c r="B848" s="49" t="s">
        <v>770</v>
      </c>
      <c r="C848" s="50" t="s">
        <v>376</v>
      </c>
      <c r="D848" s="288" t="s">
        <v>375</v>
      </c>
      <c r="E848" s="51">
        <v>1961</v>
      </c>
      <c r="F848" s="52" t="s">
        <v>266</v>
      </c>
      <c r="G848" s="53">
        <v>4</v>
      </c>
      <c r="H848" s="53">
        <v>4</v>
      </c>
      <c r="I848" s="54">
        <v>2751.7</v>
      </c>
      <c r="J848" s="54">
        <v>2554.9</v>
      </c>
      <c r="K848" s="53">
        <v>35</v>
      </c>
      <c r="L848" s="294">
        <v>5330231.7699999996</v>
      </c>
      <c r="M848" s="295">
        <v>0</v>
      </c>
      <c r="N848" s="295">
        <v>0</v>
      </c>
      <c r="O848" s="295">
        <v>0</v>
      </c>
      <c r="P848" s="295">
        <v>5330231.7699999996</v>
      </c>
      <c r="Q848" s="295">
        <v>0</v>
      </c>
      <c r="R848" s="295">
        <v>0</v>
      </c>
      <c r="S848" s="292" t="s">
        <v>835</v>
      </c>
    </row>
    <row r="849" spans="1:19" s="284" customFormat="1" ht="9.75" customHeight="1" x14ac:dyDescent="0.2">
      <c r="A849" s="300">
        <v>154</v>
      </c>
      <c r="B849" s="49" t="s">
        <v>237</v>
      </c>
      <c r="C849" s="50" t="s">
        <v>376</v>
      </c>
      <c r="D849" s="288" t="s">
        <v>374</v>
      </c>
      <c r="E849" s="51">
        <v>1981</v>
      </c>
      <c r="F849" s="52" t="s">
        <v>266</v>
      </c>
      <c r="G849" s="53">
        <v>9</v>
      </c>
      <c r="H849" s="53">
        <v>3</v>
      </c>
      <c r="I849" s="54">
        <v>6705.9</v>
      </c>
      <c r="J849" s="54">
        <v>5511.9</v>
      </c>
      <c r="K849" s="55">
        <v>212</v>
      </c>
      <c r="L849" s="294">
        <v>9352100.1300000008</v>
      </c>
      <c r="M849" s="295">
        <v>0</v>
      </c>
      <c r="N849" s="295">
        <v>0</v>
      </c>
      <c r="O849" s="295">
        <v>0</v>
      </c>
      <c r="P849" s="295">
        <v>9352100.1300000008</v>
      </c>
      <c r="Q849" s="295">
        <v>0</v>
      </c>
      <c r="R849" s="295">
        <v>0</v>
      </c>
      <c r="S849" s="292" t="s">
        <v>835</v>
      </c>
    </row>
    <row r="850" spans="1:19" s="284" customFormat="1" ht="9.75" customHeight="1" x14ac:dyDescent="0.2">
      <c r="A850" s="300">
        <v>155</v>
      </c>
      <c r="B850" s="49" t="s">
        <v>1078</v>
      </c>
      <c r="C850" s="50" t="s">
        <v>376</v>
      </c>
      <c r="D850" s="288" t="s">
        <v>375</v>
      </c>
      <c r="E850" s="51">
        <v>2012</v>
      </c>
      <c r="F850" s="52" t="s">
        <v>1081</v>
      </c>
      <c r="G850" s="53">
        <v>3</v>
      </c>
      <c r="H850" s="53">
        <v>1</v>
      </c>
      <c r="I850" s="54">
        <v>1052.4000000000001</v>
      </c>
      <c r="J850" s="54">
        <v>728.5</v>
      </c>
      <c r="K850" s="55">
        <v>10</v>
      </c>
      <c r="L850" s="294">
        <v>9455661.2599999998</v>
      </c>
      <c r="M850" s="295">
        <v>0</v>
      </c>
      <c r="N850" s="295">
        <v>0</v>
      </c>
      <c r="O850" s="295">
        <v>0</v>
      </c>
      <c r="P850" s="295">
        <v>9455661.2599999998</v>
      </c>
      <c r="Q850" s="295">
        <v>0</v>
      </c>
      <c r="R850" s="295">
        <v>0</v>
      </c>
      <c r="S850" s="292" t="s">
        <v>835</v>
      </c>
    </row>
    <row r="851" spans="1:19" s="284" customFormat="1" ht="9.75" customHeight="1" x14ac:dyDescent="0.2">
      <c r="A851" s="300">
        <v>156</v>
      </c>
      <c r="B851" s="49" t="s">
        <v>1085</v>
      </c>
      <c r="C851" s="50" t="s">
        <v>376</v>
      </c>
      <c r="D851" s="288" t="s">
        <v>375</v>
      </c>
      <c r="E851" s="51">
        <v>1966</v>
      </c>
      <c r="F851" s="52" t="s">
        <v>267</v>
      </c>
      <c r="G851" s="53">
        <v>5</v>
      </c>
      <c r="H851" s="53">
        <v>4</v>
      </c>
      <c r="I851" s="54">
        <v>3821.6</v>
      </c>
      <c r="J851" s="54">
        <v>3520.6</v>
      </c>
      <c r="K851" s="55">
        <v>15</v>
      </c>
      <c r="L851" s="294">
        <v>8678857.0800000001</v>
      </c>
      <c r="M851" s="295">
        <v>0</v>
      </c>
      <c r="N851" s="295">
        <v>0</v>
      </c>
      <c r="O851" s="295">
        <v>0</v>
      </c>
      <c r="P851" s="295">
        <v>8678857.0800000001</v>
      </c>
      <c r="Q851" s="295">
        <v>0</v>
      </c>
      <c r="R851" s="295">
        <v>0</v>
      </c>
      <c r="S851" s="292" t="s">
        <v>835</v>
      </c>
    </row>
    <row r="852" spans="1:19" s="284" customFormat="1" ht="9.75" customHeight="1" x14ac:dyDescent="0.2">
      <c r="A852" s="300">
        <v>157</v>
      </c>
      <c r="B852" s="49" t="s">
        <v>1086</v>
      </c>
      <c r="C852" s="50" t="s">
        <v>376</v>
      </c>
      <c r="D852" s="288" t="s">
        <v>375</v>
      </c>
      <c r="E852" s="51">
        <v>1965</v>
      </c>
      <c r="F852" s="52" t="s">
        <v>266</v>
      </c>
      <c r="G852" s="53">
        <v>5</v>
      </c>
      <c r="H852" s="53">
        <v>4</v>
      </c>
      <c r="I852" s="54">
        <v>3570.7</v>
      </c>
      <c r="J852" s="54">
        <v>3046.6</v>
      </c>
      <c r="K852" s="55">
        <v>139</v>
      </c>
      <c r="L852" s="294">
        <v>8661181.2100000009</v>
      </c>
      <c r="M852" s="295">
        <v>0</v>
      </c>
      <c r="N852" s="295">
        <v>0</v>
      </c>
      <c r="O852" s="295">
        <v>0</v>
      </c>
      <c r="P852" s="295">
        <v>8661181.2100000009</v>
      </c>
      <c r="Q852" s="295">
        <v>0</v>
      </c>
      <c r="R852" s="295">
        <v>0</v>
      </c>
      <c r="S852" s="292" t="s">
        <v>835</v>
      </c>
    </row>
    <row r="853" spans="1:19" s="284" customFormat="1" ht="9.75" customHeight="1" x14ac:dyDescent="0.2">
      <c r="A853" s="300">
        <v>158</v>
      </c>
      <c r="B853" s="49" t="s">
        <v>1087</v>
      </c>
      <c r="C853" s="50" t="s">
        <v>376</v>
      </c>
      <c r="D853" s="288" t="s">
        <v>375</v>
      </c>
      <c r="E853" s="51">
        <v>1989</v>
      </c>
      <c r="F853" s="52" t="s">
        <v>267</v>
      </c>
      <c r="G853" s="53">
        <v>5</v>
      </c>
      <c r="H853" s="53">
        <v>4</v>
      </c>
      <c r="I853" s="54">
        <v>3071.7</v>
      </c>
      <c r="J853" s="54">
        <v>2823.7</v>
      </c>
      <c r="K853" s="55">
        <v>149</v>
      </c>
      <c r="L853" s="294">
        <v>9734107.1199999992</v>
      </c>
      <c r="M853" s="295">
        <v>0</v>
      </c>
      <c r="N853" s="295">
        <v>0</v>
      </c>
      <c r="O853" s="295">
        <v>0</v>
      </c>
      <c r="P853" s="295">
        <v>9734107.1199999992</v>
      </c>
      <c r="Q853" s="295">
        <v>0</v>
      </c>
      <c r="R853" s="295">
        <v>0</v>
      </c>
      <c r="S853" s="292" t="s">
        <v>835</v>
      </c>
    </row>
    <row r="854" spans="1:19" s="284" customFormat="1" ht="24.75" customHeight="1" x14ac:dyDescent="0.2">
      <c r="A854" s="343" t="s">
        <v>277</v>
      </c>
      <c r="B854" s="343"/>
      <c r="C854" s="292"/>
      <c r="D854" s="297"/>
      <c r="E854" s="300" t="s">
        <v>308</v>
      </c>
      <c r="F854" s="300" t="s">
        <v>308</v>
      </c>
      <c r="G854" s="300" t="s">
        <v>308</v>
      </c>
      <c r="H854" s="300" t="s">
        <v>308</v>
      </c>
      <c r="I854" s="295">
        <v>380499.90000000026</v>
      </c>
      <c r="J854" s="295">
        <v>320134.49</v>
      </c>
      <c r="K854" s="85">
        <v>13362</v>
      </c>
      <c r="L854" s="295">
        <v>871033907.82999992</v>
      </c>
      <c r="M854" s="295">
        <v>0</v>
      </c>
      <c r="N854" s="295">
        <v>0</v>
      </c>
      <c r="O854" s="295">
        <v>0</v>
      </c>
      <c r="P854" s="295">
        <v>871033907.82999992</v>
      </c>
      <c r="Q854" s="295">
        <v>0</v>
      </c>
      <c r="R854" s="295">
        <v>0</v>
      </c>
      <c r="S854" s="292"/>
    </row>
    <row r="855" spans="1:19" s="284" customFormat="1" ht="9" customHeight="1" x14ac:dyDescent="0.2">
      <c r="A855" s="342" t="s">
        <v>280</v>
      </c>
      <c r="B855" s="342"/>
      <c r="C855" s="342"/>
      <c r="D855" s="342"/>
      <c r="E855" s="342"/>
      <c r="F855" s="342"/>
      <c r="G855" s="342"/>
      <c r="H855" s="342"/>
      <c r="I855" s="342"/>
      <c r="J855" s="342"/>
      <c r="K855" s="342"/>
      <c r="L855" s="342"/>
      <c r="M855" s="342"/>
      <c r="N855" s="342"/>
      <c r="O855" s="342"/>
      <c r="P855" s="342"/>
      <c r="Q855" s="342"/>
      <c r="R855" s="342"/>
      <c r="S855" s="342"/>
    </row>
    <row r="856" spans="1:19" s="284" customFormat="1" ht="9" customHeight="1" x14ac:dyDescent="0.2">
      <c r="A856" s="300">
        <v>159</v>
      </c>
      <c r="B856" s="61" t="s">
        <v>838</v>
      </c>
      <c r="C856" s="50" t="s">
        <v>376</v>
      </c>
      <c r="D856" s="288" t="s">
        <v>375</v>
      </c>
      <c r="E856" s="62">
        <v>1980</v>
      </c>
      <c r="F856" s="63" t="s">
        <v>266</v>
      </c>
      <c r="G856" s="64">
        <v>2</v>
      </c>
      <c r="H856" s="64">
        <v>2</v>
      </c>
      <c r="I856" s="65">
        <v>524</v>
      </c>
      <c r="J856" s="65">
        <v>471.2</v>
      </c>
      <c r="K856" s="64">
        <v>38</v>
      </c>
      <c r="L856" s="294">
        <v>3087006.53</v>
      </c>
      <c r="M856" s="295">
        <v>0</v>
      </c>
      <c r="N856" s="295">
        <v>0</v>
      </c>
      <c r="O856" s="295">
        <v>0</v>
      </c>
      <c r="P856" s="295">
        <v>3087006.53</v>
      </c>
      <c r="Q856" s="295">
        <v>0</v>
      </c>
      <c r="R856" s="295">
        <v>0</v>
      </c>
      <c r="S856" s="292" t="s">
        <v>835</v>
      </c>
    </row>
    <row r="857" spans="1:19" s="284" customFormat="1" ht="9" customHeight="1" x14ac:dyDescent="0.2">
      <c r="A857" s="300">
        <v>160</v>
      </c>
      <c r="B857" s="61" t="s">
        <v>839</v>
      </c>
      <c r="C857" s="50" t="s">
        <v>376</v>
      </c>
      <c r="D857" s="288" t="s">
        <v>375</v>
      </c>
      <c r="E857" s="62">
        <v>1985</v>
      </c>
      <c r="F857" s="63" t="s">
        <v>266</v>
      </c>
      <c r="G857" s="64">
        <v>2</v>
      </c>
      <c r="H857" s="64">
        <v>2</v>
      </c>
      <c r="I857" s="65">
        <v>620.20000000000005</v>
      </c>
      <c r="J857" s="65">
        <v>567</v>
      </c>
      <c r="K857" s="64">
        <v>26</v>
      </c>
      <c r="L857" s="294">
        <v>3779738.38</v>
      </c>
      <c r="M857" s="295">
        <v>0</v>
      </c>
      <c r="N857" s="295">
        <v>0</v>
      </c>
      <c r="O857" s="295">
        <v>0</v>
      </c>
      <c r="P857" s="295">
        <v>3779738.38</v>
      </c>
      <c r="Q857" s="295">
        <v>0</v>
      </c>
      <c r="R857" s="295">
        <v>0</v>
      </c>
      <c r="S857" s="292" t="s">
        <v>835</v>
      </c>
    </row>
    <row r="858" spans="1:19" s="284" customFormat="1" ht="9" customHeight="1" x14ac:dyDescent="0.2">
      <c r="A858" s="300">
        <v>161</v>
      </c>
      <c r="B858" s="61" t="s">
        <v>840</v>
      </c>
      <c r="C858" s="50" t="s">
        <v>376</v>
      </c>
      <c r="D858" s="288" t="s">
        <v>375</v>
      </c>
      <c r="E858" s="62">
        <v>1986</v>
      </c>
      <c r="F858" s="63" t="s">
        <v>266</v>
      </c>
      <c r="G858" s="64">
        <v>2</v>
      </c>
      <c r="H858" s="64">
        <v>2</v>
      </c>
      <c r="I858" s="65">
        <v>659.6</v>
      </c>
      <c r="J858" s="65">
        <v>602</v>
      </c>
      <c r="K858" s="64">
        <v>28</v>
      </c>
      <c r="L858" s="294">
        <v>3703188.38</v>
      </c>
      <c r="M858" s="295">
        <v>0</v>
      </c>
      <c r="N858" s="295">
        <v>0</v>
      </c>
      <c r="O858" s="295">
        <v>0</v>
      </c>
      <c r="P858" s="295">
        <v>3703188.38</v>
      </c>
      <c r="Q858" s="295">
        <v>0</v>
      </c>
      <c r="R858" s="295">
        <v>0</v>
      </c>
      <c r="S858" s="292" t="s">
        <v>835</v>
      </c>
    </row>
    <row r="859" spans="1:19" s="284" customFormat="1" ht="9" customHeight="1" x14ac:dyDescent="0.2">
      <c r="A859" s="300">
        <v>162</v>
      </c>
      <c r="B859" s="61" t="s">
        <v>467</v>
      </c>
      <c r="C859" s="50" t="s">
        <v>376</v>
      </c>
      <c r="D859" s="288" t="s">
        <v>375</v>
      </c>
      <c r="E859" s="62">
        <v>1961</v>
      </c>
      <c r="F859" s="63" t="s">
        <v>266</v>
      </c>
      <c r="G859" s="64">
        <v>2</v>
      </c>
      <c r="H859" s="64">
        <v>1</v>
      </c>
      <c r="I859" s="65">
        <v>406.4</v>
      </c>
      <c r="J859" s="65">
        <v>378</v>
      </c>
      <c r="K859" s="64">
        <v>80</v>
      </c>
      <c r="L859" s="294">
        <v>2365925.7599999998</v>
      </c>
      <c r="M859" s="295">
        <v>0</v>
      </c>
      <c r="N859" s="295">
        <v>0</v>
      </c>
      <c r="O859" s="295">
        <v>0</v>
      </c>
      <c r="P859" s="295">
        <v>2365925.7599999998</v>
      </c>
      <c r="Q859" s="295">
        <v>0</v>
      </c>
      <c r="R859" s="113">
        <v>0</v>
      </c>
      <c r="S859" s="292" t="s">
        <v>835</v>
      </c>
    </row>
    <row r="860" spans="1:19" s="284" customFormat="1" ht="9" customHeight="1" x14ac:dyDescent="0.2">
      <c r="A860" s="300">
        <v>163</v>
      </c>
      <c r="B860" s="61" t="s">
        <v>469</v>
      </c>
      <c r="C860" s="50" t="s">
        <v>376</v>
      </c>
      <c r="D860" s="288" t="s">
        <v>375</v>
      </c>
      <c r="E860" s="62">
        <v>1930</v>
      </c>
      <c r="F860" s="63" t="s">
        <v>266</v>
      </c>
      <c r="G860" s="64">
        <v>3</v>
      </c>
      <c r="H860" s="64">
        <v>2</v>
      </c>
      <c r="I860" s="65">
        <v>941.2</v>
      </c>
      <c r="J860" s="65">
        <v>862</v>
      </c>
      <c r="K860" s="64">
        <v>35</v>
      </c>
      <c r="L860" s="294">
        <v>3419726.56</v>
      </c>
      <c r="M860" s="295">
        <v>0</v>
      </c>
      <c r="N860" s="295">
        <v>0</v>
      </c>
      <c r="O860" s="295">
        <v>0</v>
      </c>
      <c r="P860" s="295">
        <v>3419726.56</v>
      </c>
      <c r="Q860" s="295">
        <v>0</v>
      </c>
      <c r="R860" s="113">
        <v>0</v>
      </c>
      <c r="S860" s="292" t="s">
        <v>835</v>
      </c>
    </row>
    <row r="861" spans="1:19" s="284" customFormat="1" ht="9" customHeight="1" x14ac:dyDescent="0.2">
      <c r="A861" s="300">
        <v>164</v>
      </c>
      <c r="B861" s="61" t="s">
        <v>843</v>
      </c>
      <c r="C861" s="50" t="s">
        <v>377</v>
      </c>
      <c r="D861" s="288" t="s">
        <v>375</v>
      </c>
      <c r="E861" s="62">
        <v>1917</v>
      </c>
      <c r="F861" s="63" t="s">
        <v>266</v>
      </c>
      <c r="G861" s="64">
        <v>2</v>
      </c>
      <c r="H861" s="64">
        <v>1</v>
      </c>
      <c r="I861" s="65">
        <v>459.6</v>
      </c>
      <c r="J861" s="65">
        <v>421.6</v>
      </c>
      <c r="K861" s="64">
        <v>7</v>
      </c>
      <c r="L861" s="294">
        <v>2619047.83</v>
      </c>
      <c r="M861" s="295">
        <v>0</v>
      </c>
      <c r="N861" s="295">
        <v>0</v>
      </c>
      <c r="O861" s="295">
        <v>0</v>
      </c>
      <c r="P861" s="295">
        <v>2619047.83</v>
      </c>
      <c r="Q861" s="295">
        <v>0</v>
      </c>
      <c r="R861" s="295">
        <v>0</v>
      </c>
      <c r="S861" s="292" t="s">
        <v>835</v>
      </c>
    </row>
    <row r="862" spans="1:19" s="284" customFormat="1" ht="9" customHeight="1" x14ac:dyDescent="0.2">
      <c r="A862" s="300">
        <v>165</v>
      </c>
      <c r="B862" s="61" t="s">
        <v>844</v>
      </c>
      <c r="C862" s="50" t="s">
        <v>376</v>
      </c>
      <c r="D862" s="288" t="s">
        <v>375</v>
      </c>
      <c r="E862" s="62">
        <v>1937</v>
      </c>
      <c r="F862" s="63" t="s">
        <v>266</v>
      </c>
      <c r="G862" s="64">
        <v>2</v>
      </c>
      <c r="H862" s="64">
        <v>1</v>
      </c>
      <c r="I862" s="65">
        <v>345.2</v>
      </c>
      <c r="J862" s="65">
        <v>311.2</v>
      </c>
      <c r="K862" s="64">
        <v>10</v>
      </c>
      <c r="L862" s="294">
        <v>2562809.87</v>
      </c>
      <c r="M862" s="295">
        <v>0</v>
      </c>
      <c r="N862" s="295">
        <v>0</v>
      </c>
      <c r="O862" s="295">
        <v>0</v>
      </c>
      <c r="P862" s="295">
        <v>2562809.87</v>
      </c>
      <c r="Q862" s="295">
        <v>0</v>
      </c>
      <c r="R862" s="295">
        <v>0</v>
      </c>
      <c r="S862" s="292" t="s">
        <v>835</v>
      </c>
    </row>
    <row r="863" spans="1:19" s="284" customFormat="1" ht="9" customHeight="1" x14ac:dyDescent="0.2">
      <c r="A863" s="300">
        <v>166</v>
      </c>
      <c r="B863" s="61" t="s">
        <v>845</v>
      </c>
      <c r="C863" s="50" t="s">
        <v>376</v>
      </c>
      <c r="D863" s="288" t="s">
        <v>375</v>
      </c>
      <c r="E863" s="62">
        <v>1960</v>
      </c>
      <c r="F863" s="63" t="s">
        <v>266</v>
      </c>
      <c r="G863" s="64">
        <v>2</v>
      </c>
      <c r="H863" s="64">
        <v>1</v>
      </c>
      <c r="I863" s="65">
        <v>296.7</v>
      </c>
      <c r="J863" s="65">
        <v>274.5</v>
      </c>
      <c r="K863" s="64">
        <v>13</v>
      </c>
      <c r="L863" s="294">
        <v>1893015.76</v>
      </c>
      <c r="M863" s="295">
        <v>0</v>
      </c>
      <c r="N863" s="295">
        <v>0</v>
      </c>
      <c r="O863" s="295">
        <v>0</v>
      </c>
      <c r="P863" s="295">
        <v>1893015.76</v>
      </c>
      <c r="Q863" s="295">
        <v>0</v>
      </c>
      <c r="R863" s="295">
        <v>0</v>
      </c>
      <c r="S863" s="292" t="s">
        <v>835</v>
      </c>
    </row>
    <row r="864" spans="1:19" s="284" customFormat="1" ht="9" customHeight="1" x14ac:dyDescent="0.2">
      <c r="A864" s="300">
        <v>167</v>
      </c>
      <c r="B864" s="61" t="s">
        <v>846</v>
      </c>
      <c r="C864" s="50" t="s">
        <v>376</v>
      </c>
      <c r="D864" s="288" t="s">
        <v>375</v>
      </c>
      <c r="E864" s="62">
        <v>1964</v>
      </c>
      <c r="F864" s="63" t="s">
        <v>266</v>
      </c>
      <c r="G864" s="64">
        <v>4</v>
      </c>
      <c r="H864" s="64">
        <v>4</v>
      </c>
      <c r="I864" s="65">
        <v>2737.3</v>
      </c>
      <c r="J864" s="65">
        <v>2544.3000000000002</v>
      </c>
      <c r="K864" s="64">
        <v>116</v>
      </c>
      <c r="L864" s="294">
        <v>7962683.5899999999</v>
      </c>
      <c r="M864" s="295">
        <v>0</v>
      </c>
      <c r="N864" s="295">
        <v>0</v>
      </c>
      <c r="O864" s="295">
        <v>0</v>
      </c>
      <c r="P864" s="295">
        <v>7962683.5899999999</v>
      </c>
      <c r="Q864" s="295">
        <v>0</v>
      </c>
      <c r="R864" s="295">
        <v>0</v>
      </c>
      <c r="S864" s="292" t="s">
        <v>835</v>
      </c>
    </row>
    <row r="865" spans="1:19" s="284" customFormat="1" ht="9" customHeight="1" x14ac:dyDescent="0.2">
      <c r="A865" s="300">
        <v>168</v>
      </c>
      <c r="B865" s="61" t="s">
        <v>851</v>
      </c>
      <c r="C865" s="50" t="s">
        <v>376</v>
      </c>
      <c r="D865" s="288" t="s">
        <v>375</v>
      </c>
      <c r="E865" s="62">
        <v>1961</v>
      </c>
      <c r="F865" s="63" t="s">
        <v>266</v>
      </c>
      <c r="G865" s="64">
        <v>2</v>
      </c>
      <c r="H865" s="64">
        <v>1</v>
      </c>
      <c r="I865" s="65">
        <v>688.8</v>
      </c>
      <c r="J865" s="65">
        <v>639.6</v>
      </c>
      <c r="K865" s="64">
        <v>29</v>
      </c>
      <c r="L865" s="294">
        <v>4226786.6900000004</v>
      </c>
      <c r="M865" s="295">
        <v>0</v>
      </c>
      <c r="N865" s="295">
        <v>0</v>
      </c>
      <c r="O865" s="295">
        <v>0</v>
      </c>
      <c r="P865" s="295">
        <v>4226786.6900000004</v>
      </c>
      <c r="Q865" s="295">
        <v>0</v>
      </c>
      <c r="R865" s="295">
        <v>0</v>
      </c>
      <c r="S865" s="292" t="s">
        <v>835</v>
      </c>
    </row>
    <row r="866" spans="1:19" s="284" customFormat="1" ht="9" customHeight="1" x14ac:dyDescent="0.2">
      <c r="A866" s="300">
        <v>169</v>
      </c>
      <c r="B866" s="61" t="s">
        <v>854</v>
      </c>
      <c r="C866" s="50" t="s">
        <v>376</v>
      </c>
      <c r="D866" s="288" t="s">
        <v>375</v>
      </c>
      <c r="E866" s="62">
        <v>1917</v>
      </c>
      <c r="F866" s="63" t="s">
        <v>266</v>
      </c>
      <c r="G866" s="64">
        <v>2</v>
      </c>
      <c r="H866" s="64">
        <v>1</v>
      </c>
      <c r="I866" s="65">
        <v>235.4</v>
      </c>
      <c r="J866" s="65">
        <v>214.3</v>
      </c>
      <c r="K866" s="64">
        <v>10</v>
      </c>
      <c r="L866" s="294">
        <v>1428870.45</v>
      </c>
      <c r="M866" s="295">
        <v>0</v>
      </c>
      <c r="N866" s="295">
        <v>0</v>
      </c>
      <c r="O866" s="295">
        <v>0</v>
      </c>
      <c r="P866" s="295">
        <v>1428870.45</v>
      </c>
      <c r="Q866" s="295">
        <v>0</v>
      </c>
      <c r="R866" s="295">
        <v>0</v>
      </c>
      <c r="S866" s="292" t="s">
        <v>835</v>
      </c>
    </row>
    <row r="867" spans="1:19" s="284" customFormat="1" ht="9" customHeight="1" x14ac:dyDescent="0.2">
      <c r="A867" s="300">
        <v>170</v>
      </c>
      <c r="B867" s="61" t="s">
        <v>855</v>
      </c>
      <c r="C867" s="50" t="s">
        <v>376</v>
      </c>
      <c r="D867" s="288" t="s">
        <v>375</v>
      </c>
      <c r="E867" s="62">
        <v>1917</v>
      </c>
      <c r="F867" s="63" t="s">
        <v>266</v>
      </c>
      <c r="G867" s="64">
        <v>2</v>
      </c>
      <c r="H867" s="64">
        <v>1</v>
      </c>
      <c r="I867" s="65">
        <v>378.9</v>
      </c>
      <c r="J867" s="65">
        <v>349.2</v>
      </c>
      <c r="K867" s="64">
        <v>27</v>
      </c>
      <c r="L867" s="294">
        <v>2065117.05</v>
      </c>
      <c r="M867" s="295">
        <v>0</v>
      </c>
      <c r="N867" s="295">
        <v>0</v>
      </c>
      <c r="O867" s="295">
        <v>0</v>
      </c>
      <c r="P867" s="295">
        <v>2065117.05</v>
      </c>
      <c r="Q867" s="295">
        <v>0</v>
      </c>
      <c r="R867" s="295">
        <v>0</v>
      </c>
      <c r="S867" s="292" t="s">
        <v>835</v>
      </c>
    </row>
    <row r="868" spans="1:19" s="284" customFormat="1" ht="9" customHeight="1" x14ac:dyDescent="0.2">
      <c r="A868" s="300">
        <v>171</v>
      </c>
      <c r="B868" s="61" t="s">
        <v>857</v>
      </c>
      <c r="C868" s="50" t="s">
        <v>376</v>
      </c>
      <c r="D868" s="288" t="s">
        <v>375</v>
      </c>
      <c r="E868" s="62">
        <v>1958</v>
      </c>
      <c r="F868" s="63" t="s">
        <v>266</v>
      </c>
      <c r="G868" s="64">
        <v>2</v>
      </c>
      <c r="H868" s="64">
        <v>1</v>
      </c>
      <c r="I868" s="65">
        <v>469.6</v>
      </c>
      <c r="J868" s="65">
        <v>425.6</v>
      </c>
      <c r="K868" s="64">
        <v>17</v>
      </c>
      <c r="L868" s="294">
        <v>2458090.23</v>
      </c>
      <c r="M868" s="295">
        <v>0</v>
      </c>
      <c r="N868" s="295">
        <v>0</v>
      </c>
      <c r="O868" s="295">
        <v>0</v>
      </c>
      <c r="P868" s="295">
        <v>2458090.23</v>
      </c>
      <c r="Q868" s="295">
        <v>0</v>
      </c>
      <c r="R868" s="295">
        <v>0</v>
      </c>
      <c r="S868" s="292" t="s">
        <v>835</v>
      </c>
    </row>
    <row r="869" spans="1:19" s="284" customFormat="1" ht="9" customHeight="1" x14ac:dyDescent="0.2">
      <c r="A869" s="300">
        <v>172</v>
      </c>
      <c r="B869" s="61" t="s">
        <v>858</v>
      </c>
      <c r="C869" s="50" t="s">
        <v>376</v>
      </c>
      <c r="D869" s="288" t="s">
        <v>375</v>
      </c>
      <c r="E869" s="62">
        <v>1952</v>
      </c>
      <c r="F869" s="63" t="s">
        <v>266</v>
      </c>
      <c r="G869" s="64">
        <v>2</v>
      </c>
      <c r="H869" s="64">
        <v>1</v>
      </c>
      <c r="I869" s="65">
        <v>430.8</v>
      </c>
      <c r="J869" s="65">
        <v>386.8</v>
      </c>
      <c r="K869" s="64">
        <v>14</v>
      </c>
      <c r="L869" s="294">
        <v>2171180.08</v>
      </c>
      <c r="M869" s="295">
        <v>0</v>
      </c>
      <c r="N869" s="295">
        <v>0</v>
      </c>
      <c r="O869" s="295">
        <v>0</v>
      </c>
      <c r="P869" s="295">
        <v>2171180.08</v>
      </c>
      <c r="Q869" s="295">
        <v>0</v>
      </c>
      <c r="R869" s="295">
        <v>0</v>
      </c>
      <c r="S869" s="292" t="s">
        <v>835</v>
      </c>
    </row>
    <row r="870" spans="1:19" s="284" customFormat="1" ht="9" customHeight="1" x14ac:dyDescent="0.2">
      <c r="A870" s="300">
        <v>173</v>
      </c>
      <c r="B870" s="61" t="s">
        <v>862</v>
      </c>
      <c r="C870" s="50" t="s">
        <v>376</v>
      </c>
      <c r="D870" s="288" t="s">
        <v>375</v>
      </c>
      <c r="E870" s="62">
        <v>1954</v>
      </c>
      <c r="F870" s="63" t="s">
        <v>266</v>
      </c>
      <c r="G870" s="64">
        <v>2</v>
      </c>
      <c r="H870" s="64">
        <v>2</v>
      </c>
      <c r="I870" s="65">
        <v>571.5</v>
      </c>
      <c r="J870" s="65">
        <v>437.5</v>
      </c>
      <c r="K870" s="64">
        <v>17</v>
      </c>
      <c r="L870" s="294">
        <v>3291421.57</v>
      </c>
      <c r="M870" s="295">
        <v>0</v>
      </c>
      <c r="N870" s="295">
        <v>0</v>
      </c>
      <c r="O870" s="295">
        <v>0</v>
      </c>
      <c r="P870" s="295">
        <v>3291421.57</v>
      </c>
      <c r="Q870" s="295">
        <v>0</v>
      </c>
      <c r="R870" s="295">
        <v>0</v>
      </c>
      <c r="S870" s="292" t="s">
        <v>835</v>
      </c>
    </row>
    <row r="871" spans="1:19" s="284" customFormat="1" ht="9" customHeight="1" x14ac:dyDescent="0.2">
      <c r="A871" s="300">
        <v>174</v>
      </c>
      <c r="B871" s="61" t="s">
        <v>1010</v>
      </c>
      <c r="C871" s="50" t="s">
        <v>376</v>
      </c>
      <c r="D871" s="288" t="s">
        <v>375</v>
      </c>
      <c r="E871" s="62">
        <v>1986</v>
      </c>
      <c r="F871" s="63" t="s">
        <v>266</v>
      </c>
      <c r="G871" s="64">
        <v>9</v>
      </c>
      <c r="H871" s="64">
        <v>1</v>
      </c>
      <c r="I871" s="65">
        <v>5101.3</v>
      </c>
      <c r="J871" s="65">
        <v>4562.8999999999996</v>
      </c>
      <c r="K871" s="64">
        <v>117</v>
      </c>
      <c r="L871" s="294">
        <v>2730674.67</v>
      </c>
      <c r="M871" s="295">
        <v>0</v>
      </c>
      <c r="N871" s="295">
        <v>0</v>
      </c>
      <c r="O871" s="295">
        <v>0</v>
      </c>
      <c r="P871" s="295">
        <v>2730674.67</v>
      </c>
      <c r="Q871" s="295">
        <v>0</v>
      </c>
      <c r="R871" s="295">
        <v>0</v>
      </c>
      <c r="S871" s="292" t="s">
        <v>835</v>
      </c>
    </row>
    <row r="872" spans="1:19" s="284" customFormat="1" ht="9" customHeight="1" x14ac:dyDescent="0.2">
      <c r="A872" s="300">
        <v>175</v>
      </c>
      <c r="B872" s="61" t="s">
        <v>1011</v>
      </c>
      <c r="C872" s="50" t="s">
        <v>376</v>
      </c>
      <c r="D872" s="288" t="s">
        <v>375</v>
      </c>
      <c r="E872" s="62">
        <v>1989</v>
      </c>
      <c r="F872" s="63" t="s">
        <v>266</v>
      </c>
      <c r="G872" s="64">
        <v>9</v>
      </c>
      <c r="H872" s="64">
        <v>1</v>
      </c>
      <c r="I872" s="65">
        <v>4015.7</v>
      </c>
      <c r="J872" s="65">
        <v>3537.3</v>
      </c>
      <c r="K872" s="64">
        <v>159</v>
      </c>
      <c r="L872" s="294">
        <v>2715739.47</v>
      </c>
      <c r="M872" s="295">
        <v>0</v>
      </c>
      <c r="N872" s="295">
        <v>0</v>
      </c>
      <c r="O872" s="295">
        <v>0</v>
      </c>
      <c r="P872" s="295">
        <v>2715739.47</v>
      </c>
      <c r="Q872" s="295">
        <v>0</v>
      </c>
      <c r="R872" s="295">
        <v>0</v>
      </c>
      <c r="S872" s="292" t="s">
        <v>835</v>
      </c>
    </row>
    <row r="873" spans="1:19" s="284" customFormat="1" ht="9" customHeight="1" x14ac:dyDescent="0.2">
      <c r="A873" s="300">
        <v>176</v>
      </c>
      <c r="B873" s="61" t="s">
        <v>853</v>
      </c>
      <c r="C873" s="50" t="s">
        <v>376</v>
      </c>
      <c r="D873" s="288" t="s">
        <v>375</v>
      </c>
      <c r="E873" s="62">
        <v>1966</v>
      </c>
      <c r="F873" s="63" t="s">
        <v>266</v>
      </c>
      <c r="G873" s="64">
        <v>4</v>
      </c>
      <c r="H873" s="64">
        <v>2</v>
      </c>
      <c r="I873" s="65">
        <v>1491.1</v>
      </c>
      <c r="J873" s="65">
        <v>1368.1</v>
      </c>
      <c r="K873" s="64">
        <v>60</v>
      </c>
      <c r="L873" s="294">
        <v>4053852.5</v>
      </c>
      <c r="M873" s="295">
        <v>0</v>
      </c>
      <c r="N873" s="295">
        <v>0</v>
      </c>
      <c r="O873" s="295">
        <v>0</v>
      </c>
      <c r="P873" s="295">
        <v>4053852.5</v>
      </c>
      <c r="Q873" s="295">
        <v>0</v>
      </c>
      <c r="R873" s="295">
        <v>0</v>
      </c>
      <c r="S873" s="292" t="s">
        <v>835</v>
      </c>
    </row>
    <row r="874" spans="1:19" s="284" customFormat="1" ht="9" customHeight="1" x14ac:dyDescent="0.2">
      <c r="A874" s="300">
        <v>177</v>
      </c>
      <c r="B874" s="61" t="s">
        <v>1050</v>
      </c>
      <c r="C874" s="50" t="s">
        <v>376</v>
      </c>
      <c r="D874" s="288" t="s">
        <v>375</v>
      </c>
      <c r="E874" s="62">
        <v>1957</v>
      </c>
      <c r="F874" s="63" t="s">
        <v>266</v>
      </c>
      <c r="G874" s="64">
        <v>3</v>
      </c>
      <c r="H874" s="64">
        <v>4</v>
      </c>
      <c r="I874" s="65">
        <v>2118.21</v>
      </c>
      <c r="J874" s="65">
        <v>1946.01</v>
      </c>
      <c r="K874" s="64">
        <v>68</v>
      </c>
      <c r="L874" s="294">
        <v>13222565.529999999</v>
      </c>
      <c r="M874" s="295">
        <v>0</v>
      </c>
      <c r="N874" s="295">
        <v>0</v>
      </c>
      <c r="O874" s="295">
        <v>0</v>
      </c>
      <c r="P874" s="295">
        <v>13222565.529999999</v>
      </c>
      <c r="Q874" s="295">
        <v>0</v>
      </c>
      <c r="R874" s="295">
        <v>0</v>
      </c>
      <c r="S874" s="292" t="s">
        <v>835</v>
      </c>
    </row>
    <row r="875" spans="1:19" s="284" customFormat="1" ht="9" customHeight="1" x14ac:dyDescent="0.2">
      <c r="A875" s="300">
        <v>178</v>
      </c>
      <c r="B875" s="61" t="s">
        <v>974</v>
      </c>
      <c r="C875" s="50" t="s">
        <v>376</v>
      </c>
      <c r="D875" s="288" t="s">
        <v>375</v>
      </c>
      <c r="E875" s="62">
        <v>1982</v>
      </c>
      <c r="F875" s="63" t="s">
        <v>266</v>
      </c>
      <c r="G875" s="64">
        <v>5</v>
      </c>
      <c r="H875" s="64">
        <v>2</v>
      </c>
      <c r="I875" s="65">
        <v>2365.6</v>
      </c>
      <c r="J875" s="65">
        <v>1776.1</v>
      </c>
      <c r="K875" s="64">
        <v>117</v>
      </c>
      <c r="L875" s="294">
        <v>3147361.85</v>
      </c>
      <c r="M875" s="295">
        <v>0</v>
      </c>
      <c r="N875" s="295">
        <v>0</v>
      </c>
      <c r="O875" s="295">
        <v>0</v>
      </c>
      <c r="P875" s="295">
        <v>3147361.85</v>
      </c>
      <c r="Q875" s="295">
        <v>0</v>
      </c>
      <c r="R875" s="295">
        <v>0</v>
      </c>
      <c r="S875" s="292" t="s">
        <v>835</v>
      </c>
    </row>
    <row r="876" spans="1:19" s="284" customFormat="1" ht="9" customHeight="1" x14ac:dyDescent="0.2">
      <c r="A876" s="300">
        <v>179</v>
      </c>
      <c r="B876" s="61" t="s">
        <v>841</v>
      </c>
      <c r="C876" s="50" t="s">
        <v>376</v>
      </c>
      <c r="D876" s="288" t="s">
        <v>375</v>
      </c>
      <c r="E876" s="62">
        <v>1973</v>
      </c>
      <c r="F876" s="63" t="s">
        <v>266</v>
      </c>
      <c r="G876" s="64">
        <v>5</v>
      </c>
      <c r="H876" s="64">
        <v>4</v>
      </c>
      <c r="I876" s="65">
        <v>3715.4</v>
      </c>
      <c r="J876" s="65">
        <v>3496.5</v>
      </c>
      <c r="K876" s="64">
        <v>132</v>
      </c>
      <c r="L876" s="294">
        <v>8037569.6299999999</v>
      </c>
      <c r="M876" s="295">
        <v>0</v>
      </c>
      <c r="N876" s="295">
        <v>0</v>
      </c>
      <c r="O876" s="295">
        <v>0</v>
      </c>
      <c r="P876" s="295">
        <v>8037569.6299999999</v>
      </c>
      <c r="Q876" s="295">
        <v>0</v>
      </c>
      <c r="R876" s="295">
        <v>0</v>
      </c>
      <c r="S876" s="292" t="s">
        <v>835</v>
      </c>
    </row>
    <row r="877" spans="1:19" s="284" customFormat="1" ht="24.75" customHeight="1" x14ac:dyDescent="0.2">
      <c r="A877" s="343" t="s">
        <v>281</v>
      </c>
      <c r="B877" s="343"/>
      <c r="C877" s="292"/>
      <c r="D877" s="297"/>
      <c r="E877" s="6" t="s">
        <v>308</v>
      </c>
      <c r="F877" s="6" t="s">
        <v>308</v>
      </c>
      <c r="G877" s="6" t="s">
        <v>308</v>
      </c>
      <c r="H877" s="6" t="s">
        <v>308</v>
      </c>
      <c r="I877" s="293">
        <v>28572.51</v>
      </c>
      <c r="J877" s="293">
        <v>25571.709999999995</v>
      </c>
      <c r="K877" s="114">
        <v>1120</v>
      </c>
      <c r="L877" s="293">
        <v>80942372.37999998</v>
      </c>
      <c r="M877" s="293">
        <v>0</v>
      </c>
      <c r="N877" s="293">
        <v>0</v>
      </c>
      <c r="O877" s="293">
        <v>0</v>
      </c>
      <c r="P877" s="293">
        <v>80942372.37999998</v>
      </c>
      <c r="Q877" s="293">
        <v>0</v>
      </c>
      <c r="R877" s="293">
        <v>0</v>
      </c>
      <c r="S877" s="295"/>
    </row>
    <row r="878" spans="1:19" s="284" customFormat="1" ht="9" customHeight="1" x14ac:dyDescent="0.2">
      <c r="A878" s="342" t="s">
        <v>227</v>
      </c>
      <c r="B878" s="342"/>
      <c r="C878" s="342"/>
      <c r="D878" s="342"/>
      <c r="E878" s="342"/>
      <c r="F878" s="342"/>
      <c r="G878" s="342"/>
      <c r="H878" s="342"/>
      <c r="I878" s="342"/>
      <c r="J878" s="342"/>
      <c r="K878" s="342"/>
      <c r="L878" s="342"/>
      <c r="M878" s="342"/>
      <c r="N878" s="342"/>
      <c r="O878" s="342"/>
      <c r="P878" s="342"/>
      <c r="Q878" s="342"/>
      <c r="R878" s="342"/>
      <c r="S878" s="342"/>
    </row>
    <row r="879" spans="1:19" s="284" customFormat="1" ht="9" customHeight="1" x14ac:dyDescent="0.2">
      <c r="A879" s="300">
        <v>180</v>
      </c>
      <c r="B879" s="74" t="s">
        <v>864</v>
      </c>
      <c r="C879" s="50" t="s">
        <v>376</v>
      </c>
      <c r="D879" s="288" t="s">
        <v>375</v>
      </c>
      <c r="E879" s="75">
        <v>1989</v>
      </c>
      <c r="F879" s="76" t="s">
        <v>266</v>
      </c>
      <c r="G879" s="77">
        <v>3</v>
      </c>
      <c r="H879" s="77">
        <v>3</v>
      </c>
      <c r="I879" s="78">
        <v>1952.7</v>
      </c>
      <c r="J879" s="78">
        <v>1820.8</v>
      </c>
      <c r="K879" s="77">
        <v>28</v>
      </c>
      <c r="L879" s="294">
        <v>8010738.8600000003</v>
      </c>
      <c r="M879" s="295">
        <v>0</v>
      </c>
      <c r="N879" s="295">
        <v>0</v>
      </c>
      <c r="O879" s="295">
        <v>0</v>
      </c>
      <c r="P879" s="295">
        <v>8010738.8600000003</v>
      </c>
      <c r="Q879" s="295">
        <v>0</v>
      </c>
      <c r="R879" s="295">
        <v>0</v>
      </c>
      <c r="S879" s="292" t="s">
        <v>835</v>
      </c>
    </row>
    <row r="880" spans="1:19" s="284" customFormat="1" ht="9" customHeight="1" x14ac:dyDescent="0.2">
      <c r="A880" s="300">
        <v>181</v>
      </c>
      <c r="B880" s="66" t="s">
        <v>408</v>
      </c>
      <c r="C880" s="67" t="s">
        <v>376</v>
      </c>
      <c r="D880" s="68" t="s">
        <v>375</v>
      </c>
      <c r="E880" s="69">
        <v>1992</v>
      </c>
      <c r="F880" s="47" t="s">
        <v>266</v>
      </c>
      <c r="G880" s="70">
        <v>5</v>
      </c>
      <c r="H880" s="70">
        <v>3</v>
      </c>
      <c r="I880" s="71">
        <v>2308.8000000000002</v>
      </c>
      <c r="J880" s="71">
        <v>2075</v>
      </c>
      <c r="K880" s="70">
        <v>36</v>
      </c>
      <c r="L880" s="294">
        <v>3773148.36</v>
      </c>
      <c r="M880" s="295">
        <v>0</v>
      </c>
      <c r="N880" s="295">
        <v>0</v>
      </c>
      <c r="O880" s="295">
        <v>0</v>
      </c>
      <c r="P880" s="295">
        <v>3773148.36</v>
      </c>
      <c r="Q880" s="295">
        <v>0</v>
      </c>
      <c r="R880" s="295">
        <v>0</v>
      </c>
      <c r="S880" s="292" t="s">
        <v>835</v>
      </c>
    </row>
    <row r="881" spans="1:19" s="284" customFormat="1" ht="9" customHeight="1" x14ac:dyDescent="0.2">
      <c r="A881" s="300">
        <v>182</v>
      </c>
      <c r="B881" s="66" t="s">
        <v>409</v>
      </c>
      <c r="C881" s="67" t="s">
        <v>376</v>
      </c>
      <c r="D881" s="68" t="s">
        <v>375</v>
      </c>
      <c r="E881" s="69">
        <v>1963</v>
      </c>
      <c r="F881" s="47" t="s">
        <v>266</v>
      </c>
      <c r="G881" s="70">
        <v>4</v>
      </c>
      <c r="H881" s="70">
        <v>4</v>
      </c>
      <c r="I881" s="71">
        <v>2726</v>
      </c>
      <c r="J881" s="71">
        <v>2258.6999999999998</v>
      </c>
      <c r="K881" s="70">
        <v>75</v>
      </c>
      <c r="L881" s="294">
        <v>8197697.0199999996</v>
      </c>
      <c r="M881" s="295">
        <v>0</v>
      </c>
      <c r="N881" s="295">
        <v>0</v>
      </c>
      <c r="O881" s="295">
        <v>0</v>
      </c>
      <c r="P881" s="295">
        <v>8197697.0199999996</v>
      </c>
      <c r="Q881" s="295">
        <v>0</v>
      </c>
      <c r="R881" s="295">
        <v>0</v>
      </c>
      <c r="S881" s="292" t="s">
        <v>835</v>
      </c>
    </row>
    <row r="882" spans="1:19" s="284" customFormat="1" ht="9" customHeight="1" x14ac:dyDescent="0.2">
      <c r="A882" s="300">
        <v>183</v>
      </c>
      <c r="B882" s="66" t="s">
        <v>410</v>
      </c>
      <c r="C882" s="67" t="s">
        <v>376</v>
      </c>
      <c r="D882" s="68" t="s">
        <v>375</v>
      </c>
      <c r="E882" s="69">
        <v>1994</v>
      </c>
      <c r="F882" s="47" t="s">
        <v>267</v>
      </c>
      <c r="G882" s="70">
        <v>4</v>
      </c>
      <c r="H882" s="70">
        <v>4</v>
      </c>
      <c r="I882" s="71">
        <v>3083.9</v>
      </c>
      <c r="J882" s="71">
        <v>2834.4</v>
      </c>
      <c r="K882" s="70">
        <v>93</v>
      </c>
      <c r="L882" s="294">
        <v>8881938.3200000003</v>
      </c>
      <c r="M882" s="72">
        <v>0</v>
      </c>
      <c r="N882" s="73">
        <v>0</v>
      </c>
      <c r="O882" s="295">
        <v>0</v>
      </c>
      <c r="P882" s="295">
        <v>8881938.3200000003</v>
      </c>
      <c r="Q882" s="295">
        <v>0</v>
      </c>
      <c r="R882" s="295">
        <v>0</v>
      </c>
      <c r="S882" s="292" t="s">
        <v>835</v>
      </c>
    </row>
    <row r="883" spans="1:19" s="284" customFormat="1" ht="9" customHeight="1" x14ac:dyDescent="0.2">
      <c r="A883" s="300">
        <v>184</v>
      </c>
      <c r="B883" s="66" t="s">
        <v>414</v>
      </c>
      <c r="C883" s="67" t="s">
        <v>376</v>
      </c>
      <c r="D883" s="288" t="s">
        <v>375</v>
      </c>
      <c r="E883" s="69">
        <v>1990</v>
      </c>
      <c r="F883" s="47" t="s">
        <v>266</v>
      </c>
      <c r="G883" s="70">
        <v>5</v>
      </c>
      <c r="H883" s="70">
        <v>2</v>
      </c>
      <c r="I883" s="71">
        <v>1590</v>
      </c>
      <c r="J883" s="71">
        <v>1459.9</v>
      </c>
      <c r="K883" s="70">
        <v>74</v>
      </c>
      <c r="L883" s="294">
        <v>3764507.07</v>
      </c>
      <c r="M883" s="295">
        <v>0</v>
      </c>
      <c r="N883" s="295">
        <v>0</v>
      </c>
      <c r="O883" s="295">
        <v>0</v>
      </c>
      <c r="P883" s="295">
        <v>3764507.07</v>
      </c>
      <c r="Q883" s="295">
        <v>0</v>
      </c>
      <c r="R883" s="295">
        <v>0</v>
      </c>
      <c r="S883" s="292" t="s">
        <v>835</v>
      </c>
    </row>
    <row r="884" spans="1:19" s="284" customFormat="1" ht="9" customHeight="1" x14ac:dyDescent="0.2">
      <c r="A884" s="300">
        <v>185</v>
      </c>
      <c r="B884" s="66" t="s">
        <v>416</v>
      </c>
      <c r="C884" s="67" t="s">
        <v>376</v>
      </c>
      <c r="D884" s="288" t="s">
        <v>375</v>
      </c>
      <c r="E884" s="69">
        <v>1992</v>
      </c>
      <c r="F884" s="47" t="s">
        <v>266</v>
      </c>
      <c r="G884" s="70">
        <v>5</v>
      </c>
      <c r="H884" s="70">
        <v>4</v>
      </c>
      <c r="I884" s="71">
        <v>3065</v>
      </c>
      <c r="J884" s="71">
        <v>2762.2</v>
      </c>
      <c r="K884" s="70">
        <v>139</v>
      </c>
      <c r="L884" s="294">
        <v>5146251.28</v>
      </c>
      <c r="M884" s="295">
        <v>0</v>
      </c>
      <c r="N884" s="295">
        <v>0</v>
      </c>
      <c r="O884" s="295">
        <v>0</v>
      </c>
      <c r="P884" s="295">
        <v>5146251.28</v>
      </c>
      <c r="Q884" s="295">
        <v>0</v>
      </c>
      <c r="R884" s="295">
        <v>0</v>
      </c>
      <c r="S884" s="292" t="s">
        <v>835</v>
      </c>
    </row>
    <row r="885" spans="1:19" s="284" customFormat="1" ht="9" customHeight="1" x14ac:dyDescent="0.2">
      <c r="A885" s="300">
        <v>186</v>
      </c>
      <c r="B885" s="66" t="s">
        <v>417</v>
      </c>
      <c r="C885" s="67" t="s">
        <v>376</v>
      </c>
      <c r="D885" s="288" t="s">
        <v>375</v>
      </c>
      <c r="E885" s="69">
        <v>1995</v>
      </c>
      <c r="F885" s="47" t="s">
        <v>266</v>
      </c>
      <c r="G885" s="70">
        <v>5</v>
      </c>
      <c r="H885" s="70">
        <v>4</v>
      </c>
      <c r="I885" s="71">
        <v>2614.8000000000002</v>
      </c>
      <c r="J885" s="71">
        <v>2296.6999999999998</v>
      </c>
      <c r="K885" s="70">
        <v>129</v>
      </c>
      <c r="L885" s="294">
        <v>4361621.04</v>
      </c>
      <c r="M885" s="295">
        <v>0</v>
      </c>
      <c r="N885" s="295">
        <v>0</v>
      </c>
      <c r="O885" s="295">
        <v>0</v>
      </c>
      <c r="P885" s="295">
        <v>4361621.04</v>
      </c>
      <c r="Q885" s="295">
        <v>0</v>
      </c>
      <c r="R885" s="295">
        <v>0</v>
      </c>
      <c r="S885" s="292" t="s">
        <v>835</v>
      </c>
    </row>
    <row r="886" spans="1:19" s="284" customFormat="1" ht="9" customHeight="1" x14ac:dyDescent="0.2">
      <c r="A886" s="300">
        <v>187</v>
      </c>
      <c r="B886" s="74" t="s">
        <v>473</v>
      </c>
      <c r="C886" s="50" t="s">
        <v>376</v>
      </c>
      <c r="D886" s="288" t="s">
        <v>375</v>
      </c>
      <c r="E886" s="75">
        <v>1985</v>
      </c>
      <c r="F886" s="76" t="s">
        <v>266</v>
      </c>
      <c r="G886" s="77">
        <v>3</v>
      </c>
      <c r="H886" s="77">
        <v>3</v>
      </c>
      <c r="I886" s="78">
        <v>1956.4</v>
      </c>
      <c r="J886" s="78">
        <v>1809.1</v>
      </c>
      <c r="K886" s="77">
        <v>54</v>
      </c>
      <c r="L886" s="294">
        <v>5244330.0599999996</v>
      </c>
      <c r="M886" s="295">
        <v>0</v>
      </c>
      <c r="N886" s="295">
        <v>0</v>
      </c>
      <c r="O886" s="295">
        <v>0</v>
      </c>
      <c r="P886" s="295">
        <v>5244330.0599999996</v>
      </c>
      <c r="Q886" s="295">
        <v>0</v>
      </c>
      <c r="R886" s="295">
        <v>0</v>
      </c>
      <c r="S886" s="292" t="s">
        <v>835</v>
      </c>
    </row>
    <row r="887" spans="1:19" s="284" customFormat="1" ht="9" customHeight="1" x14ac:dyDescent="0.2">
      <c r="A887" s="300">
        <v>188</v>
      </c>
      <c r="B887" s="289" t="s">
        <v>82</v>
      </c>
      <c r="C887" s="79" t="s">
        <v>376</v>
      </c>
      <c r="D887" s="288" t="s">
        <v>375</v>
      </c>
      <c r="E887" s="291">
        <v>1973</v>
      </c>
      <c r="F887" s="300" t="s">
        <v>266</v>
      </c>
      <c r="G887" s="291">
        <v>2</v>
      </c>
      <c r="H887" s="291">
        <v>3</v>
      </c>
      <c r="I887" s="295">
        <v>856</v>
      </c>
      <c r="J887" s="295">
        <v>667.6</v>
      </c>
      <c r="K887" s="291">
        <v>23</v>
      </c>
      <c r="L887" s="294">
        <v>4897386.01</v>
      </c>
      <c r="M887" s="295">
        <v>0</v>
      </c>
      <c r="N887" s="295">
        <v>0</v>
      </c>
      <c r="O887" s="295">
        <v>0</v>
      </c>
      <c r="P887" s="295">
        <v>4897386.01</v>
      </c>
      <c r="Q887" s="295">
        <v>0</v>
      </c>
      <c r="R887" s="295">
        <v>0</v>
      </c>
      <c r="S887" s="292" t="s">
        <v>835</v>
      </c>
    </row>
    <row r="888" spans="1:19" s="284" customFormat="1" ht="9" customHeight="1" x14ac:dyDescent="0.2">
      <c r="A888" s="300">
        <v>189</v>
      </c>
      <c r="B888" s="74" t="s">
        <v>471</v>
      </c>
      <c r="C888" s="44" t="s">
        <v>376</v>
      </c>
      <c r="D888" s="288" t="s">
        <v>375</v>
      </c>
      <c r="E888" s="75">
        <v>1990</v>
      </c>
      <c r="F888" s="76" t="s">
        <v>266</v>
      </c>
      <c r="G888" s="77">
        <v>5</v>
      </c>
      <c r="H888" s="77">
        <v>4</v>
      </c>
      <c r="I888" s="78">
        <v>3323.5</v>
      </c>
      <c r="J888" s="78">
        <v>2968.3</v>
      </c>
      <c r="K888" s="77">
        <v>54</v>
      </c>
      <c r="L888" s="294">
        <v>2964624.36</v>
      </c>
      <c r="M888" s="295">
        <v>0</v>
      </c>
      <c r="N888" s="295">
        <v>0</v>
      </c>
      <c r="O888" s="295">
        <v>0</v>
      </c>
      <c r="P888" s="295">
        <v>2964624.36</v>
      </c>
      <c r="Q888" s="295">
        <v>0</v>
      </c>
      <c r="R888" s="295">
        <v>0</v>
      </c>
      <c r="S888" s="292" t="s">
        <v>835</v>
      </c>
    </row>
    <row r="889" spans="1:19" s="284" customFormat="1" ht="9" customHeight="1" x14ac:dyDescent="0.2">
      <c r="A889" s="300">
        <v>190</v>
      </c>
      <c r="B889" s="74" t="s">
        <v>472</v>
      </c>
      <c r="C889" s="44" t="s">
        <v>376</v>
      </c>
      <c r="D889" s="288" t="s">
        <v>375</v>
      </c>
      <c r="E889" s="75">
        <v>1979</v>
      </c>
      <c r="F889" s="76" t="s">
        <v>267</v>
      </c>
      <c r="G889" s="77">
        <v>5</v>
      </c>
      <c r="H889" s="77">
        <v>6</v>
      </c>
      <c r="I889" s="78">
        <v>4272.8999999999996</v>
      </c>
      <c r="J889" s="78">
        <v>3831.9</v>
      </c>
      <c r="K889" s="77">
        <v>184</v>
      </c>
      <c r="L889" s="294">
        <v>5920100.9299999997</v>
      </c>
      <c r="M889" s="295">
        <v>0</v>
      </c>
      <c r="N889" s="295">
        <v>0</v>
      </c>
      <c r="O889" s="295">
        <v>0</v>
      </c>
      <c r="P889" s="295">
        <v>5920100.9299999997</v>
      </c>
      <c r="Q889" s="295">
        <v>0</v>
      </c>
      <c r="R889" s="295">
        <v>0</v>
      </c>
      <c r="S889" s="292" t="s">
        <v>835</v>
      </c>
    </row>
    <row r="890" spans="1:19" s="284" customFormat="1" ht="9" customHeight="1" x14ac:dyDescent="0.2">
      <c r="A890" s="300">
        <v>191</v>
      </c>
      <c r="B890" s="74" t="s">
        <v>1088</v>
      </c>
      <c r="C890" s="44" t="s">
        <v>376</v>
      </c>
      <c r="D890" s="288" t="s">
        <v>375</v>
      </c>
      <c r="E890" s="75">
        <v>2006</v>
      </c>
      <c r="F890" s="76" t="s">
        <v>266</v>
      </c>
      <c r="G890" s="77">
        <v>3</v>
      </c>
      <c r="H890" s="77">
        <v>2</v>
      </c>
      <c r="I890" s="78">
        <v>1718.3</v>
      </c>
      <c r="J890" s="78">
        <v>1537.3</v>
      </c>
      <c r="K890" s="77">
        <v>41</v>
      </c>
      <c r="L890" s="294">
        <v>5178187.63</v>
      </c>
      <c r="M890" s="295">
        <v>0</v>
      </c>
      <c r="N890" s="295">
        <v>0</v>
      </c>
      <c r="O890" s="295">
        <v>0</v>
      </c>
      <c r="P890" s="295">
        <v>5178187.63</v>
      </c>
      <c r="Q890" s="295">
        <v>0</v>
      </c>
      <c r="R890" s="295">
        <v>0</v>
      </c>
      <c r="S890" s="292" t="s">
        <v>835</v>
      </c>
    </row>
    <row r="891" spans="1:19" s="284" customFormat="1" ht="22.5" customHeight="1" x14ac:dyDescent="0.2">
      <c r="A891" s="343" t="s">
        <v>228</v>
      </c>
      <c r="B891" s="343"/>
      <c r="C891" s="292"/>
      <c r="D891" s="297"/>
      <c r="E891" s="6" t="s">
        <v>308</v>
      </c>
      <c r="F891" s="6" t="s">
        <v>308</v>
      </c>
      <c r="G891" s="6" t="s">
        <v>308</v>
      </c>
      <c r="H891" s="6" t="s">
        <v>308</v>
      </c>
      <c r="I891" s="293">
        <v>29468.3</v>
      </c>
      <c r="J891" s="293">
        <v>26321.899999999998</v>
      </c>
      <c r="K891" s="70">
        <v>930</v>
      </c>
      <c r="L891" s="293">
        <v>66340530.940000005</v>
      </c>
      <c r="M891" s="293">
        <v>0</v>
      </c>
      <c r="N891" s="293">
        <v>0</v>
      </c>
      <c r="O891" s="293">
        <v>0</v>
      </c>
      <c r="P891" s="293">
        <v>66340530.940000005</v>
      </c>
      <c r="Q891" s="293">
        <v>0</v>
      </c>
      <c r="R891" s="293">
        <v>0</v>
      </c>
      <c r="S891" s="295"/>
    </row>
    <row r="892" spans="1:19" s="284" customFormat="1" ht="9" customHeight="1" x14ac:dyDescent="0.2">
      <c r="A892" s="342" t="s">
        <v>962</v>
      </c>
      <c r="B892" s="342"/>
      <c r="C892" s="342"/>
      <c r="D892" s="342"/>
      <c r="E892" s="342"/>
      <c r="F892" s="342"/>
      <c r="G892" s="342"/>
      <c r="H892" s="342"/>
      <c r="I892" s="342"/>
      <c r="J892" s="342"/>
      <c r="K892" s="342"/>
      <c r="L892" s="342"/>
      <c r="M892" s="342"/>
      <c r="N892" s="342"/>
      <c r="O892" s="342"/>
      <c r="P892" s="342"/>
      <c r="Q892" s="342"/>
      <c r="R892" s="342"/>
      <c r="S892" s="342"/>
    </row>
    <row r="893" spans="1:19" s="284" customFormat="1" ht="9" customHeight="1" x14ac:dyDescent="0.2">
      <c r="A893" s="300">
        <v>192</v>
      </c>
      <c r="B893" s="80" t="s">
        <v>387</v>
      </c>
      <c r="C893" s="81" t="s">
        <v>376</v>
      </c>
      <c r="D893" s="288" t="s">
        <v>374</v>
      </c>
      <c r="E893" s="82">
        <v>1966</v>
      </c>
      <c r="F893" s="47" t="s">
        <v>266</v>
      </c>
      <c r="G893" s="83">
        <v>4</v>
      </c>
      <c r="H893" s="83">
        <v>3</v>
      </c>
      <c r="I893" s="84">
        <v>2537.5</v>
      </c>
      <c r="J893" s="84">
        <v>1973.5</v>
      </c>
      <c r="K893" s="70">
        <v>84</v>
      </c>
      <c r="L893" s="294">
        <v>1209725.28</v>
      </c>
      <c r="M893" s="295">
        <v>0</v>
      </c>
      <c r="N893" s="295">
        <v>0</v>
      </c>
      <c r="O893" s="295">
        <v>0</v>
      </c>
      <c r="P893" s="295">
        <v>1209725.28</v>
      </c>
      <c r="Q893" s="295">
        <v>0</v>
      </c>
      <c r="R893" s="295">
        <v>0</v>
      </c>
      <c r="S893" s="292" t="s">
        <v>835</v>
      </c>
    </row>
    <row r="894" spans="1:19" s="284" customFormat="1" ht="9" customHeight="1" x14ac:dyDescent="0.2">
      <c r="A894" s="300">
        <v>193</v>
      </c>
      <c r="B894" s="80" t="s">
        <v>420</v>
      </c>
      <c r="C894" s="81" t="s">
        <v>376</v>
      </c>
      <c r="D894" s="288" t="s">
        <v>375</v>
      </c>
      <c r="E894" s="82">
        <v>1995</v>
      </c>
      <c r="F894" s="47" t="s">
        <v>266</v>
      </c>
      <c r="G894" s="83">
        <v>5</v>
      </c>
      <c r="H894" s="83">
        <v>2</v>
      </c>
      <c r="I894" s="84">
        <v>1812.6</v>
      </c>
      <c r="J894" s="84">
        <v>1384.6</v>
      </c>
      <c r="K894" s="70">
        <v>81</v>
      </c>
      <c r="L894" s="294">
        <v>2786591.23</v>
      </c>
      <c r="M894" s="295">
        <v>0</v>
      </c>
      <c r="N894" s="295">
        <v>0</v>
      </c>
      <c r="O894" s="295">
        <v>0</v>
      </c>
      <c r="P894" s="295">
        <v>2786591.23</v>
      </c>
      <c r="Q894" s="295">
        <v>0</v>
      </c>
      <c r="R894" s="295">
        <v>0</v>
      </c>
      <c r="S894" s="292" t="s">
        <v>835</v>
      </c>
    </row>
    <row r="895" spans="1:19" s="284" customFormat="1" ht="9" customHeight="1" x14ac:dyDescent="0.2">
      <c r="A895" s="300">
        <v>194</v>
      </c>
      <c r="B895" s="80" t="s">
        <v>1077</v>
      </c>
      <c r="C895" s="81" t="s">
        <v>376</v>
      </c>
      <c r="D895" s="288" t="s">
        <v>375</v>
      </c>
      <c r="E895" s="82">
        <v>1980</v>
      </c>
      <c r="F895" s="47" t="s">
        <v>266</v>
      </c>
      <c r="G895" s="83">
        <v>2</v>
      </c>
      <c r="H895" s="83">
        <v>3</v>
      </c>
      <c r="I895" s="84">
        <v>993</v>
      </c>
      <c r="J895" s="84">
        <v>883.7</v>
      </c>
      <c r="K895" s="70">
        <v>35</v>
      </c>
      <c r="L895" s="294">
        <v>5118588.96</v>
      </c>
      <c r="M895" s="295">
        <v>0</v>
      </c>
      <c r="N895" s="295">
        <v>0</v>
      </c>
      <c r="O895" s="295">
        <v>0</v>
      </c>
      <c r="P895" s="295">
        <v>5118588.96</v>
      </c>
      <c r="Q895" s="295">
        <v>0</v>
      </c>
      <c r="R895" s="295">
        <v>0</v>
      </c>
      <c r="S895" s="292" t="s">
        <v>835</v>
      </c>
    </row>
    <row r="896" spans="1:19" s="284" customFormat="1" ht="9" customHeight="1" x14ac:dyDescent="0.2">
      <c r="A896" s="300">
        <v>195</v>
      </c>
      <c r="B896" s="80" t="s">
        <v>1089</v>
      </c>
      <c r="C896" s="81" t="s">
        <v>376</v>
      </c>
      <c r="D896" s="288" t="s">
        <v>375</v>
      </c>
      <c r="E896" s="82">
        <v>1983</v>
      </c>
      <c r="F896" s="47" t="s">
        <v>266</v>
      </c>
      <c r="G896" s="83">
        <v>2</v>
      </c>
      <c r="H896" s="83">
        <v>3</v>
      </c>
      <c r="I896" s="84">
        <v>941.5</v>
      </c>
      <c r="J896" s="84">
        <v>870.7</v>
      </c>
      <c r="K896" s="70">
        <v>41</v>
      </c>
      <c r="L896" s="294">
        <v>6275989.2999999998</v>
      </c>
      <c r="M896" s="295">
        <v>0</v>
      </c>
      <c r="N896" s="295">
        <v>0</v>
      </c>
      <c r="O896" s="295">
        <v>0</v>
      </c>
      <c r="P896" s="295">
        <v>6275989.2999999998</v>
      </c>
      <c r="Q896" s="295">
        <v>0</v>
      </c>
      <c r="R896" s="295">
        <v>0</v>
      </c>
      <c r="S896" s="292" t="s">
        <v>835</v>
      </c>
    </row>
    <row r="897" spans="1:19" s="284" customFormat="1" ht="24.75" customHeight="1" x14ac:dyDescent="0.2">
      <c r="A897" s="343" t="s">
        <v>966</v>
      </c>
      <c r="B897" s="343"/>
      <c r="C897" s="292"/>
      <c r="D897" s="297"/>
      <c r="E897" s="300" t="s">
        <v>308</v>
      </c>
      <c r="F897" s="300" t="s">
        <v>308</v>
      </c>
      <c r="G897" s="300" t="s">
        <v>308</v>
      </c>
      <c r="H897" s="300" t="s">
        <v>308</v>
      </c>
      <c r="I897" s="295">
        <v>6284.6</v>
      </c>
      <c r="J897" s="295">
        <v>5112.5</v>
      </c>
      <c r="K897" s="70">
        <v>241</v>
      </c>
      <c r="L897" s="295">
        <v>15390894.77</v>
      </c>
      <c r="M897" s="295">
        <v>0</v>
      </c>
      <c r="N897" s="295">
        <v>0</v>
      </c>
      <c r="O897" s="295">
        <v>0</v>
      </c>
      <c r="P897" s="295">
        <v>15390894.77</v>
      </c>
      <c r="Q897" s="295">
        <v>0</v>
      </c>
      <c r="R897" s="295">
        <v>0</v>
      </c>
      <c r="S897" s="295"/>
    </row>
    <row r="898" spans="1:19" s="284" customFormat="1" ht="9" customHeight="1" x14ac:dyDescent="0.2">
      <c r="A898" s="324" t="s">
        <v>284</v>
      </c>
      <c r="B898" s="324"/>
      <c r="C898" s="324"/>
      <c r="D898" s="324"/>
      <c r="E898" s="324"/>
      <c r="F898" s="324"/>
      <c r="G898" s="324"/>
      <c r="H898" s="324"/>
      <c r="I898" s="324"/>
      <c r="J898" s="324"/>
      <c r="K898" s="324"/>
      <c r="L898" s="324"/>
      <c r="M898" s="324"/>
      <c r="N898" s="324"/>
      <c r="O898" s="324"/>
      <c r="P898" s="324"/>
      <c r="Q898" s="324"/>
      <c r="R898" s="324"/>
      <c r="S898" s="324"/>
    </row>
    <row r="899" spans="1:19" s="284" customFormat="1" ht="9" customHeight="1" x14ac:dyDescent="0.2">
      <c r="A899" s="86">
        <v>196</v>
      </c>
      <c r="B899" s="297" t="s">
        <v>426</v>
      </c>
      <c r="C899" s="292" t="s">
        <v>376</v>
      </c>
      <c r="D899" s="288" t="s">
        <v>375</v>
      </c>
      <c r="E899" s="291">
        <v>1994</v>
      </c>
      <c r="F899" s="47" t="s">
        <v>266</v>
      </c>
      <c r="G899" s="291">
        <v>5</v>
      </c>
      <c r="H899" s="291">
        <v>1</v>
      </c>
      <c r="I899" s="295">
        <v>3393.7</v>
      </c>
      <c r="J899" s="295">
        <v>2606.4</v>
      </c>
      <c r="K899" s="291">
        <v>122</v>
      </c>
      <c r="L899" s="294">
        <v>5486642.3399999999</v>
      </c>
      <c r="M899" s="295">
        <v>0</v>
      </c>
      <c r="N899" s="295">
        <v>0</v>
      </c>
      <c r="O899" s="295">
        <v>0</v>
      </c>
      <c r="P899" s="295">
        <v>5486642.3399999999</v>
      </c>
      <c r="Q899" s="295">
        <v>0</v>
      </c>
      <c r="R899" s="295">
        <v>0</v>
      </c>
      <c r="S899" s="292" t="s">
        <v>835</v>
      </c>
    </row>
    <row r="900" spans="1:19" s="284" customFormat="1" ht="9" customHeight="1" x14ac:dyDescent="0.2">
      <c r="A900" s="86">
        <v>197</v>
      </c>
      <c r="B900" s="297" t="s">
        <v>885</v>
      </c>
      <c r="C900" s="292" t="s">
        <v>376</v>
      </c>
      <c r="D900" s="288" t="s">
        <v>375</v>
      </c>
      <c r="E900" s="291">
        <v>1957</v>
      </c>
      <c r="F900" s="300" t="s">
        <v>266</v>
      </c>
      <c r="G900" s="291">
        <v>2</v>
      </c>
      <c r="H900" s="291">
        <v>2</v>
      </c>
      <c r="I900" s="295">
        <v>654.29999999999995</v>
      </c>
      <c r="J900" s="295">
        <v>623.29999999999995</v>
      </c>
      <c r="K900" s="291">
        <v>30</v>
      </c>
      <c r="L900" s="294">
        <v>4265993.01</v>
      </c>
      <c r="M900" s="295">
        <v>0</v>
      </c>
      <c r="N900" s="295">
        <v>0</v>
      </c>
      <c r="O900" s="295">
        <v>0</v>
      </c>
      <c r="P900" s="295">
        <v>4265993.01</v>
      </c>
      <c r="Q900" s="295">
        <v>0</v>
      </c>
      <c r="R900" s="295">
        <v>0</v>
      </c>
      <c r="S900" s="292" t="s">
        <v>835</v>
      </c>
    </row>
    <row r="901" spans="1:19" s="284" customFormat="1" ht="9" customHeight="1" x14ac:dyDescent="0.2">
      <c r="A901" s="86">
        <v>198</v>
      </c>
      <c r="B901" s="297" t="s">
        <v>886</v>
      </c>
      <c r="C901" s="292" t="s">
        <v>376</v>
      </c>
      <c r="D901" s="288" t="s">
        <v>375</v>
      </c>
      <c r="E901" s="291">
        <v>1958</v>
      </c>
      <c r="F901" s="300" t="s">
        <v>266</v>
      </c>
      <c r="G901" s="291">
        <v>2</v>
      </c>
      <c r="H901" s="291">
        <v>1</v>
      </c>
      <c r="I901" s="295">
        <v>403.1</v>
      </c>
      <c r="J901" s="295">
        <v>381.6</v>
      </c>
      <c r="K901" s="291">
        <v>17</v>
      </c>
      <c r="L901" s="294">
        <v>3028297.34</v>
      </c>
      <c r="M901" s="295">
        <v>0</v>
      </c>
      <c r="N901" s="295">
        <v>0</v>
      </c>
      <c r="O901" s="295">
        <v>0</v>
      </c>
      <c r="P901" s="295">
        <v>3028297.34</v>
      </c>
      <c r="Q901" s="295">
        <v>0</v>
      </c>
      <c r="R901" s="295">
        <v>0</v>
      </c>
      <c r="S901" s="292" t="s">
        <v>835</v>
      </c>
    </row>
    <row r="902" spans="1:19" s="284" customFormat="1" ht="25.5" customHeight="1" x14ac:dyDescent="0.2">
      <c r="A902" s="325" t="s">
        <v>285</v>
      </c>
      <c r="B902" s="325"/>
      <c r="C902" s="87"/>
      <c r="D902" s="88"/>
      <c r="E902" s="300" t="s">
        <v>308</v>
      </c>
      <c r="F902" s="300" t="s">
        <v>308</v>
      </c>
      <c r="G902" s="300" t="s">
        <v>308</v>
      </c>
      <c r="H902" s="300" t="s">
        <v>308</v>
      </c>
      <c r="I902" s="295">
        <v>4451.1000000000004</v>
      </c>
      <c r="J902" s="295">
        <v>3611.2999999999997</v>
      </c>
      <c r="K902" s="291">
        <v>169</v>
      </c>
      <c r="L902" s="295">
        <v>12780932.689999999</v>
      </c>
      <c r="M902" s="295">
        <v>0</v>
      </c>
      <c r="N902" s="295">
        <v>0</v>
      </c>
      <c r="O902" s="295">
        <v>0</v>
      </c>
      <c r="P902" s="295">
        <v>12780932.689999999</v>
      </c>
      <c r="Q902" s="295">
        <v>0</v>
      </c>
      <c r="R902" s="295">
        <v>0</v>
      </c>
      <c r="S902" s="295"/>
    </row>
    <row r="903" spans="1:19" s="284" customFormat="1" ht="9" customHeight="1" x14ac:dyDescent="0.2">
      <c r="A903" s="342" t="s">
        <v>283</v>
      </c>
      <c r="B903" s="342"/>
      <c r="C903" s="342"/>
      <c r="D903" s="342"/>
      <c r="E903" s="342"/>
      <c r="F903" s="342"/>
      <c r="G903" s="342"/>
      <c r="H903" s="342"/>
      <c r="I903" s="342"/>
      <c r="J903" s="342"/>
      <c r="K903" s="342"/>
      <c r="L903" s="342"/>
      <c r="M903" s="342"/>
      <c r="N903" s="342"/>
      <c r="O903" s="342"/>
      <c r="P903" s="342"/>
      <c r="Q903" s="342"/>
      <c r="R903" s="342"/>
      <c r="S903" s="342"/>
    </row>
    <row r="904" spans="1:19" s="284" customFormat="1" ht="9" customHeight="1" x14ac:dyDescent="0.2">
      <c r="A904" s="300">
        <v>199</v>
      </c>
      <c r="B904" s="89" t="s">
        <v>870</v>
      </c>
      <c r="C904" s="292" t="s">
        <v>376</v>
      </c>
      <c r="D904" s="288" t="s">
        <v>375</v>
      </c>
      <c r="E904" s="291">
        <v>1952</v>
      </c>
      <c r="F904" s="300" t="s">
        <v>183</v>
      </c>
      <c r="G904" s="291">
        <v>3</v>
      </c>
      <c r="H904" s="291">
        <v>2</v>
      </c>
      <c r="I904" s="295">
        <v>926.2</v>
      </c>
      <c r="J904" s="295">
        <v>621.4</v>
      </c>
      <c r="K904" s="291">
        <v>24</v>
      </c>
      <c r="L904" s="294">
        <v>5626089.4199999999</v>
      </c>
      <c r="M904" s="295">
        <v>0</v>
      </c>
      <c r="N904" s="295">
        <v>0</v>
      </c>
      <c r="O904" s="295">
        <v>0</v>
      </c>
      <c r="P904" s="295">
        <v>5626089.4199999999</v>
      </c>
      <c r="Q904" s="295">
        <v>0</v>
      </c>
      <c r="R904" s="295">
        <v>0</v>
      </c>
      <c r="S904" s="292" t="s">
        <v>835</v>
      </c>
    </row>
    <row r="905" spans="1:19" s="284" customFormat="1" ht="9" customHeight="1" x14ac:dyDescent="0.2">
      <c r="A905" s="300">
        <v>200</v>
      </c>
      <c r="B905" s="89" t="s">
        <v>871</v>
      </c>
      <c r="C905" s="292" t="s">
        <v>376</v>
      </c>
      <c r="D905" s="288" t="s">
        <v>375</v>
      </c>
      <c r="E905" s="291">
        <v>1958</v>
      </c>
      <c r="F905" s="300" t="s">
        <v>266</v>
      </c>
      <c r="G905" s="291">
        <v>3</v>
      </c>
      <c r="H905" s="291">
        <v>2</v>
      </c>
      <c r="I905" s="295">
        <v>959.5</v>
      </c>
      <c r="J905" s="295">
        <v>851.5</v>
      </c>
      <c r="K905" s="291">
        <v>15</v>
      </c>
      <c r="L905" s="294">
        <v>5418839.6900000004</v>
      </c>
      <c r="M905" s="295">
        <v>0</v>
      </c>
      <c r="N905" s="295">
        <v>0</v>
      </c>
      <c r="O905" s="295">
        <v>0</v>
      </c>
      <c r="P905" s="295">
        <v>5418839.6900000004</v>
      </c>
      <c r="Q905" s="295">
        <v>0</v>
      </c>
      <c r="R905" s="295">
        <v>0</v>
      </c>
      <c r="S905" s="292" t="s">
        <v>835</v>
      </c>
    </row>
    <row r="906" spans="1:19" s="284" customFormat="1" ht="9" customHeight="1" x14ac:dyDescent="0.2">
      <c r="A906" s="300">
        <v>201</v>
      </c>
      <c r="B906" s="89" t="s">
        <v>873</v>
      </c>
      <c r="C906" s="292" t="s">
        <v>376</v>
      </c>
      <c r="D906" s="288" t="s">
        <v>375</v>
      </c>
      <c r="E906" s="291">
        <v>1959</v>
      </c>
      <c r="F906" s="300" t="s">
        <v>266</v>
      </c>
      <c r="G906" s="291">
        <v>2</v>
      </c>
      <c r="H906" s="291">
        <v>2</v>
      </c>
      <c r="I906" s="295">
        <v>658.2</v>
      </c>
      <c r="J906" s="295">
        <v>624.20000000000005</v>
      </c>
      <c r="K906" s="291">
        <v>30</v>
      </c>
      <c r="L906" s="294">
        <v>4816672.59</v>
      </c>
      <c r="M906" s="295">
        <v>0</v>
      </c>
      <c r="N906" s="295">
        <v>0</v>
      </c>
      <c r="O906" s="295">
        <v>0</v>
      </c>
      <c r="P906" s="295">
        <v>4816672.59</v>
      </c>
      <c r="Q906" s="295">
        <v>0</v>
      </c>
      <c r="R906" s="295">
        <v>0</v>
      </c>
      <c r="S906" s="292" t="s">
        <v>835</v>
      </c>
    </row>
    <row r="907" spans="1:19" s="284" customFormat="1" ht="9" customHeight="1" x14ac:dyDescent="0.2">
      <c r="A907" s="300">
        <v>202</v>
      </c>
      <c r="B907" s="89" t="s">
        <v>874</v>
      </c>
      <c r="C907" s="292" t="s">
        <v>376</v>
      </c>
      <c r="D907" s="288" t="s">
        <v>375</v>
      </c>
      <c r="E907" s="291">
        <v>1951</v>
      </c>
      <c r="F907" s="300" t="s">
        <v>266</v>
      </c>
      <c r="G907" s="291">
        <v>2</v>
      </c>
      <c r="H907" s="291">
        <v>2</v>
      </c>
      <c r="I907" s="295">
        <v>856.3</v>
      </c>
      <c r="J907" s="295">
        <v>756.3</v>
      </c>
      <c r="K907" s="291">
        <v>29</v>
      </c>
      <c r="L907" s="294">
        <v>5739337.3200000003</v>
      </c>
      <c r="M907" s="295">
        <v>0</v>
      </c>
      <c r="N907" s="295">
        <v>0</v>
      </c>
      <c r="O907" s="295">
        <v>0</v>
      </c>
      <c r="P907" s="295">
        <v>5739337.3200000003</v>
      </c>
      <c r="Q907" s="295">
        <v>0</v>
      </c>
      <c r="R907" s="295">
        <v>0</v>
      </c>
      <c r="S907" s="292" t="s">
        <v>835</v>
      </c>
    </row>
    <row r="908" spans="1:19" s="284" customFormat="1" ht="9" customHeight="1" x14ac:dyDescent="0.2">
      <c r="A908" s="300">
        <v>203</v>
      </c>
      <c r="B908" s="89" t="s">
        <v>875</v>
      </c>
      <c r="C908" s="292" t="s">
        <v>376</v>
      </c>
      <c r="D908" s="288" t="s">
        <v>375</v>
      </c>
      <c r="E908" s="291">
        <v>1956</v>
      </c>
      <c r="F908" s="300" t="s">
        <v>266</v>
      </c>
      <c r="G908" s="291">
        <v>2</v>
      </c>
      <c r="H908" s="291">
        <v>1</v>
      </c>
      <c r="I908" s="295">
        <v>432.1</v>
      </c>
      <c r="J908" s="295">
        <v>409.2</v>
      </c>
      <c r="K908" s="291">
        <v>15</v>
      </c>
      <c r="L908" s="294">
        <v>3193868.92</v>
      </c>
      <c r="M908" s="295">
        <v>0</v>
      </c>
      <c r="N908" s="295">
        <v>0</v>
      </c>
      <c r="O908" s="295">
        <v>0</v>
      </c>
      <c r="P908" s="295">
        <v>3193868.92</v>
      </c>
      <c r="Q908" s="295">
        <v>0</v>
      </c>
      <c r="R908" s="295">
        <v>0</v>
      </c>
      <c r="S908" s="292" t="s">
        <v>835</v>
      </c>
    </row>
    <row r="909" spans="1:19" s="284" customFormat="1" ht="9" customHeight="1" x14ac:dyDescent="0.2">
      <c r="A909" s="300">
        <v>204</v>
      </c>
      <c r="B909" s="89" t="s">
        <v>876</v>
      </c>
      <c r="C909" s="292" t="s">
        <v>376</v>
      </c>
      <c r="D909" s="288" t="s">
        <v>375</v>
      </c>
      <c r="E909" s="291">
        <v>1956</v>
      </c>
      <c r="F909" s="300" t="s">
        <v>266</v>
      </c>
      <c r="G909" s="291">
        <v>2</v>
      </c>
      <c r="H909" s="291">
        <v>1</v>
      </c>
      <c r="I909" s="295">
        <v>446.4</v>
      </c>
      <c r="J909" s="295">
        <v>422.2</v>
      </c>
      <c r="K909" s="291">
        <v>9</v>
      </c>
      <c r="L909" s="294">
        <v>3289966.55</v>
      </c>
      <c r="M909" s="295">
        <v>0</v>
      </c>
      <c r="N909" s="295">
        <v>0</v>
      </c>
      <c r="O909" s="295">
        <v>0</v>
      </c>
      <c r="P909" s="295">
        <v>3289966.55</v>
      </c>
      <c r="Q909" s="295">
        <v>0</v>
      </c>
      <c r="R909" s="295">
        <v>0</v>
      </c>
      <c r="S909" s="292" t="s">
        <v>835</v>
      </c>
    </row>
    <row r="910" spans="1:19" s="284" customFormat="1" ht="9" customHeight="1" x14ac:dyDescent="0.2">
      <c r="A910" s="300">
        <v>205</v>
      </c>
      <c r="B910" s="89" t="s">
        <v>877</v>
      </c>
      <c r="C910" s="292" t="s">
        <v>376</v>
      </c>
      <c r="D910" s="288" t="s">
        <v>375</v>
      </c>
      <c r="E910" s="291">
        <v>1958</v>
      </c>
      <c r="F910" s="300" t="s">
        <v>266</v>
      </c>
      <c r="G910" s="291">
        <v>2</v>
      </c>
      <c r="H910" s="291">
        <v>2</v>
      </c>
      <c r="I910" s="295">
        <v>746.8</v>
      </c>
      <c r="J910" s="295">
        <v>674.7</v>
      </c>
      <c r="K910" s="291">
        <v>15</v>
      </c>
      <c r="L910" s="294">
        <v>4220259.17</v>
      </c>
      <c r="M910" s="295">
        <v>0</v>
      </c>
      <c r="N910" s="295">
        <v>0</v>
      </c>
      <c r="O910" s="295">
        <v>0</v>
      </c>
      <c r="P910" s="295">
        <v>4220259.17</v>
      </c>
      <c r="Q910" s="295">
        <v>0</v>
      </c>
      <c r="R910" s="295">
        <v>0</v>
      </c>
      <c r="S910" s="292" t="s">
        <v>835</v>
      </c>
    </row>
    <row r="911" spans="1:19" s="284" customFormat="1" ht="9" customHeight="1" x14ac:dyDescent="0.2">
      <c r="A911" s="300">
        <v>206</v>
      </c>
      <c r="B911" s="89" t="s">
        <v>883</v>
      </c>
      <c r="C911" s="292" t="s">
        <v>376</v>
      </c>
      <c r="D911" s="288" t="s">
        <v>375</v>
      </c>
      <c r="E911" s="291">
        <v>1950</v>
      </c>
      <c r="F911" s="300" t="s">
        <v>278</v>
      </c>
      <c r="G911" s="291">
        <v>2</v>
      </c>
      <c r="H911" s="291">
        <v>2</v>
      </c>
      <c r="I911" s="295">
        <v>420.7</v>
      </c>
      <c r="J911" s="295">
        <v>378.1</v>
      </c>
      <c r="K911" s="291">
        <v>13</v>
      </c>
      <c r="L911" s="294">
        <v>2632507.87</v>
      </c>
      <c r="M911" s="295">
        <v>0</v>
      </c>
      <c r="N911" s="295">
        <v>0</v>
      </c>
      <c r="O911" s="295">
        <v>0</v>
      </c>
      <c r="P911" s="295">
        <v>2632507.87</v>
      </c>
      <c r="Q911" s="295">
        <v>0</v>
      </c>
      <c r="R911" s="295">
        <v>0</v>
      </c>
      <c r="S911" s="292" t="s">
        <v>835</v>
      </c>
    </row>
    <row r="912" spans="1:19" s="284" customFormat="1" ht="24" customHeight="1" x14ac:dyDescent="0.2">
      <c r="A912" s="343" t="s">
        <v>282</v>
      </c>
      <c r="B912" s="343"/>
      <c r="C912" s="292"/>
      <c r="D912" s="297"/>
      <c r="E912" s="300" t="s">
        <v>308</v>
      </c>
      <c r="F912" s="300" t="s">
        <v>308</v>
      </c>
      <c r="G912" s="300" t="s">
        <v>308</v>
      </c>
      <c r="H912" s="300" t="s">
        <v>308</v>
      </c>
      <c r="I912" s="295">
        <v>5446.2</v>
      </c>
      <c r="J912" s="295">
        <v>4737.6000000000004</v>
      </c>
      <c r="K912" s="85">
        <v>150</v>
      </c>
      <c r="L912" s="295">
        <v>34937541.529999994</v>
      </c>
      <c r="M912" s="295">
        <v>0</v>
      </c>
      <c r="N912" s="295">
        <v>0</v>
      </c>
      <c r="O912" s="295">
        <v>0</v>
      </c>
      <c r="P912" s="295">
        <v>34937541.529999994</v>
      </c>
      <c r="Q912" s="295">
        <v>0</v>
      </c>
      <c r="R912" s="295">
        <v>0</v>
      </c>
      <c r="S912" s="295"/>
    </row>
    <row r="913" spans="1:19" s="284" customFormat="1" ht="9" customHeight="1" x14ac:dyDescent="0.2">
      <c r="A913" s="342" t="s">
        <v>286</v>
      </c>
      <c r="B913" s="342"/>
      <c r="C913" s="342"/>
      <c r="D913" s="342"/>
      <c r="E913" s="342"/>
      <c r="F913" s="342"/>
      <c r="G913" s="342"/>
      <c r="H913" s="342"/>
      <c r="I913" s="342"/>
      <c r="J913" s="342"/>
      <c r="K913" s="342"/>
      <c r="L913" s="342"/>
      <c r="M913" s="342"/>
      <c r="N913" s="342"/>
      <c r="O913" s="342"/>
      <c r="P913" s="342"/>
      <c r="Q913" s="342"/>
      <c r="R913" s="342"/>
      <c r="S913" s="342"/>
    </row>
    <row r="914" spans="1:19" s="284" customFormat="1" ht="9" customHeight="1" x14ac:dyDescent="0.2">
      <c r="A914" s="300">
        <v>207</v>
      </c>
      <c r="B914" s="297" t="s">
        <v>893</v>
      </c>
      <c r="C914" s="292" t="s">
        <v>376</v>
      </c>
      <c r="D914" s="288" t="s">
        <v>375</v>
      </c>
      <c r="E914" s="291">
        <v>1977</v>
      </c>
      <c r="F914" s="300" t="s">
        <v>266</v>
      </c>
      <c r="G914" s="291">
        <v>2</v>
      </c>
      <c r="H914" s="291">
        <v>1</v>
      </c>
      <c r="I914" s="295">
        <v>391.4</v>
      </c>
      <c r="J914" s="295">
        <v>266.39999999999998</v>
      </c>
      <c r="K914" s="291">
        <v>44</v>
      </c>
      <c r="L914" s="294">
        <v>2525923.6800000002</v>
      </c>
      <c r="M914" s="295">
        <v>0</v>
      </c>
      <c r="N914" s="295">
        <v>0</v>
      </c>
      <c r="O914" s="295">
        <v>0</v>
      </c>
      <c r="P914" s="295">
        <v>2525923.6800000002</v>
      </c>
      <c r="Q914" s="295">
        <v>0</v>
      </c>
      <c r="R914" s="295">
        <v>0</v>
      </c>
      <c r="S914" s="292" t="s">
        <v>835</v>
      </c>
    </row>
    <row r="915" spans="1:19" s="284" customFormat="1" ht="9" customHeight="1" x14ac:dyDescent="0.2">
      <c r="A915" s="300">
        <v>208</v>
      </c>
      <c r="B915" s="297" t="s">
        <v>894</v>
      </c>
      <c r="C915" s="292" t="s">
        <v>376</v>
      </c>
      <c r="D915" s="288" t="s">
        <v>375</v>
      </c>
      <c r="E915" s="291">
        <v>1972</v>
      </c>
      <c r="F915" s="300" t="s">
        <v>266</v>
      </c>
      <c r="G915" s="291">
        <v>2</v>
      </c>
      <c r="H915" s="291">
        <v>2</v>
      </c>
      <c r="I915" s="295">
        <v>294.89999999999998</v>
      </c>
      <c r="J915" s="295">
        <v>165.4</v>
      </c>
      <c r="K915" s="291">
        <v>27</v>
      </c>
      <c r="L915" s="294">
        <v>1911255.66</v>
      </c>
      <c r="M915" s="295">
        <v>0</v>
      </c>
      <c r="N915" s="295">
        <v>0</v>
      </c>
      <c r="O915" s="295">
        <v>0</v>
      </c>
      <c r="P915" s="295">
        <v>1911255.66</v>
      </c>
      <c r="Q915" s="295">
        <v>0</v>
      </c>
      <c r="R915" s="295">
        <v>0</v>
      </c>
      <c r="S915" s="292" t="s">
        <v>835</v>
      </c>
    </row>
    <row r="916" spans="1:19" s="284" customFormat="1" ht="9" customHeight="1" x14ac:dyDescent="0.2">
      <c r="A916" s="300">
        <v>209</v>
      </c>
      <c r="B916" s="297" t="s">
        <v>895</v>
      </c>
      <c r="C916" s="292" t="s">
        <v>376</v>
      </c>
      <c r="D916" s="288" t="s">
        <v>375</v>
      </c>
      <c r="E916" s="291">
        <v>1974</v>
      </c>
      <c r="F916" s="300" t="s">
        <v>266</v>
      </c>
      <c r="G916" s="291">
        <v>2</v>
      </c>
      <c r="H916" s="291">
        <v>2</v>
      </c>
      <c r="I916" s="295">
        <v>458.1</v>
      </c>
      <c r="J916" s="295">
        <v>291.7</v>
      </c>
      <c r="K916" s="291">
        <v>25</v>
      </c>
      <c r="L916" s="294">
        <v>3004929.26</v>
      </c>
      <c r="M916" s="295">
        <v>0</v>
      </c>
      <c r="N916" s="295">
        <v>0</v>
      </c>
      <c r="O916" s="295">
        <v>0</v>
      </c>
      <c r="P916" s="295">
        <v>3004929.26</v>
      </c>
      <c r="Q916" s="295">
        <v>0</v>
      </c>
      <c r="R916" s="295">
        <v>0</v>
      </c>
      <c r="S916" s="292" t="s">
        <v>835</v>
      </c>
    </row>
    <row r="917" spans="1:19" s="284" customFormat="1" ht="9" customHeight="1" x14ac:dyDescent="0.2">
      <c r="A917" s="300">
        <v>210</v>
      </c>
      <c r="B917" s="297" t="s">
        <v>206</v>
      </c>
      <c r="C917" s="292" t="s">
        <v>376</v>
      </c>
      <c r="D917" s="288" t="s">
        <v>375</v>
      </c>
      <c r="E917" s="291">
        <v>1981</v>
      </c>
      <c r="F917" s="300" t="s">
        <v>266</v>
      </c>
      <c r="G917" s="291">
        <v>2</v>
      </c>
      <c r="H917" s="291">
        <v>3</v>
      </c>
      <c r="I917" s="295">
        <v>954.1</v>
      </c>
      <c r="J917" s="295">
        <v>836.1</v>
      </c>
      <c r="K917" s="291">
        <v>46</v>
      </c>
      <c r="L917" s="294">
        <v>12774835.560000001</v>
      </c>
      <c r="M917" s="295">
        <v>0</v>
      </c>
      <c r="N917" s="295">
        <v>0</v>
      </c>
      <c r="O917" s="295">
        <v>0</v>
      </c>
      <c r="P917" s="295">
        <v>12774835.560000001</v>
      </c>
      <c r="Q917" s="295">
        <v>0</v>
      </c>
      <c r="R917" s="295">
        <v>0</v>
      </c>
      <c r="S917" s="292" t="s">
        <v>835</v>
      </c>
    </row>
    <row r="918" spans="1:19" s="284" customFormat="1" ht="24" customHeight="1" x14ac:dyDescent="0.2">
      <c r="A918" s="343" t="s">
        <v>322</v>
      </c>
      <c r="B918" s="343"/>
      <c r="C918" s="292"/>
      <c r="D918" s="297"/>
      <c r="E918" s="300" t="s">
        <v>308</v>
      </c>
      <c r="F918" s="300" t="s">
        <v>308</v>
      </c>
      <c r="G918" s="300" t="s">
        <v>308</v>
      </c>
      <c r="H918" s="300" t="s">
        <v>308</v>
      </c>
      <c r="I918" s="295">
        <v>2098.5</v>
      </c>
      <c r="J918" s="295">
        <v>1559.6</v>
      </c>
      <c r="K918" s="291">
        <v>142</v>
      </c>
      <c r="L918" s="295">
        <v>20216944.16</v>
      </c>
      <c r="M918" s="295">
        <v>0</v>
      </c>
      <c r="N918" s="295">
        <v>0</v>
      </c>
      <c r="O918" s="295">
        <v>0</v>
      </c>
      <c r="P918" s="295">
        <v>20216944.16</v>
      </c>
      <c r="Q918" s="295">
        <v>0</v>
      </c>
      <c r="R918" s="295">
        <v>0</v>
      </c>
      <c r="S918" s="295"/>
    </row>
    <row r="919" spans="1:19" s="284" customFormat="1" ht="11.25" customHeight="1" x14ac:dyDescent="0.2">
      <c r="A919" s="342" t="s">
        <v>1021</v>
      </c>
      <c r="B919" s="342"/>
      <c r="C919" s="342"/>
      <c r="D919" s="342"/>
      <c r="E919" s="342"/>
      <c r="F919" s="342"/>
      <c r="G919" s="342"/>
      <c r="H919" s="342"/>
      <c r="I919" s="342"/>
      <c r="J919" s="342"/>
      <c r="K919" s="342"/>
      <c r="L919" s="342"/>
      <c r="M919" s="342"/>
      <c r="N919" s="342"/>
      <c r="O919" s="342"/>
      <c r="P919" s="342"/>
      <c r="Q919" s="342"/>
      <c r="R919" s="342"/>
      <c r="S919" s="342"/>
    </row>
    <row r="920" spans="1:19" s="284" customFormat="1" ht="9" customHeight="1" x14ac:dyDescent="0.2">
      <c r="A920" s="300">
        <v>211</v>
      </c>
      <c r="B920" s="297" t="s">
        <v>1023</v>
      </c>
      <c r="C920" s="292" t="s">
        <v>376</v>
      </c>
      <c r="D920" s="288" t="s">
        <v>375</v>
      </c>
      <c r="E920" s="291">
        <v>1984</v>
      </c>
      <c r="F920" s="300" t="s">
        <v>267</v>
      </c>
      <c r="G920" s="291">
        <v>3</v>
      </c>
      <c r="H920" s="291">
        <v>3</v>
      </c>
      <c r="I920" s="295">
        <v>1410.9</v>
      </c>
      <c r="J920" s="295">
        <v>1290.2</v>
      </c>
      <c r="K920" s="291">
        <v>49</v>
      </c>
      <c r="L920" s="294">
        <v>3544105.56</v>
      </c>
      <c r="M920" s="295">
        <v>0</v>
      </c>
      <c r="N920" s="295">
        <v>0</v>
      </c>
      <c r="O920" s="295">
        <v>0</v>
      </c>
      <c r="P920" s="295">
        <v>3544105.56</v>
      </c>
      <c r="Q920" s="295">
        <v>0</v>
      </c>
      <c r="R920" s="295">
        <v>0</v>
      </c>
      <c r="S920" s="292" t="s">
        <v>835</v>
      </c>
    </row>
    <row r="921" spans="1:19" s="284" customFormat="1" ht="24" customHeight="1" x14ac:dyDescent="0.2">
      <c r="A921" s="343" t="s">
        <v>1022</v>
      </c>
      <c r="B921" s="343"/>
      <c r="C921" s="292"/>
      <c r="D921" s="297"/>
      <c r="E921" s="300" t="s">
        <v>308</v>
      </c>
      <c r="F921" s="300" t="s">
        <v>308</v>
      </c>
      <c r="G921" s="300" t="s">
        <v>308</v>
      </c>
      <c r="H921" s="300" t="s">
        <v>308</v>
      </c>
      <c r="I921" s="295">
        <v>1410.9</v>
      </c>
      <c r="J921" s="295">
        <v>1290.2</v>
      </c>
      <c r="K921" s="85">
        <v>49</v>
      </c>
      <c r="L921" s="295">
        <v>3544105.56</v>
      </c>
      <c r="M921" s="295">
        <v>0</v>
      </c>
      <c r="N921" s="295">
        <v>0</v>
      </c>
      <c r="O921" s="295">
        <v>0</v>
      </c>
      <c r="P921" s="295">
        <v>3544105.56</v>
      </c>
      <c r="Q921" s="295">
        <v>0</v>
      </c>
      <c r="R921" s="295">
        <v>0</v>
      </c>
      <c r="S921" s="295"/>
    </row>
    <row r="922" spans="1:19" s="284" customFormat="1" ht="9" customHeight="1" x14ac:dyDescent="0.2">
      <c r="A922" s="342" t="s">
        <v>310</v>
      </c>
      <c r="B922" s="342"/>
      <c r="C922" s="342"/>
      <c r="D922" s="342"/>
      <c r="E922" s="342"/>
      <c r="F922" s="342"/>
      <c r="G922" s="342"/>
      <c r="H922" s="342"/>
      <c r="I922" s="342"/>
      <c r="J922" s="342"/>
      <c r="K922" s="342"/>
      <c r="L922" s="342"/>
      <c r="M922" s="342"/>
      <c r="N922" s="342"/>
      <c r="O922" s="342"/>
      <c r="P922" s="342"/>
      <c r="Q922" s="342"/>
      <c r="R922" s="342"/>
      <c r="S922" s="342"/>
    </row>
    <row r="923" spans="1:19" s="284" customFormat="1" ht="9" customHeight="1" x14ac:dyDescent="0.2">
      <c r="A923" s="300">
        <v>212</v>
      </c>
      <c r="B923" s="297" t="s">
        <v>896</v>
      </c>
      <c r="C923" s="292" t="s">
        <v>376</v>
      </c>
      <c r="D923" s="288" t="s">
        <v>375</v>
      </c>
      <c r="E923" s="291">
        <v>1977</v>
      </c>
      <c r="F923" s="300" t="s">
        <v>266</v>
      </c>
      <c r="G923" s="291">
        <v>4</v>
      </c>
      <c r="H923" s="291">
        <v>1</v>
      </c>
      <c r="I923" s="295">
        <v>941.2</v>
      </c>
      <c r="J923" s="295">
        <v>847</v>
      </c>
      <c r="K923" s="291">
        <v>36</v>
      </c>
      <c r="L923" s="294">
        <v>2905338.82</v>
      </c>
      <c r="M923" s="295">
        <v>0</v>
      </c>
      <c r="N923" s="295">
        <v>0</v>
      </c>
      <c r="O923" s="295">
        <v>0</v>
      </c>
      <c r="P923" s="295">
        <v>2905338.82</v>
      </c>
      <c r="Q923" s="295">
        <v>0</v>
      </c>
      <c r="R923" s="295">
        <v>0</v>
      </c>
      <c r="S923" s="292" t="s">
        <v>835</v>
      </c>
    </row>
    <row r="924" spans="1:19" s="284" customFormat="1" ht="9" customHeight="1" x14ac:dyDescent="0.2">
      <c r="A924" s="300">
        <v>213</v>
      </c>
      <c r="B924" s="297" t="s">
        <v>479</v>
      </c>
      <c r="C924" s="292" t="s">
        <v>376</v>
      </c>
      <c r="D924" s="288" t="s">
        <v>375</v>
      </c>
      <c r="E924" s="291">
        <v>2006</v>
      </c>
      <c r="F924" s="300" t="s">
        <v>266</v>
      </c>
      <c r="G924" s="291">
        <v>3</v>
      </c>
      <c r="H924" s="291">
        <v>3</v>
      </c>
      <c r="I924" s="295">
        <v>1463</v>
      </c>
      <c r="J924" s="295">
        <v>1367</v>
      </c>
      <c r="K924" s="291">
        <v>34</v>
      </c>
      <c r="L924" s="294">
        <v>4615472</v>
      </c>
      <c r="M924" s="295">
        <v>0</v>
      </c>
      <c r="N924" s="295">
        <v>0</v>
      </c>
      <c r="O924" s="295">
        <v>0</v>
      </c>
      <c r="P924" s="295">
        <v>4615472</v>
      </c>
      <c r="Q924" s="295">
        <v>0</v>
      </c>
      <c r="R924" s="295">
        <v>0</v>
      </c>
      <c r="S924" s="292" t="s">
        <v>835</v>
      </c>
    </row>
    <row r="925" spans="1:19" s="284" customFormat="1" ht="9" customHeight="1" x14ac:dyDescent="0.2">
      <c r="A925" s="300">
        <v>214</v>
      </c>
      <c r="B925" s="297" t="s">
        <v>898</v>
      </c>
      <c r="C925" s="292" t="s">
        <v>376</v>
      </c>
      <c r="D925" s="288" t="s">
        <v>375</v>
      </c>
      <c r="E925" s="291">
        <v>1993</v>
      </c>
      <c r="F925" s="300" t="s">
        <v>267</v>
      </c>
      <c r="G925" s="291">
        <v>5</v>
      </c>
      <c r="H925" s="291">
        <v>3</v>
      </c>
      <c r="I925" s="295">
        <v>3580</v>
      </c>
      <c r="J925" s="295">
        <v>2993.1</v>
      </c>
      <c r="K925" s="291">
        <v>21</v>
      </c>
      <c r="L925" s="294">
        <v>3750071.01</v>
      </c>
      <c r="M925" s="295">
        <v>0</v>
      </c>
      <c r="N925" s="295">
        <v>0</v>
      </c>
      <c r="O925" s="295">
        <v>0</v>
      </c>
      <c r="P925" s="295">
        <v>3750071.01</v>
      </c>
      <c r="Q925" s="295">
        <v>0</v>
      </c>
      <c r="R925" s="295">
        <v>0</v>
      </c>
      <c r="S925" s="292" t="s">
        <v>835</v>
      </c>
    </row>
    <row r="926" spans="1:19" s="284" customFormat="1" ht="9" customHeight="1" x14ac:dyDescent="0.2">
      <c r="A926" s="300">
        <v>215</v>
      </c>
      <c r="B926" s="297" t="s">
        <v>428</v>
      </c>
      <c r="C926" s="292" t="s">
        <v>376</v>
      </c>
      <c r="D926" s="288" t="s">
        <v>375</v>
      </c>
      <c r="E926" s="291">
        <v>1956</v>
      </c>
      <c r="F926" s="47" t="s">
        <v>266</v>
      </c>
      <c r="G926" s="291">
        <v>2</v>
      </c>
      <c r="H926" s="291">
        <v>1</v>
      </c>
      <c r="I926" s="295">
        <v>445</v>
      </c>
      <c r="J926" s="295">
        <v>411.5</v>
      </c>
      <c r="K926" s="291">
        <v>48</v>
      </c>
      <c r="L926" s="294">
        <v>2679571.81</v>
      </c>
      <c r="M926" s="295">
        <v>0</v>
      </c>
      <c r="N926" s="295">
        <v>0</v>
      </c>
      <c r="O926" s="295">
        <v>0</v>
      </c>
      <c r="P926" s="295">
        <v>2679571.81</v>
      </c>
      <c r="Q926" s="295">
        <v>0</v>
      </c>
      <c r="R926" s="295">
        <v>0</v>
      </c>
      <c r="S926" s="292" t="s">
        <v>835</v>
      </c>
    </row>
    <row r="927" spans="1:19" s="284" customFormat="1" ht="9" customHeight="1" x14ac:dyDescent="0.2">
      <c r="A927" s="300">
        <v>216</v>
      </c>
      <c r="B927" s="297" t="s">
        <v>900</v>
      </c>
      <c r="C927" s="292" t="s">
        <v>376</v>
      </c>
      <c r="D927" s="288" t="s">
        <v>375</v>
      </c>
      <c r="E927" s="291">
        <v>1961</v>
      </c>
      <c r="F927" s="300" t="s">
        <v>266</v>
      </c>
      <c r="G927" s="291">
        <v>2</v>
      </c>
      <c r="H927" s="291">
        <v>2</v>
      </c>
      <c r="I927" s="295">
        <v>497.5</v>
      </c>
      <c r="J927" s="295">
        <v>431</v>
      </c>
      <c r="K927" s="291">
        <v>9</v>
      </c>
      <c r="L927" s="294">
        <v>2839932.86</v>
      </c>
      <c r="M927" s="295">
        <v>0</v>
      </c>
      <c r="N927" s="295">
        <v>0</v>
      </c>
      <c r="O927" s="295">
        <v>0</v>
      </c>
      <c r="P927" s="295">
        <v>2839932.86</v>
      </c>
      <c r="Q927" s="295">
        <v>0</v>
      </c>
      <c r="R927" s="295">
        <v>0</v>
      </c>
      <c r="S927" s="292" t="s">
        <v>835</v>
      </c>
    </row>
    <row r="928" spans="1:19" s="284" customFormat="1" ht="9" customHeight="1" x14ac:dyDescent="0.2">
      <c r="A928" s="300">
        <v>217</v>
      </c>
      <c r="B928" s="297" t="s">
        <v>901</v>
      </c>
      <c r="C928" s="292" t="s">
        <v>376</v>
      </c>
      <c r="D928" s="288" t="s">
        <v>375</v>
      </c>
      <c r="E928" s="291">
        <v>1976</v>
      </c>
      <c r="F928" s="300" t="s">
        <v>266</v>
      </c>
      <c r="G928" s="291">
        <v>2</v>
      </c>
      <c r="H928" s="291">
        <v>2</v>
      </c>
      <c r="I928" s="295">
        <v>809.5</v>
      </c>
      <c r="J928" s="295">
        <v>730.5</v>
      </c>
      <c r="K928" s="291">
        <v>41</v>
      </c>
      <c r="L928" s="294">
        <v>4517467.32</v>
      </c>
      <c r="M928" s="295">
        <v>0</v>
      </c>
      <c r="N928" s="295">
        <v>0</v>
      </c>
      <c r="O928" s="295">
        <v>0</v>
      </c>
      <c r="P928" s="295">
        <v>4517467.32</v>
      </c>
      <c r="Q928" s="295">
        <v>0</v>
      </c>
      <c r="R928" s="295">
        <v>0</v>
      </c>
      <c r="S928" s="292" t="s">
        <v>835</v>
      </c>
    </row>
    <row r="929" spans="1:19" s="284" customFormat="1" ht="9" customHeight="1" x14ac:dyDescent="0.2">
      <c r="A929" s="300">
        <v>218</v>
      </c>
      <c r="B929" s="297" t="s">
        <v>902</v>
      </c>
      <c r="C929" s="292" t="s">
        <v>376</v>
      </c>
      <c r="D929" s="288" t="s">
        <v>375</v>
      </c>
      <c r="E929" s="291">
        <v>1975</v>
      </c>
      <c r="F929" s="300" t="s">
        <v>266</v>
      </c>
      <c r="G929" s="291">
        <v>2</v>
      </c>
      <c r="H929" s="291">
        <v>2</v>
      </c>
      <c r="I929" s="295">
        <v>818.55</v>
      </c>
      <c r="J929" s="295">
        <v>739.55</v>
      </c>
      <c r="K929" s="291">
        <v>36</v>
      </c>
      <c r="L929" s="294">
        <v>4728207.32</v>
      </c>
      <c r="M929" s="295">
        <v>0</v>
      </c>
      <c r="N929" s="295">
        <v>0</v>
      </c>
      <c r="O929" s="295">
        <v>0</v>
      </c>
      <c r="P929" s="295">
        <v>4728207.32</v>
      </c>
      <c r="Q929" s="295">
        <v>0</v>
      </c>
      <c r="R929" s="295">
        <v>0</v>
      </c>
      <c r="S929" s="292" t="s">
        <v>835</v>
      </c>
    </row>
    <row r="930" spans="1:19" s="284" customFormat="1" ht="9" customHeight="1" x14ac:dyDescent="0.2">
      <c r="A930" s="300">
        <v>219</v>
      </c>
      <c r="B930" s="297" t="s">
        <v>488</v>
      </c>
      <c r="C930" s="292" t="s">
        <v>376</v>
      </c>
      <c r="D930" s="288" t="s">
        <v>375</v>
      </c>
      <c r="E930" s="291">
        <v>1980</v>
      </c>
      <c r="F930" s="300" t="s">
        <v>267</v>
      </c>
      <c r="G930" s="291">
        <v>2</v>
      </c>
      <c r="H930" s="291">
        <v>2</v>
      </c>
      <c r="I930" s="295">
        <v>1005.5</v>
      </c>
      <c r="J930" s="295">
        <v>928.7</v>
      </c>
      <c r="K930" s="291">
        <v>34</v>
      </c>
      <c r="L930" s="294">
        <v>5473960.21</v>
      </c>
      <c r="M930" s="295">
        <v>0</v>
      </c>
      <c r="N930" s="295">
        <v>0</v>
      </c>
      <c r="O930" s="295">
        <v>0</v>
      </c>
      <c r="P930" s="295">
        <v>5473960.21</v>
      </c>
      <c r="Q930" s="295">
        <v>0</v>
      </c>
      <c r="R930" s="295">
        <v>0</v>
      </c>
      <c r="S930" s="292" t="s">
        <v>835</v>
      </c>
    </row>
    <row r="931" spans="1:19" s="284" customFormat="1" ht="9" customHeight="1" x14ac:dyDescent="0.2">
      <c r="A931" s="300">
        <v>220</v>
      </c>
      <c r="B931" s="297" t="s">
        <v>489</v>
      </c>
      <c r="C931" s="292" t="s">
        <v>376</v>
      </c>
      <c r="D931" s="288" t="s">
        <v>375</v>
      </c>
      <c r="E931" s="291">
        <v>1970</v>
      </c>
      <c r="F931" s="300" t="s">
        <v>266</v>
      </c>
      <c r="G931" s="291">
        <v>2</v>
      </c>
      <c r="H931" s="291">
        <v>2</v>
      </c>
      <c r="I931" s="295">
        <v>772.2</v>
      </c>
      <c r="J931" s="295">
        <v>718</v>
      </c>
      <c r="K931" s="291">
        <v>44</v>
      </c>
      <c r="L931" s="294">
        <v>4243537.32</v>
      </c>
      <c r="M931" s="295">
        <v>0</v>
      </c>
      <c r="N931" s="295">
        <v>0</v>
      </c>
      <c r="O931" s="295">
        <v>0</v>
      </c>
      <c r="P931" s="295">
        <v>4243537.32</v>
      </c>
      <c r="Q931" s="295">
        <v>0</v>
      </c>
      <c r="R931" s="295">
        <v>0</v>
      </c>
      <c r="S931" s="292" t="s">
        <v>835</v>
      </c>
    </row>
    <row r="932" spans="1:19" s="284" customFormat="1" ht="9" customHeight="1" x14ac:dyDescent="0.2">
      <c r="A932" s="300">
        <v>221</v>
      </c>
      <c r="B932" s="297" t="s">
        <v>335</v>
      </c>
      <c r="C932" s="292" t="s">
        <v>376</v>
      </c>
      <c r="D932" s="288" t="s">
        <v>375</v>
      </c>
      <c r="E932" s="291">
        <v>1979</v>
      </c>
      <c r="F932" s="300" t="s">
        <v>266</v>
      </c>
      <c r="G932" s="291">
        <v>2</v>
      </c>
      <c r="H932" s="291">
        <v>1</v>
      </c>
      <c r="I932" s="295">
        <v>637.9</v>
      </c>
      <c r="J932" s="295">
        <v>375.9</v>
      </c>
      <c r="K932" s="291">
        <v>22</v>
      </c>
      <c r="L932" s="294">
        <v>131764.09</v>
      </c>
      <c r="M932" s="295">
        <v>0</v>
      </c>
      <c r="N932" s="295">
        <v>0</v>
      </c>
      <c r="O932" s="295">
        <v>0</v>
      </c>
      <c r="P932" s="295">
        <v>131764.09</v>
      </c>
      <c r="Q932" s="295">
        <v>0</v>
      </c>
      <c r="R932" s="295">
        <v>0</v>
      </c>
      <c r="S932" s="292" t="s">
        <v>835</v>
      </c>
    </row>
    <row r="933" spans="1:19" s="284" customFormat="1" ht="9" customHeight="1" x14ac:dyDescent="0.2">
      <c r="A933" s="300">
        <v>222</v>
      </c>
      <c r="B933" s="297" t="s">
        <v>430</v>
      </c>
      <c r="C933" s="292" t="s">
        <v>376</v>
      </c>
      <c r="D933" s="288" t="s">
        <v>375</v>
      </c>
      <c r="E933" s="291">
        <v>1965</v>
      </c>
      <c r="F933" s="47" t="s">
        <v>266</v>
      </c>
      <c r="G933" s="291">
        <v>2</v>
      </c>
      <c r="H933" s="291">
        <v>2</v>
      </c>
      <c r="I933" s="295">
        <v>1034.0999999999999</v>
      </c>
      <c r="J933" s="295">
        <v>631.1</v>
      </c>
      <c r="K933" s="291">
        <v>5</v>
      </c>
      <c r="L933" s="294">
        <v>4032736.28</v>
      </c>
      <c r="M933" s="295">
        <v>0</v>
      </c>
      <c r="N933" s="295">
        <v>0</v>
      </c>
      <c r="O933" s="295">
        <v>0</v>
      </c>
      <c r="P933" s="295">
        <v>4032736.28</v>
      </c>
      <c r="Q933" s="295">
        <v>0</v>
      </c>
      <c r="R933" s="295">
        <v>0</v>
      </c>
      <c r="S933" s="292" t="s">
        <v>835</v>
      </c>
    </row>
    <row r="934" spans="1:19" s="284" customFormat="1" ht="9" customHeight="1" x14ac:dyDescent="0.2">
      <c r="A934" s="300">
        <v>223</v>
      </c>
      <c r="B934" s="297" t="s">
        <v>431</v>
      </c>
      <c r="C934" s="292" t="s">
        <v>376</v>
      </c>
      <c r="D934" s="288" t="s">
        <v>375</v>
      </c>
      <c r="E934" s="291">
        <v>1987</v>
      </c>
      <c r="F934" s="300" t="s">
        <v>267</v>
      </c>
      <c r="G934" s="291">
        <v>2</v>
      </c>
      <c r="H934" s="291">
        <v>2</v>
      </c>
      <c r="I934" s="295">
        <v>665.8</v>
      </c>
      <c r="J934" s="295">
        <v>593.79999999999995</v>
      </c>
      <c r="K934" s="291">
        <v>29</v>
      </c>
      <c r="L934" s="294">
        <v>3803333.64</v>
      </c>
      <c r="M934" s="295">
        <v>0</v>
      </c>
      <c r="N934" s="295">
        <v>0</v>
      </c>
      <c r="O934" s="295">
        <v>0</v>
      </c>
      <c r="P934" s="295">
        <v>3803333.64</v>
      </c>
      <c r="Q934" s="295">
        <v>0</v>
      </c>
      <c r="R934" s="295">
        <v>0</v>
      </c>
      <c r="S934" s="292" t="s">
        <v>835</v>
      </c>
    </row>
    <row r="935" spans="1:19" s="284" customFormat="1" ht="25.5" customHeight="1" x14ac:dyDescent="0.2">
      <c r="A935" s="343" t="s">
        <v>287</v>
      </c>
      <c r="B935" s="343"/>
      <c r="C935" s="292"/>
      <c r="D935" s="297"/>
      <c r="E935" s="6" t="s">
        <v>308</v>
      </c>
      <c r="F935" s="6" t="s">
        <v>308</v>
      </c>
      <c r="G935" s="6" t="s">
        <v>308</v>
      </c>
      <c r="H935" s="6" t="s">
        <v>308</v>
      </c>
      <c r="I935" s="293">
        <v>12670.25</v>
      </c>
      <c r="J935" s="293">
        <v>10767.15</v>
      </c>
      <c r="K935" s="291">
        <v>359</v>
      </c>
      <c r="L935" s="293">
        <v>43721392.680000007</v>
      </c>
      <c r="M935" s="293">
        <v>0</v>
      </c>
      <c r="N935" s="293">
        <v>0</v>
      </c>
      <c r="O935" s="293">
        <v>0</v>
      </c>
      <c r="P935" s="293">
        <v>43721392.680000007</v>
      </c>
      <c r="Q935" s="293">
        <v>0</v>
      </c>
      <c r="R935" s="293">
        <v>0</v>
      </c>
      <c r="S935" s="295"/>
    </row>
    <row r="936" spans="1:19" s="284" customFormat="1" ht="9" customHeight="1" x14ac:dyDescent="0.2">
      <c r="A936" s="324" t="s">
        <v>324</v>
      </c>
      <c r="B936" s="324"/>
      <c r="C936" s="324"/>
      <c r="D936" s="324"/>
      <c r="E936" s="324"/>
      <c r="F936" s="324"/>
      <c r="G936" s="324"/>
      <c r="H936" s="324"/>
      <c r="I936" s="324"/>
      <c r="J936" s="324"/>
      <c r="K936" s="324"/>
      <c r="L936" s="324"/>
      <c r="M936" s="324"/>
      <c r="N936" s="324"/>
      <c r="O936" s="324"/>
      <c r="P936" s="324"/>
      <c r="Q936" s="324"/>
      <c r="R936" s="324"/>
      <c r="S936" s="324"/>
    </row>
    <row r="937" spans="1:19" s="284" customFormat="1" ht="9" customHeight="1" x14ac:dyDescent="0.2">
      <c r="A937" s="86">
        <v>224</v>
      </c>
      <c r="B937" s="297" t="s">
        <v>907</v>
      </c>
      <c r="C937" s="292" t="s">
        <v>376</v>
      </c>
      <c r="D937" s="288" t="s">
        <v>375</v>
      </c>
      <c r="E937" s="291">
        <v>1983</v>
      </c>
      <c r="F937" s="300" t="s">
        <v>267</v>
      </c>
      <c r="G937" s="291">
        <v>3</v>
      </c>
      <c r="H937" s="291">
        <v>3</v>
      </c>
      <c r="I937" s="295">
        <v>1488.3</v>
      </c>
      <c r="J937" s="295">
        <v>1340.4</v>
      </c>
      <c r="K937" s="90">
        <v>48</v>
      </c>
      <c r="L937" s="294">
        <v>6013163.9199999999</v>
      </c>
      <c r="M937" s="295">
        <v>0</v>
      </c>
      <c r="N937" s="295">
        <v>0</v>
      </c>
      <c r="O937" s="295">
        <v>0</v>
      </c>
      <c r="P937" s="295">
        <v>6013163.9199999999</v>
      </c>
      <c r="Q937" s="295">
        <v>0</v>
      </c>
      <c r="R937" s="295">
        <v>0</v>
      </c>
      <c r="S937" s="292" t="s">
        <v>835</v>
      </c>
    </row>
    <row r="938" spans="1:19" s="284" customFormat="1" ht="9" customHeight="1" x14ac:dyDescent="0.2">
      <c r="A938" s="86">
        <v>225</v>
      </c>
      <c r="B938" s="297" t="s">
        <v>1033</v>
      </c>
      <c r="C938" s="292" t="s">
        <v>376</v>
      </c>
      <c r="D938" s="288" t="s">
        <v>375</v>
      </c>
      <c r="E938" s="291">
        <v>1987</v>
      </c>
      <c r="F938" s="300" t="s">
        <v>266</v>
      </c>
      <c r="G938" s="291">
        <v>2</v>
      </c>
      <c r="H938" s="291">
        <v>3</v>
      </c>
      <c r="I938" s="295">
        <v>1068.7</v>
      </c>
      <c r="J938" s="295">
        <v>913.1</v>
      </c>
      <c r="K938" s="90">
        <v>38</v>
      </c>
      <c r="L938" s="294">
        <v>5786342.5800000001</v>
      </c>
      <c r="M938" s="295">
        <v>0</v>
      </c>
      <c r="N938" s="295">
        <v>0</v>
      </c>
      <c r="O938" s="295">
        <v>0</v>
      </c>
      <c r="P938" s="295">
        <v>5786342.5800000001</v>
      </c>
      <c r="Q938" s="295">
        <v>0</v>
      </c>
      <c r="R938" s="295">
        <v>0</v>
      </c>
      <c r="S938" s="292" t="s">
        <v>835</v>
      </c>
    </row>
    <row r="939" spans="1:19" s="284" customFormat="1" ht="9" customHeight="1" x14ac:dyDescent="0.2">
      <c r="A939" s="86">
        <v>226</v>
      </c>
      <c r="B939" s="297" t="s">
        <v>1034</v>
      </c>
      <c r="C939" s="292" t="s">
        <v>376</v>
      </c>
      <c r="D939" s="288" t="s">
        <v>375</v>
      </c>
      <c r="E939" s="291">
        <v>1985</v>
      </c>
      <c r="F939" s="300" t="s">
        <v>266</v>
      </c>
      <c r="G939" s="291">
        <v>2</v>
      </c>
      <c r="H939" s="291">
        <v>3</v>
      </c>
      <c r="I939" s="295">
        <v>1049.8</v>
      </c>
      <c r="J939" s="295">
        <v>873.5</v>
      </c>
      <c r="K939" s="90">
        <v>39</v>
      </c>
      <c r="L939" s="294">
        <v>5759312.5800000001</v>
      </c>
      <c r="M939" s="295">
        <v>0</v>
      </c>
      <c r="N939" s="295">
        <v>0</v>
      </c>
      <c r="O939" s="295">
        <v>0</v>
      </c>
      <c r="P939" s="295">
        <v>5759312.5800000001</v>
      </c>
      <c r="Q939" s="295">
        <v>0</v>
      </c>
      <c r="R939" s="295">
        <v>0</v>
      </c>
      <c r="S939" s="292" t="s">
        <v>835</v>
      </c>
    </row>
    <row r="940" spans="1:19" s="284" customFormat="1" ht="34.5" customHeight="1" x14ac:dyDescent="0.2">
      <c r="A940" s="325" t="s">
        <v>325</v>
      </c>
      <c r="B940" s="325"/>
      <c r="C940" s="87"/>
      <c r="D940" s="88"/>
      <c r="E940" s="86" t="s">
        <v>308</v>
      </c>
      <c r="F940" s="86" t="s">
        <v>308</v>
      </c>
      <c r="G940" s="86" t="s">
        <v>308</v>
      </c>
      <c r="H940" s="86" t="s">
        <v>308</v>
      </c>
      <c r="I940" s="91">
        <v>3606.8</v>
      </c>
      <c r="J940" s="91">
        <v>3127</v>
      </c>
      <c r="K940" s="90">
        <v>125</v>
      </c>
      <c r="L940" s="91">
        <v>17558819.079999998</v>
      </c>
      <c r="M940" s="91">
        <v>0</v>
      </c>
      <c r="N940" s="91">
        <v>0</v>
      </c>
      <c r="O940" s="91">
        <v>0</v>
      </c>
      <c r="P940" s="91">
        <v>17558819.079999998</v>
      </c>
      <c r="Q940" s="91">
        <v>0</v>
      </c>
      <c r="R940" s="91">
        <v>0</v>
      </c>
      <c r="S940" s="295"/>
    </row>
    <row r="941" spans="1:19" s="284" customFormat="1" ht="9" customHeight="1" x14ac:dyDescent="0.2">
      <c r="A941" s="324" t="s">
        <v>320</v>
      </c>
      <c r="B941" s="324"/>
      <c r="C941" s="324"/>
      <c r="D941" s="324"/>
      <c r="E941" s="324"/>
      <c r="F941" s="324"/>
      <c r="G941" s="324"/>
      <c r="H941" s="324"/>
      <c r="I941" s="324"/>
      <c r="J941" s="324"/>
      <c r="K941" s="324"/>
      <c r="L941" s="324"/>
      <c r="M941" s="324"/>
      <c r="N941" s="324"/>
      <c r="O941" s="324"/>
      <c r="P941" s="324"/>
      <c r="Q941" s="324"/>
      <c r="R941" s="324"/>
      <c r="S941" s="324"/>
    </row>
    <row r="942" spans="1:19" s="284" customFormat="1" ht="9" customHeight="1" x14ac:dyDescent="0.2">
      <c r="A942" s="86">
        <v>227</v>
      </c>
      <c r="B942" s="297" t="s">
        <v>921</v>
      </c>
      <c r="C942" s="292" t="s">
        <v>376</v>
      </c>
      <c r="D942" s="288" t="s">
        <v>375</v>
      </c>
      <c r="E942" s="291">
        <v>1970</v>
      </c>
      <c r="F942" s="300" t="s">
        <v>266</v>
      </c>
      <c r="G942" s="291">
        <v>2</v>
      </c>
      <c r="H942" s="291">
        <v>3</v>
      </c>
      <c r="I942" s="295">
        <v>965.6</v>
      </c>
      <c r="J942" s="295">
        <v>880.6</v>
      </c>
      <c r="K942" s="291">
        <v>28</v>
      </c>
      <c r="L942" s="294">
        <v>5599774.6600000001</v>
      </c>
      <c r="M942" s="295">
        <v>0</v>
      </c>
      <c r="N942" s="295">
        <v>0</v>
      </c>
      <c r="O942" s="295">
        <v>0</v>
      </c>
      <c r="P942" s="295">
        <v>5599774.6600000001</v>
      </c>
      <c r="Q942" s="295">
        <v>0</v>
      </c>
      <c r="R942" s="295">
        <v>0</v>
      </c>
      <c r="S942" s="292" t="s">
        <v>835</v>
      </c>
    </row>
    <row r="943" spans="1:19" s="284" customFormat="1" ht="24" customHeight="1" x14ac:dyDescent="0.2">
      <c r="A943" s="343" t="s">
        <v>321</v>
      </c>
      <c r="B943" s="343"/>
      <c r="C943" s="292"/>
      <c r="D943" s="297"/>
      <c r="E943" s="86" t="s">
        <v>308</v>
      </c>
      <c r="F943" s="86" t="s">
        <v>308</v>
      </c>
      <c r="G943" s="86" t="s">
        <v>308</v>
      </c>
      <c r="H943" s="86" t="s">
        <v>308</v>
      </c>
      <c r="I943" s="91">
        <v>965.6</v>
      </c>
      <c r="J943" s="91">
        <v>880.6</v>
      </c>
      <c r="K943" s="92">
        <v>28</v>
      </c>
      <c r="L943" s="91">
        <v>5599774.6600000001</v>
      </c>
      <c r="M943" s="91">
        <v>0</v>
      </c>
      <c r="N943" s="91">
        <v>0</v>
      </c>
      <c r="O943" s="91">
        <v>0</v>
      </c>
      <c r="P943" s="91">
        <v>5599774.6600000001</v>
      </c>
      <c r="Q943" s="91">
        <v>0</v>
      </c>
      <c r="R943" s="91">
        <v>0</v>
      </c>
      <c r="S943" s="295"/>
    </row>
    <row r="944" spans="1:19" s="284" customFormat="1" ht="9" customHeight="1" x14ac:dyDescent="0.2">
      <c r="A944" s="342" t="s">
        <v>353</v>
      </c>
      <c r="B944" s="342"/>
      <c r="C944" s="342"/>
      <c r="D944" s="342"/>
      <c r="E944" s="342"/>
      <c r="F944" s="342"/>
      <c r="G944" s="342"/>
      <c r="H944" s="342"/>
      <c r="I944" s="342"/>
      <c r="J944" s="342"/>
      <c r="K944" s="342"/>
      <c r="L944" s="342"/>
      <c r="M944" s="342"/>
      <c r="N944" s="342"/>
      <c r="O944" s="342"/>
      <c r="P944" s="342"/>
      <c r="Q944" s="342"/>
      <c r="R944" s="342"/>
      <c r="S944" s="342"/>
    </row>
    <row r="945" spans="1:19" s="284" customFormat="1" ht="9" customHeight="1" x14ac:dyDescent="0.2">
      <c r="A945" s="300">
        <v>228</v>
      </c>
      <c r="B945" s="297" t="s">
        <v>336</v>
      </c>
      <c r="C945" s="292" t="s">
        <v>376</v>
      </c>
      <c r="D945" s="288" t="s">
        <v>375</v>
      </c>
      <c r="E945" s="291">
        <v>1988</v>
      </c>
      <c r="F945" s="300" t="s">
        <v>156</v>
      </c>
      <c r="G945" s="291">
        <v>5</v>
      </c>
      <c r="H945" s="291">
        <v>13</v>
      </c>
      <c r="I945" s="295">
        <v>9959.2000000000007</v>
      </c>
      <c r="J945" s="295">
        <v>9091.0499999999993</v>
      </c>
      <c r="K945" s="291">
        <v>637</v>
      </c>
      <c r="L945" s="294">
        <v>28742709.07</v>
      </c>
      <c r="M945" s="295">
        <v>0</v>
      </c>
      <c r="N945" s="295">
        <v>0</v>
      </c>
      <c r="O945" s="295">
        <v>0</v>
      </c>
      <c r="P945" s="295">
        <v>28742709.07</v>
      </c>
      <c r="Q945" s="295">
        <v>0</v>
      </c>
      <c r="R945" s="295">
        <v>0</v>
      </c>
      <c r="S945" s="292" t="s">
        <v>835</v>
      </c>
    </row>
    <row r="946" spans="1:19" s="284" customFormat="1" ht="24" customHeight="1" x14ac:dyDescent="0.2">
      <c r="A946" s="343" t="s">
        <v>171</v>
      </c>
      <c r="B946" s="343"/>
      <c r="C946" s="292"/>
      <c r="D946" s="297"/>
      <c r="E946" s="300" t="s">
        <v>308</v>
      </c>
      <c r="F946" s="300" t="s">
        <v>308</v>
      </c>
      <c r="G946" s="300" t="s">
        <v>308</v>
      </c>
      <c r="H946" s="300" t="s">
        <v>308</v>
      </c>
      <c r="I946" s="295">
        <v>9959.2000000000007</v>
      </c>
      <c r="J946" s="295">
        <v>9091.0499999999993</v>
      </c>
      <c r="K946" s="85">
        <v>637</v>
      </c>
      <c r="L946" s="295">
        <v>28742709.07</v>
      </c>
      <c r="M946" s="295">
        <v>0</v>
      </c>
      <c r="N946" s="295">
        <v>0</v>
      </c>
      <c r="O946" s="295">
        <v>0</v>
      </c>
      <c r="P946" s="295">
        <v>28742709.07</v>
      </c>
      <c r="Q946" s="295">
        <v>0</v>
      </c>
      <c r="R946" s="295">
        <v>0</v>
      </c>
      <c r="S946" s="295"/>
    </row>
    <row r="947" spans="1:19" s="284" customFormat="1" ht="9" customHeight="1" x14ac:dyDescent="0.2">
      <c r="A947" s="342" t="s">
        <v>296</v>
      </c>
      <c r="B947" s="342"/>
      <c r="C947" s="342"/>
      <c r="D947" s="342"/>
      <c r="E947" s="342"/>
      <c r="F947" s="342"/>
      <c r="G947" s="342"/>
      <c r="H947" s="342"/>
      <c r="I947" s="342"/>
      <c r="J947" s="342"/>
      <c r="K947" s="342"/>
      <c r="L947" s="342"/>
      <c r="M947" s="342"/>
      <c r="N947" s="342"/>
      <c r="O947" s="342"/>
      <c r="P947" s="342"/>
      <c r="Q947" s="342"/>
      <c r="R947" s="342"/>
      <c r="S947" s="342"/>
    </row>
    <row r="948" spans="1:19" s="284" customFormat="1" ht="9" customHeight="1" x14ac:dyDescent="0.2">
      <c r="A948" s="300">
        <v>229</v>
      </c>
      <c r="B948" s="297" t="s">
        <v>3</v>
      </c>
      <c r="C948" s="292" t="s">
        <v>376</v>
      </c>
      <c r="D948" s="288" t="s">
        <v>375</v>
      </c>
      <c r="E948" s="291">
        <v>1965</v>
      </c>
      <c r="F948" s="300" t="s">
        <v>266</v>
      </c>
      <c r="G948" s="291">
        <v>2</v>
      </c>
      <c r="H948" s="291">
        <v>2</v>
      </c>
      <c r="I948" s="295">
        <v>558.1</v>
      </c>
      <c r="J948" s="295">
        <v>297.89999999999998</v>
      </c>
      <c r="K948" s="291">
        <v>24</v>
      </c>
      <c r="L948" s="294">
        <v>3554932.94</v>
      </c>
      <c r="M948" s="295">
        <v>0</v>
      </c>
      <c r="N948" s="295">
        <v>0</v>
      </c>
      <c r="O948" s="295">
        <v>0</v>
      </c>
      <c r="P948" s="295">
        <v>3554932.94</v>
      </c>
      <c r="Q948" s="295">
        <v>0</v>
      </c>
      <c r="R948" s="295">
        <v>0</v>
      </c>
      <c r="S948" s="292" t="s">
        <v>835</v>
      </c>
    </row>
    <row r="949" spans="1:19" s="284" customFormat="1" ht="9" customHeight="1" x14ac:dyDescent="0.2">
      <c r="A949" s="300">
        <v>230</v>
      </c>
      <c r="B949" s="297" t="s">
        <v>4</v>
      </c>
      <c r="C949" s="292" t="s">
        <v>376</v>
      </c>
      <c r="D949" s="288" t="s">
        <v>375</v>
      </c>
      <c r="E949" s="291">
        <v>1968</v>
      </c>
      <c r="F949" s="300" t="s">
        <v>266</v>
      </c>
      <c r="G949" s="291">
        <v>2</v>
      </c>
      <c r="H949" s="291">
        <v>2</v>
      </c>
      <c r="I949" s="295">
        <v>615</v>
      </c>
      <c r="J949" s="295">
        <v>326.5</v>
      </c>
      <c r="K949" s="291">
        <v>20</v>
      </c>
      <c r="L949" s="294">
        <v>3544806.52</v>
      </c>
      <c r="M949" s="295">
        <v>0</v>
      </c>
      <c r="N949" s="295">
        <v>0</v>
      </c>
      <c r="O949" s="295">
        <v>0</v>
      </c>
      <c r="P949" s="295">
        <v>3544806.52</v>
      </c>
      <c r="Q949" s="295">
        <v>0</v>
      </c>
      <c r="R949" s="295">
        <v>0</v>
      </c>
      <c r="S949" s="292" t="s">
        <v>835</v>
      </c>
    </row>
    <row r="950" spans="1:19" s="284" customFormat="1" ht="28.5" customHeight="1" x14ac:dyDescent="0.2">
      <c r="A950" s="343" t="s">
        <v>292</v>
      </c>
      <c r="B950" s="343"/>
      <c r="C950" s="292"/>
      <c r="D950" s="297"/>
      <c r="E950" s="300" t="s">
        <v>308</v>
      </c>
      <c r="F950" s="300" t="s">
        <v>308</v>
      </c>
      <c r="G950" s="300" t="s">
        <v>308</v>
      </c>
      <c r="H950" s="300" t="s">
        <v>308</v>
      </c>
      <c r="I950" s="295">
        <v>1173.0999999999999</v>
      </c>
      <c r="J950" s="295">
        <v>624.4</v>
      </c>
      <c r="K950" s="291">
        <v>44</v>
      </c>
      <c r="L950" s="295">
        <v>7099739.46</v>
      </c>
      <c r="M950" s="295">
        <v>0</v>
      </c>
      <c r="N950" s="295">
        <v>0</v>
      </c>
      <c r="O950" s="295">
        <v>0</v>
      </c>
      <c r="P950" s="295">
        <v>7099739.46</v>
      </c>
      <c r="Q950" s="295">
        <v>0</v>
      </c>
      <c r="R950" s="295">
        <v>0</v>
      </c>
      <c r="S950" s="295"/>
    </row>
    <row r="951" spans="1:19" s="284" customFormat="1" ht="9" customHeight="1" x14ac:dyDescent="0.2">
      <c r="A951" s="342" t="s">
        <v>289</v>
      </c>
      <c r="B951" s="342"/>
      <c r="C951" s="342"/>
      <c r="D951" s="342"/>
      <c r="E951" s="342"/>
      <c r="F951" s="342"/>
      <c r="G951" s="342"/>
      <c r="H951" s="342"/>
      <c r="I951" s="342"/>
      <c r="J951" s="342"/>
      <c r="K951" s="342"/>
      <c r="L951" s="342"/>
      <c r="M951" s="342"/>
      <c r="N951" s="342"/>
      <c r="O951" s="342"/>
      <c r="P951" s="342"/>
      <c r="Q951" s="342"/>
      <c r="R951" s="342"/>
      <c r="S951" s="342"/>
    </row>
    <row r="952" spans="1:19" s="284" customFormat="1" ht="9" customHeight="1" x14ac:dyDescent="0.2">
      <c r="A952" s="300">
        <v>231</v>
      </c>
      <c r="B952" s="289" t="s">
        <v>0</v>
      </c>
      <c r="C952" s="292" t="s">
        <v>376</v>
      </c>
      <c r="D952" s="288" t="s">
        <v>375</v>
      </c>
      <c r="E952" s="291">
        <v>1980</v>
      </c>
      <c r="F952" s="300" t="s">
        <v>266</v>
      </c>
      <c r="G952" s="291">
        <v>2</v>
      </c>
      <c r="H952" s="291">
        <v>3</v>
      </c>
      <c r="I952" s="295">
        <v>1424.7</v>
      </c>
      <c r="J952" s="295">
        <v>874.2</v>
      </c>
      <c r="K952" s="291">
        <v>59</v>
      </c>
      <c r="L952" s="294">
        <v>5966701.21</v>
      </c>
      <c r="M952" s="295">
        <v>0</v>
      </c>
      <c r="N952" s="295">
        <v>0</v>
      </c>
      <c r="O952" s="295">
        <v>0</v>
      </c>
      <c r="P952" s="295">
        <v>5966701.21</v>
      </c>
      <c r="Q952" s="295">
        <v>0</v>
      </c>
      <c r="R952" s="295">
        <v>0</v>
      </c>
      <c r="S952" s="292" t="s">
        <v>835</v>
      </c>
    </row>
    <row r="953" spans="1:19" s="284" customFormat="1" ht="9" customHeight="1" x14ac:dyDescent="0.2">
      <c r="A953" s="300">
        <v>232</v>
      </c>
      <c r="B953" s="289" t="s">
        <v>1024</v>
      </c>
      <c r="C953" s="292" t="s">
        <v>376</v>
      </c>
      <c r="D953" s="288" t="s">
        <v>375</v>
      </c>
      <c r="E953" s="291">
        <v>1989</v>
      </c>
      <c r="F953" s="300" t="s">
        <v>266</v>
      </c>
      <c r="G953" s="291">
        <v>3</v>
      </c>
      <c r="H953" s="291">
        <v>1</v>
      </c>
      <c r="I953" s="295" t="s">
        <v>1025</v>
      </c>
      <c r="J953" s="295" t="s">
        <v>1026</v>
      </c>
      <c r="K953" s="291">
        <v>25</v>
      </c>
      <c r="L953" s="294">
        <v>3243234.48</v>
      </c>
      <c r="M953" s="295">
        <v>0</v>
      </c>
      <c r="N953" s="295">
        <v>0</v>
      </c>
      <c r="O953" s="295">
        <v>0</v>
      </c>
      <c r="P953" s="295">
        <v>3243234.48</v>
      </c>
      <c r="Q953" s="295">
        <v>0</v>
      </c>
      <c r="R953" s="295">
        <v>0</v>
      </c>
      <c r="S953" s="292" t="s">
        <v>835</v>
      </c>
    </row>
    <row r="954" spans="1:19" s="284" customFormat="1" ht="9" customHeight="1" x14ac:dyDescent="0.2">
      <c r="A954" s="300">
        <v>233</v>
      </c>
      <c r="B954" s="289" t="s">
        <v>1013</v>
      </c>
      <c r="C954" s="292" t="s">
        <v>376</v>
      </c>
      <c r="D954" s="288" t="s">
        <v>375</v>
      </c>
      <c r="E954" s="291">
        <v>1985</v>
      </c>
      <c r="F954" s="300" t="s">
        <v>266</v>
      </c>
      <c r="G954" s="291">
        <v>2</v>
      </c>
      <c r="H954" s="291">
        <v>2</v>
      </c>
      <c r="I954" s="295">
        <v>923.98</v>
      </c>
      <c r="J954" s="295">
        <v>561.4</v>
      </c>
      <c r="K954" s="291">
        <v>21</v>
      </c>
      <c r="L954" s="294">
        <v>2708128.2</v>
      </c>
      <c r="M954" s="295">
        <v>0</v>
      </c>
      <c r="N954" s="295">
        <v>0</v>
      </c>
      <c r="O954" s="295">
        <v>0</v>
      </c>
      <c r="P954" s="295">
        <v>2708128.2</v>
      </c>
      <c r="Q954" s="295">
        <v>0</v>
      </c>
      <c r="R954" s="295">
        <v>0</v>
      </c>
      <c r="S954" s="292" t="s">
        <v>835</v>
      </c>
    </row>
    <row r="955" spans="1:19" s="284" customFormat="1" ht="23.25" customHeight="1" x14ac:dyDescent="0.2">
      <c r="A955" s="343" t="s">
        <v>294</v>
      </c>
      <c r="B955" s="343"/>
      <c r="C955" s="292"/>
      <c r="D955" s="297"/>
      <c r="E955" s="300" t="s">
        <v>308</v>
      </c>
      <c r="F955" s="300" t="s">
        <v>308</v>
      </c>
      <c r="G955" s="300" t="s">
        <v>308</v>
      </c>
      <c r="H955" s="300" t="s">
        <v>308</v>
      </c>
      <c r="I955" s="295">
        <v>2348.6800000000003</v>
      </c>
      <c r="J955" s="295">
        <v>1435.6</v>
      </c>
      <c r="K955" s="291">
        <v>105</v>
      </c>
      <c r="L955" s="295">
        <v>11918063.890000001</v>
      </c>
      <c r="M955" s="295">
        <v>0</v>
      </c>
      <c r="N955" s="295">
        <v>0</v>
      </c>
      <c r="O955" s="295">
        <v>0</v>
      </c>
      <c r="P955" s="295">
        <v>11918063.890000001</v>
      </c>
      <c r="Q955" s="295">
        <v>0</v>
      </c>
      <c r="R955" s="295">
        <v>0</v>
      </c>
      <c r="S955" s="295"/>
    </row>
    <row r="956" spans="1:19" s="284" customFormat="1" ht="9" customHeight="1" x14ac:dyDescent="0.2">
      <c r="A956" s="342" t="s">
        <v>291</v>
      </c>
      <c r="B956" s="342"/>
      <c r="C956" s="342"/>
      <c r="D956" s="342"/>
      <c r="E956" s="342"/>
      <c r="F956" s="342"/>
      <c r="G956" s="342"/>
      <c r="H956" s="342"/>
      <c r="I956" s="342"/>
      <c r="J956" s="342"/>
      <c r="K956" s="342"/>
      <c r="L956" s="342"/>
      <c r="M956" s="342"/>
      <c r="N956" s="342"/>
      <c r="O956" s="342"/>
      <c r="P956" s="342"/>
      <c r="Q956" s="342"/>
      <c r="R956" s="342"/>
      <c r="S956" s="342"/>
    </row>
    <row r="957" spans="1:19" s="284" customFormat="1" ht="9" customHeight="1" x14ac:dyDescent="0.2">
      <c r="A957" s="300">
        <v>234</v>
      </c>
      <c r="B957" s="297" t="s">
        <v>938</v>
      </c>
      <c r="C957" s="292" t="s">
        <v>376</v>
      </c>
      <c r="D957" s="288" t="s">
        <v>375</v>
      </c>
      <c r="E957" s="291">
        <v>1950</v>
      </c>
      <c r="F957" s="300" t="s">
        <v>278</v>
      </c>
      <c r="G957" s="291">
        <v>2</v>
      </c>
      <c r="H957" s="291">
        <v>2</v>
      </c>
      <c r="I957" s="295">
        <v>685.3</v>
      </c>
      <c r="J957" s="295">
        <v>402</v>
      </c>
      <c r="K957" s="291">
        <v>11</v>
      </c>
      <c r="L957" s="294">
        <v>2827688.66</v>
      </c>
      <c r="M957" s="295">
        <v>0</v>
      </c>
      <c r="N957" s="295">
        <v>0</v>
      </c>
      <c r="O957" s="295">
        <v>0</v>
      </c>
      <c r="P957" s="295">
        <v>2827688.66</v>
      </c>
      <c r="Q957" s="295">
        <v>0</v>
      </c>
      <c r="R957" s="295">
        <v>0</v>
      </c>
      <c r="S957" s="292" t="s">
        <v>835</v>
      </c>
    </row>
    <row r="958" spans="1:19" s="284" customFormat="1" ht="24.75" customHeight="1" x14ac:dyDescent="0.2">
      <c r="A958" s="343" t="s">
        <v>295</v>
      </c>
      <c r="B958" s="343"/>
      <c r="C958" s="292"/>
      <c r="D958" s="297"/>
      <c r="E958" s="300" t="s">
        <v>308</v>
      </c>
      <c r="F958" s="300" t="s">
        <v>308</v>
      </c>
      <c r="G958" s="300" t="s">
        <v>308</v>
      </c>
      <c r="H958" s="300" t="s">
        <v>308</v>
      </c>
      <c r="I958" s="295">
        <v>685.3</v>
      </c>
      <c r="J958" s="295">
        <v>402</v>
      </c>
      <c r="K958" s="85">
        <v>11</v>
      </c>
      <c r="L958" s="295">
        <v>2827688.66</v>
      </c>
      <c r="M958" s="295">
        <v>0</v>
      </c>
      <c r="N958" s="295">
        <v>0</v>
      </c>
      <c r="O958" s="295">
        <v>0</v>
      </c>
      <c r="P958" s="295">
        <v>2827688.66</v>
      </c>
      <c r="Q958" s="295">
        <v>0</v>
      </c>
      <c r="R958" s="295">
        <v>0</v>
      </c>
      <c r="S958" s="295"/>
    </row>
    <row r="959" spans="1:19" s="284" customFormat="1" ht="9" customHeight="1" x14ac:dyDescent="0.2">
      <c r="A959" s="342" t="s">
        <v>7</v>
      </c>
      <c r="B959" s="342"/>
      <c r="C959" s="342"/>
      <c r="D959" s="342"/>
      <c r="E959" s="342"/>
      <c r="F959" s="342"/>
      <c r="G959" s="342"/>
      <c r="H959" s="342"/>
      <c r="I959" s="342"/>
      <c r="J959" s="342"/>
      <c r="K959" s="342"/>
      <c r="L959" s="342"/>
      <c r="M959" s="342"/>
      <c r="N959" s="342"/>
      <c r="O959" s="342"/>
      <c r="P959" s="342"/>
      <c r="Q959" s="342"/>
      <c r="R959" s="342"/>
      <c r="S959" s="342"/>
    </row>
    <row r="960" spans="1:19" s="284" customFormat="1" ht="9" customHeight="1" x14ac:dyDescent="0.2">
      <c r="A960" s="300">
        <v>235</v>
      </c>
      <c r="B960" s="297" t="s">
        <v>9</v>
      </c>
      <c r="C960" s="292" t="s">
        <v>376</v>
      </c>
      <c r="D960" s="288" t="s">
        <v>375</v>
      </c>
      <c r="E960" s="291">
        <v>1980</v>
      </c>
      <c r="F960" s="300" t="s">
        <v>267</v>
      </c>
      <c r="G960" s="291">
        <v>2</v>
      </c>
      <c r="H960" s="291">
        <v>3</v>
      </c>
      <c r="I960" s="295">
        <v>1224.8</v>
      </c>
      <c r="J960" s="295">
        <v>850.2</v>
      </c>
      <c r="K960" s="291">
        <v>49</v>
      </c>
      <c r="L960" s="294">
        <v>5659671.7800000003</v>
      </c>
      <c r="M960" s="295">
        <v>0</v>
      </c>
      <c r="N960" s="295">
        <v>0</v>
      </c>
      <c r="O960" s="295">
        <v>0</v>
      </c>
      <c r="P960" s="295">
        <v>5659671.7800000003</v>
      </c>
      <c r="Q960" s="295">
        <v>0</v>
      </c>
      <c r="R960" s="295">
        <v>0</v>
      </c>
      <c r="S960" s="292" t="s">
        <v>835</v>
      </c>
    </row>
    <row r="961" spans="1:19" s="284" customFormat="1" ht="9" customHeight="1" x14ac:dyDescent="0.2">
      <c r="A961" s="300">
        <v>236</v>
      </c>
      <c r="B961" s="297" t="s">
        <v>10</v>
      </c>
      <c r="C961" s="292" t="s">
        <v>376</v>
      </c>
      <c r="D961" s="288" t="s">
        <v>375</v>
      </c>
      <c r="E961" s="291">
        <v>1983</v>
      </c>
      <c r="F961" s="300" t="s">
        <v>267</v>
      </c>
      <c r="G961" s="291">
        <v>2</v>
      </c>
      <c r="H961" s="291">
        <v>3</v>
      </c>
      <c r="I961" s="295">
        <v>1377.4</v>
      </c>
      <c r="J961" s="295">
        <v>851.8</v>
      </c>
      <c r="K961" s="291">
        <v>63</v>
      </c>
      <c r="L961" s="294">
        <v>5651946.2599999998</v>
      </c>
      <c r="M961" s="295">
        <v>0</v>
      </c>
      <c r="N961" s="295">
        <v>0</v>
      </c>
      <c r="O961" s="295">
        <v>0</v>
      </c>
      <c r="P961" s="295">
        <v>5651946.2599999998</v>
      </c>
      <c r="Q961" s="295">
        <v>0</v>
      </c>
      <c r="R961" s="295">
        <v>0</v>
      </c>
      <c r="S961" s="292" t="s">
        <v>835</v>
      </c>
    </row>
    <row r="962" spans="1:19" s="284" customFormat="1" ht="24" customHeight="1" x14ac:dyDescent="0.2">
      <c r="A962" s="343" t="s">
        <v>11</v>
      </c>
      <c r="B962" s="343"/>
      <c r="C962" s="292"/>
      <c r="D962" s="297"/>
      <c r="E962" s="300" t="s">
        <v>308</v>
      </c>
      <c r="F962" s="300" t="s">
        <v>308</v>
      </c>
      <c r="G962" s="300" t="s">
        <v>308</v>
      </c>
      <c r="H962" s="300" t="s">
        <v>308</v>
      </c>
      <c r="I962" s="295">
        <v>2602.1999999999998</v>
      </c>
      <c r="J962" s="295">
        <v>1702</v>
      </c>
      <c r="K962" s="300">
        <v>112</v>
      </c>
      <c r="L962" s="295">
        <v>11311618.039999999</v>
      </c>
      <c r="M962" s="295">
        <v>0</v>
      </c>
      <c r="N962" s="295">
        <v>0</v>
      </c>
      <c r="O962" s="295">
        <v>0</v>
      </c>
      <c r="P962" s="295">
        <v>11311618.039999999</v>
      </c>
      <c r="Q962" s="295">
        <v>0</v>
      </c>
      <c r="R962" s="295">
        <v>0</v>
      </c>
      <c r="S962" s="295"/>
    </row>
    <row r="963" spans="1:19" s="284" customFormat="1" ht="9" customHeight="1" x14ac:dyDescent="0.2">
      <c r="A963" s="346" t="s">
        <v>1028</v>
      </c>
      <c r="B963" s="346"/>
      <c r="C963" s="346"/>
      <c r="D963" s="346"/>
      <c r="E963" s="346"/>
      <c r="F963" s="346"/>
      <c r="G963" s="346"/>
      <c r="H963" s="346"/>
      <c r="I963" s="346"/>
      <c r="J963" s="346"/>
      <c r="K963" s="346"/>
      <c r="L963" s="346"/>
      <c r="M963" s="346"/>
      <c r="N963" s="346"/>
      <c r="O963" s="346"/>
      <c r="P963" s="346"/>
      <c r="Q963" s="346"/>
      <c r="R963" s="346"/>
      <c r="S963" s="346"/>
    </row>
    <row r="964" spans="1:19" s="284" customFormat="1" ht="9" customHeight="1" x14ac:dyDescent="0.2">
      <c r="A964" s="93">
        <v>237</v>
      </c>
      <c r="B964" s="297" t="s">
        <v>18</v>
      </c>
      <c r="C964" s="292" t="s">
        <v>376</v>
      </c>
      <c r="D964" s="288" t="s">
        <v>375</v>
      </c>
      <c r="E964" s="291">
        <v>1989</v>
      </c>
      <c r="F964" s="300" t="s">
        <v>266</v>
      </c>
      <c r="G964" s="291">
        <v>2</v>
      </c>
      <c r="H964" s="291">
        <v>3</v>
      </c>
      <c r="I964" s="295">
        <v>1644</v>
      </c>
      <c r="J964" s="295">
        <v>890.1</v>
      </c>
      <c r="K964" s="291">
        <v>103</v>
      </c>
      <c r="L964" s="294">
        <v>5407906.2699999996</v>
      </c>
      <c r="M964" s="295">
        <v>0</v>
      </c>
      <c r="N964" s="295">
        <v>0</v>
      </c>
      <c r="O964" s="295">
        <v>0</v>
      </c>
      <c r="P964" s="295">
        <v>5407906.2699999996</v>
      </c>
      <c r="Q964" s="295">
        <v>0</v>
      </c>
      <c r="R964" s="295">
        <v>0</v>
      </c>
      <c r="S964" s="292" t="s">
        <v>835</v>
      </c>
    </row>
    <row r="965" spans="1:19" s="284" customFormat="1" ht="9" customHeight="1" x14ac:dyDescent="0.2">
      <c r="A965" s="93">
        <v>238</v>
      </c>
      <c r="B965" s="297" t="s">
        <v>19</v>
      </c>
      <c r="C965" s="292" t="s">
        <v>376</v>
      </c>
      <c r="D965" s="288" t="s">
        <v>375</v>
      </c>
      <c r="E965" s="291">
        <v>1974</v>
      </c>
      <c r="F965" s="300" t="s">
        <v>266</v>
      </c>
      <c r="G965" s="291">
        <v>2</v>
      </c>
      <c r="H965" s="291">
        <v>2</v>
      </c>
      <c r="I965" s="295">
        <v>1069.4000000000001</v>
      </c>
      <c r="J965" s="295">
        <v>986.5</v>
      </c>
      <c r="K965" s="291">
        <v>59</v>
      </c>
      <c r="L965" s="294">
        <v>5586097.04</v>
      </c>
      <c r="M965" s="295">
        <v>0</v>
      </c>
      <c r="N965" s="295">
        <v>0</v>
      </c>
      <c r="O965" s="295">
        <v>0</v>
      </c>
      <c r="P965" s="295">
        <v>5586097.04</v>
      </c>
      <c r="Q965" s="295">
        <v>0</v>
      </c>
      <c r="R965" s="295">
        <v>0</v>
      </c>
      <c r="S965" s="292" t="s">
        <v>835</v>
      </c>
    </row>
    <row r="966" spans="1:19" s="284" customFormat="1" ht="9" customHeight="1" x14ac:dyDescent="0.2">
      <c r="A966" s="93">
        <v>239</v>
      </c>
      <c r="B966" s="297" t="s">
        <v>223</v>
      </c>
      <c r="C966" s="292" t="s">
        <v>376</v>
      </c>
      <c r="D966" s="288" t="s">
        <v>375</v>
      </c>
      <c r="E966" s="291">
        <v>1986</v>
      </c>
      <c r="F966" s="300" t="s">
        <v>266</v>
      </c>
      <c r="G966" s="291">
        <v>2</v>
      </c>
      <c r="H966" s="291">
        <v>1</v>
      </c>
      <c r="I966" s="295">
        <v>420.7</v>
      </c>
      <c r="J966" s="295">
        <v>382.9</v>
      </c>
      <c r="K966" s="291">
        <v>16</v>
      </c>
      <c r="L966" s="294">
        <v>1511567.08</v>
      </c>
      <c r="M966" s="295">
        <v>0</v>
      </c>
      <c r="N966" s="295">
        <v>0</v>
      </c>
      <c r="O966" s="295">
        <v>0</v>
      </c>
      <c r="P966" s="295">
        <v>1511567.08</v>
      </c>
      <c r="Q966" s="295">
        <v>0</v>
      </c>
      <c r="R966" s="295">
        <v>0</v>
      </c>
      <c r="S966" s="292" t="s">
        <v>835</v>
      </c>
    </row>
    <row r="967" spans="1:19" s="284" customFormat="1" ht="9" customHeight="1" x14ac:dyDescent="0.2">
      <c r="A967" s="93">
        <v>240</v>
      </c>
      <c r="B967" s="297" t="s">
        <v>434</v>
      </c>
      <c r="C967" s="292" t="s">
        <v>376</v>
      </c>
      <c r="D967" s="288" t="s">
        <v>375</v>
      </c>
      <c r="E967" s="291">
        <v>1984</v>
      </c>
      <c r="F967" s="300" t="s">
        <v>266</v>
      </c>
      <c r="G967" s="291">
        <v>5</v>
      </c>
      <c r="H967" s="291">
        <v>6</v>
      </c>
      <c r="I967" s="295">
        <v>4303.8999999999996</v>
      </c>
      <c r="J967" s="295">
        <v>3721.9</v>
      </c>
      <c r="K967" s="291">
        <v>44</v>
      </c>
      <c r="L967" s="294">
        <v>4726206.2699999996</v>
      </c>
      <c r="M967" s="295">
        <v>0</v>
      </c>
      <c r="N967" s="295">
        <v>0</v>
      </c>
      <c r="O967" s="295">
        <v>0</v>
      </c>
      <c r="P967" s="295">
        <v>4726206.2699999996</v>
      </c>
      <c r="Q967" s="295">
        <v>0</v>
      </c>
      <c r="R967" s="295">
        <v>0</v>
      </c>
      <c r="S967" s="292" t="s">
        <v>835</v>
      </c>
    </row>
    <row r="968" spans="1:19" s="284" customFormat="1" ht="9" customHeight="1" x14ac:dyDescent="0.2">
      <c r="A968" s="93">
        <v>241</v>
      </c>
      <c r="B968" s="297" t="s">
        <v>1031</v>
      </c>
      <c r="C968" s="292" t="s">
        <v>376</v>
      </c>
      <c r="D968" s="288" t="s">
        <v>375</v>
      </c>
      <c r="E968" s="291">
        <v>1994</v>
      </c>
      <c r="F968" s="300" t="s">
        <v>266</v>
      </c>
      <c r="G968" s="291">
        <v>5</v>
      </c>
      <c r="H968" s="291">
        <v>5</v>
      </c>
      <c r="I968" s="295">
        <v>3294.3</v>
      </c>
      <c r="J968" s="295">
        <v>2890.8</v>
      </c>
      <c r="K968" s="291">
        <v>102</v>
      </c>
      <c r="L968" s="294">
        <v>3925458.93</v>
      </c>
      <c r="M968" s="295">
        <v>0</v>
      </c>
      <c r="N968" s="295">
        <v>0</v>
      </c>
      <c r="O968" s="295">
        <v>0</v>
      </c>
      <c r="P968" s="295">
        <v>3925458.93</v>
      </c>
      <c r="Q968" s="295">
        <v>0</v>
      </c>
      <c r="R968" s="295">
        <v>0</v>
      </c>
      <c r="S968" s="292" t="s">
        <v>835</v>
      </c>
    </row>
    <row r="969" spans="1:19" s="284" customFormat="1" ht="9" customHeight="1" x14ac:dyDescent="0.2">
      <c r="A969" s="93">
        <v>242</v>
      </c>
      <c r="B969" s="297" t="s">
        <v>1032</v>
      </c>
      <c r="C969" s="292" t="s">
        <v>376</v>
      </c>
      <c r="D969" s="288" t="s">
        <v>375</v>
      </c>
      <c r="E969" s="291">
        <v>1992</v>
      </c>
      <c r="F969" s="300" t="s">
        <v>266</v>
      </c>
      <c r="G969" s="291">
        <v>5</v>
      </c>
      <c r="H969" s="291">
        <v>3</v>
      </c>
      <c r="I969" s="295">
        <v>2417.75</v>
      </c>
      <c r="J969" s="295">
        <v>2085.1</v>
      </c>
      <c r="K969" s="291">
        <v>74</v>
      </c>
      <c r="L969" s="294">
        <v>3400506.69</v>
      </c>
      <c r="M969" s="295">
        <v>0</v>
      </c>
      <c r="N969" s="295">
        <v>0</v>
      </c>
      <c r="O969" s="295">
        <v>0</v>
      </c>
      <c r="P969" s="295">
        <v>3400506.69</v>
      </c>
      <c r="Q969" s="295">
        <v>0</v>
      </c>
      <c r="R969" s="295">
        <v>0</v>
      </c>
      <c r="S969" s="292" t="s">
        <v>835</v>
      </c>
    </row>
    <row r="970" spans="1:19" s="284" customFormat="1" ht="9" customHeight="1" x14ac:dyDescent="0.2">
      <c r="A970" s="93">
        <v>243</v>
      </c>
      <c r="B970" s="297" t="s">
        <v>492</v>
      </c>
      <c r="C970" s="292" t="s">
        <v>376</v>
      </c>
      <c r="D970" s="288" t="s">
        <v>375</v>
      </c>
      <c r="E970" s="291">
        <v>1986</v>
      </c>
      <c r="F970" s="300" t="s">
        <v>267</v>
      </c>
      <c r="G970" s="291">
        <v>5</v>
      </c>
      <c r="H970" s="291">
        <v>6</v>
      </c>
      <c r="I970" s="295">
        <v>5540.7</v>
      </c>
      <c r="J970" s="295">
        <v>4297.3999999999996</v>
      </c>
      <c r="K970" s="291">
        <v>14</v>
      </c>
      <c r="L970" s="294">
        <v>6320624.5599999996</v>
      </c>
      <c r="M970" s="295">
        <v>0</v>
      </c>
      <c r="N970" s="295">
        <v>0</v>
      </c>
      <c r="O970" s="295">
        <v>0</v>
      </c>
      <c r="P970" s="295">
        <v>6320624.5599999996</v>
      </c>
      <c r="Q970" s="295">
        <v>0</v>
      </c>
      <c r="R970" s="295">
        <v>0</v>
      </c>
      <c r="S970" s="292" t="s">
        <v>835</v>
      </c>
    </row>
    <row r="971" spans="1:19" s="284" customFormat="1" ht="9" customHeight="1" x14ac:dyDescent="0.2">
      <c r="A971" s="93">
        <v>244</v>
      </c>
      <c r="B971" s="297" t="s">
        <v>493</v>
      </c>
      <c r="C971" s="292" t="s">
        <v>376</v>
      </c>
      <c r="D971" s="288" t="s">
        <v>375</v>
      </c>
      <c r="E971" s="291">
        <v>1988</v>
      </c>
      <c r="F971" s="300" t="s">
        <v>267</v>
      </c>
      <c r="G971" s="291">
        <v>5</v>
      </c>
      <c r="H971" s="291">
        <v>6</v>
      </c>
      <c r="I971" s="295">
        <v>5764.5</v>
      </c>
      <c r="J971" s="295">
        <v>4274.5</v>
      </c>
      <c r="K971" s="291">
        <v>16</v>
      </c>
      <c r="L971" s="294">
        <v>5809976.0599999996</v>
      </c>
      <c r="M971" s="295">
        <v>0</v>
      </c>
      <c r="N971" s="295">
        <v>0</v>
      </c>
      <c r="O971" s="295">
        <v>0</v>
      </c>
      <c r="P971" s="295">
        <v>5809976.0599999996</v>
      </c>
      <c r="Q971" s="295">
        <v>0</v>
      </c>
      <c r="R971" s="295">
        <v>0</v>
      </c>
      <c r="S971" s="292" t="s">
        <v>835</v>
      </c>
    </row>
    <row r="972" spans="1:19" s="284" customFormat="1" ht="9" customHeight="1" x14ac:dyDescent="0.2">
      <c r="A972" s="93">
        <v>245</v>
      </c>
      <c r="B972" s="297" t="s">
        <v>1079</v>
      </c>
      <c r="C972" s="292" t="s">
        <v>376</v>
      </c>
      <c r="D972" s="288" t="s">
        <v>375</v>
      </c>
      <c r="E972" s="291">
        <v>1974</v>
      </c>
      <c r="F972" s="300" t="s">
        <v>266</v>
      </c>
      <c r="G972" s="291">
        <v>4</v>
      </c>
      <c r="H972" s="291">
        <v>4</v>
      </c>
      <c r="I972" s="295">
        <v>3275</v>
      </c>
      <c r="J972" s="295">
        <v>3275</v>
      </c>
      <c r="K972" s="291">
        <v>145</v>
      </c>
      <c r="L972" s="294">
        <v>7848785.6500000004</v>
      </c>
      <c r="M972" s="295">
        <v>0</v>
      </c>
      <c r="N972" s="295">
        <v>0</v>
      </c>
      <c r="O972" s="295">
        <v>0</v>
      </c>
      <c r="P972" s="295">
        <v>7848785.6500000004</v>
      </c>
      <c r="Q972" s="295">
        <v>0</v>
      </c>
      <c r="R972" s="295">
        <v>0</v>
      </c>
      <c r="S972" s="292" t="s">
        <v>835</v>
      </c>
    </row>
    <row r="973" spans="1:19" s="284" customFormat="1" ht="9" customHeight="1" x14ac:dyDescent="0.2">
      <c r="A973" s="93">
        <v>246</v>
      </c>
      <c r="B973" s="297" t="s">
        <v>1080</v>
      </c>
      <c r="C973" s="292" t="s">
        <v>376</v>
      </c>
      <c r="D973" s="288" t="s">
        <v>375</v>
      </c>
      <c r="E973" s="291">
        <v>1996</v>
      </c>
      <c r="F973" s="300" t="s">
        <v>266</v>
      </c>
      <c r="G973" s="291">
        <v>4</v>
      </c>
      <c r="H973" s="291">
        <v>4</v>
      </c>
      <c r="I973" s="295">
        <v>2817.8</v>
      </c>
      <c r="J973" s="295">
        <v>2817.8</v>
      </c>
      <c r="K973" s="291">
        <v>186</v>
      </c>
      <c r="L973" s="294">
        <v>7370108.5099999998</v>
      </c>
      <c r="M973" s="295">
        <v>0</v>
      </c>
      <c r="N973" s="295">
        <v>0</v>
      </c>
      <c r="O973" s="295">
        <v>0</v>
      </c>
      <c r="P973" s="295">
        <v>7370108.5099999998</v>
      </c>
      <c r="Q973" s="295">
        <v>0</v>
      </c>
      <c r="R973" s="295">
        <v>0</v>
      </c>
      <c r="S973" s="292" t="s">
        <v>835</v>
      </c>
    </row>
    <row r="974" spans="1:19" s="284" customFormat="1" ht="25.5" customHeight="1" x14ac:dyDescent="0.2">
      <c r="A974" s="347" t="s">
        <v>1029</v>
      </c>
      <c r="B974" s="347"/>
      <c r="C974" s="94"/>
      <c r="D974" s="93"/>
      <c r="E974" s="300" t="s">
        <v>308</v>
      </c>
      <c r="F974" s="300" t="s">
        <v>308</v>
      </c>
      <c r="G974" s="300" t="s">
        <v>308</v>
      </c>
      <c r="H974" s="300" t="s">
        <v>308</v>
      </c>
      <c r="I974" s="295">
        <v>30548.05</v>
      </c>
      <c r="J974" s="295">
        <v>25622</v>
      </c>
      <c r="K974" s="85">
        <v>759</v>
      </c>
      <c r="L974" s="295">
        <v>51907237.059999995</v>
      </c>
      <c r="M974" s="295">
        <v>0</v>
      </c>
      <c r="N974" s="295">
        <v>0</v>
      </c>
      <c r="O974" s="295">
        <v>0</v>
      </c>
      <c r="P974" s="295">
        <v>51907237.059999995</v>
      </c>
      <c r="Q974" s="295">
        <v>0</v>
      </c>
      <c r="R974" s="295">
        <v>0</v>
      </c>
      <c r="S974" s="295"/>
    </row>
    <row r="975" spans="1:19" s="284" customFormat="1" ht="9" customHeight="1" x14ac:dyDescent="0.2">
      <c r="A975" s="342" t="s">
        <v>204</v>
      </c>
      <c r="B975" s="342"/>
      <c r="C975" s="342"/>
      <c r="D975" s="342"/>
      <c r="E975" s="342"/>
      <c r="F975" s="342"/>
      <c r="G975" s="342"/>
      <c r="H975" s="342"/>
      <c r="I975" s="342"/>
      <c r="J975" s="342"/>
      <c r="K975" s="342"/>
      <c r="L975" s="342"/>
      <c r="M975" s="342"/>
      <c r="N975" s="342"/>
      <c r="O975" s="342"/>
      <c r="P975" s="342"/>
      <c r="Q975" s="342"/>
      <c r="R975" s="342"/>
      <c r="S975" s="342"/>
    </row>
    <row r="976" spans="1:19" s="284" customFormat="1" ht="9" customHeight="1" x14ac:dyDescent="0.2">
      <c r="A976" s="300">
        <v>247</v>
      </c>
      <c r="B976" s="297" t="s">
        <v>24</v>
      </c>
      <c r="C976" s="292" t="s">
        <v>376</v>
      </c>
      <c r="D976" s="288" t="s">
        <v>375</v>
      </c>
      <c r="E976" s="291">
        <v>1986</v>
      </c>
      <c r="F976" s="300" t="s">
        <v>266</v>
      </c>
      <c r="G976" s="291">
        <v>2</v>
      </c>
      <c r="H976" s="291">
        <v>1</v>
      </c>
      <c r="I976" s="295">
        <v>394.6</v>
      </c>
      <c r="J976" s="295">
        <v>336.6</v>
      </c>
      <c r="K976" s="291">
        <v>8</v>
      </c>
      <c r="L976" s="294">
        <v>2900948.92</v>
      </c>
      <c r="M976" s="295">
        <v>0</v>
      </c>
      <c r="N976" s="295">
        <v>0</v>
      </c>
      <c r="O976" s="295">
        <v>0</v>
      </c>
      <c r="P976" s="295">
        <v>2900948.92</v>
      </c>
      <c r="Q976" s="295">
        <v>0</v>
      </c>
      <c r="R976" s="295">
        <v>0</v>
      </c>
      <c r="S976" s="292" t="s">
        <v>835</v>
      </c>
    </row>
    <row r="977" spans="1:19" s="284" customFormat="1" ht="9" customHeight="1" x14ac:dyDescent="0.2">
      <c r="A977" s="300">
        <v>248</v>
      </c>
      <c r="B977" s="297" t="s">
        <v>21</v>
      </c>
      <c r="C977" s="292" t="s">
        <v>376</v>
      </c>
      <c r="D977" s="288" t="s">
        <v>375</v>
      </c>
      <c r="E977" s="291">
        <v>1986</v>
      </c>
      <c r="F977" s="300" t="s">
        <v>266</v>
      </c>
      <c r="G977" s="291">
        <v>2</v>
      </c>
      <c r="H977" s="291">
        <v>1</v>
      </c>
      <c r="I977" s="295">
        <v>394.6</v>
      </c>
      <c r="J977" s="295">
        <v>336.6</v>
      </c>
      <c r="K977" s="291">
        <v>7</v>
      </c>
      <c r="L977" s="294">
        <v>2900678.92</v>
      </c>
      <c r="M977" s="295">
        <v>0</v>
      </c>
      <c r="N977" s="295">
        <v>0</v>
      </c>
      <c r="O977" s="295">
        <v>0</v>
      </c>
      <c r="P977" s="295">
        <v>2900678.92</v>
      </c>
      <c r="Q977" s="295">
        <v>0</v>
      </c>
      <c r="R977" s="295">
        <v>0</v>
      </c>
      <c r="S977" s="292" t="s">
        <v>835</v>
      </c>
    </row>
    <row r="978" spans="1:19" s="284" customFormat="1" ht="33.75" customHeight="1" x14ac:dyDescent="0.2">
      <c r="A978" s="343" t="s">
        <v>205</v>
      </c>
      <c r="B978" s="343"/>
      <c r="C978" s="292"/>
      <c r="D978" s="297"/>
      <c r="E978" s="300" t="s">
        <v>308</v>
      </c>
      <c r="F978" s="300" t="s">
        <v>308</v>
      </c>
      <c r="G978" s="300" t="s">
        <v>308</v>
      </c>
      <c r="H978" s="300" t="s">
        <v>308</v>
      </c>
      <c r="I978" s="295">
        <v>789.2</v>
      </c>
      <c r="J978" s="295">
        <v>673.2</v>
      </c>
      <c r="K978" s="291">
        <v>15</v>
      </c>
      <c r="L978" s="295">
        <v>5801627.8399999999</v>
      </c>
      <c r="M978" s="295">
        <v>0</v>
      </c>
      <c r="N978" s="295">
        <v>0</v>
      </c>
      <c r="O978" s="295">
        <v>0</v>
      </c>
      <c r="P978" s="295">
        <v>5801627.8399999999</v>
      </c>
      <c r="Q978" s="295">
        <v>0</v>
      </c>
      <c r="R978" s="295">
        <v>0</v>
      </c>
      <c r="S978" s="295"/>
    </row>
    <row r="979" spans="1:19" s="284" customFormat="1" ht="9" customHeight="1" x14ac:dyDescent="0.2">
      <c r="A979" s="342" t="s">
        <v>314</v>
      </c>
      <c r="B979" s="342"/>
      <c r="C979" s="342"/>
      <c r="D979" s="342"/>
      <c r="E979" s="342"/>
      <c r="F979" s="342"/>
      <c r="G979" s="342"/>
      <c r="H979" s="342"/>
      <c r="I979" s="342"/>
      <c r="J979" s="342"/>
      <c r="K979" s="342"/>
      <c r="L979" s="342"/>
      <c r="M979" s="342"/>
      <c r="N979" s="342"/>
      <c r="O979" s="342"/>
      <c r="P979" s="342"/>
      <c r="Q979" s="342"/>
      <c r="R979" s="342"/>
      <c r="S979" s="342"/>
    </row>
    <row r="980" spans="1:19" s="284" customFormat="1" ht="9" customHeight="1" x14ac:dyDescent="0.2">
      <c r="A980" s="300">
        <v>249</v>
      </c>
      <c r="B980" s="289" t="s">
        <v>31</v>
      </c>
      <c r="C980" s="292" t="s">
        <v>376</v>
      </c>
      <c r="D980" s="288" t="s">
        <v>375</v>
      </c>
      <c r="E980" s="291">
        <v>1984</v>
      </c>
      <c r="F980" s="300" t="s">
        <v>267</v>
      </c>
      <c r="G980" s="291">
        <v>2</v>
      </c>
      <c r="H980" s="291">
        <v>2</v>
      </c>
      <c r="I980" s="295">
        <v>672</v>
      </c>
      <c r="J980" s="295">
        <v>611.9</v>
      </c>
      <c r="K980" s="291">
        <v>11</v>
      </c>
      <c r="L980" s="294">
        <v>3522707.85</v>
      </c>
      <c r="M980" s="295">
        <v>0</v>
      </c>
      <c r="N980" s="295">
        <v>0</v>
      </c>
      <c r="O980" s="295">
        <v>0</v>
      </c>
      <c r="P980" s="295">
        <v>3522707.85</v>
      </c>
      <c r="Q980" s="295">
        <v>0</v>
      </c>
      <c r="R980" s="295">
        <v>0</v>
      </c>
      <c r="S980" s="292" t="s">
        <v>835</v>
      </c>
    </row>
    <row r="981" spans="1:19" s="284" customFormat="1" ht="9" customHeight="1" x14ac:dyDescent="0.2">
      <c r="A981" s="300">
        <v>250</v>
      </c>
      <c r="B981" s="289" t="s">
        <v>32</v>
      </c>
      <c r="C981" s="292" t="s">
        <v>376</v>
      </c>
      <c r="D981" s="288" t="s">
        <v>375</v>
      </c>
      <c r="E981" s="291">
        <v>1984</v>
      </c>
      <c r="F981" s="300" t="s">
        <v>267</v>
      </c>
      <c r="G981" s="291">
        <v>2</v>
      </c>
      <c r="H981" s="291">
        <v>2</v>
      </c>
      <c r="I981" s="295">
        <v>586</v>
      </c>
      <c r="J981" s="295">
        <v>351.2</v>
      </c>
      <c r="K981" s="291">
        <v>36</v>
      </c>
      <c r="L981" s="294">
        <v>3694657.85</v>
      </c>
      <c r="M981" s="295">
        <v>0</v>
      </c>
      <c r="N981" s="295">
        <v>0</v>
      </c>
      <c r="O981" s="295">
        <v>0</v>
      </c>
      <c r="P981" s="295">
        <v>3694657.85</v>
      </c>
      <c r="Q981" s="295">
        <v>0</v>
      </c>
      <c r="R981" s="295">
        <v>0</v>
      </c>
      <c r="S981" s="292" t="s">
        <v>835</v>
      </c>
    </row>
    <row r="982" spans="1:19" s="284" customFormat="1" ht="9" customHeight="1" x14ac:dyDescent="0.2">
      <c r="A982" s="300">
        <v>251</v>
      </c>
      <c r="B982" s="289" t="s">
        <v>33</v>
      </c>
      <c r="C982" s="292" t="s">
        <v>376</v>
      </c>
      <c r="D982" s="288" t="s">
        <v>375</v>
      </c>
      <c r="E982" s="291">
        <v>1961</v>
      </c>
      <c r="F982" s="300" t="s">
        <v>266</v>
      </c>
      <c r="G982" s="291">
        <v>2</v>
      </c>
      <c r="H982" s="291">
        <v>2</v>
      </c>
      <c r="I982" s="295">
        <v>788</v>
      </c>
      <c r="J982" s="295">
        <v>526.79999999999995</v>
      </c>
      <c r="K982" s="291">
        <v>17</v>
      </c>
      <c r="L982" s="294">
        <v>3092255.23</v>
      </c>
      <c r="M982" s="295">
        <v>0</v>
      </c>
      <c r="N982" s="295">
        <v>0</v>
      </c>
      <c r="O982" s="295">
        <v>0</v>
      </c>
      <c r="P982" s="295">
        <v>3092255.23</v>
      </c>
      <c r="Q982" s="295">
        <v>0</v>
      </c>
      <c r="R982" s="295">
        <v>0</v>
      </c>
      <c r="S982" s="292" t="s">
        <v>835</v>
      </c>
    </row>
    <row r="983" spans="1:19" s="284" customFormat="1" ht="9" customHeight="1" x14ac:dyDescent="0.2">
      <c r="A983" s="300">
        <v>252</v>
      </c>
      <c r="B983" s="289" t="s">
        <v>34</v>
      </c>
      <c r="C983" s="292" t="s">
        <v>376</v>
      </c>
      <c r="D983" s="288" t="s">
        <v>375</v>
      </c>
      <c r="E983" s="291">
        <v>1968</v>
      </c>
      <c r="F983" s="300" t="s">
        <v>266</v>
      </c>
      <c r="G983" s="291">
        <v>2</v>
      </c>
      <c r="H983" s="291">
        <v>2</v>
      </c>
      <c r="I983" s="295">
        <v>572</v>
      </c>
      <c r="J983" s="295">
        <v>333.2</v>
      </c>
      <c r="K983" s="291">
        <v>91</v>
      </c>
      <c r="L983" s="294">
        <v>3461115.23</v>
      </c>
      <c r="M983" s="295">
        <v>0</v>
      </c>
      <c r="N983" s="295">
        <v>0</v>
      </c>
      <c r="O983" s="295">
        <v>0</v>
      </c>
      <c r="P983" s="295">
        <v>3461115.23</v>
      </c>
      <c r="Q983" s="295">
        <v>0</v>
      </c>
      <c r="R983" s="295">
        <v>0</v>
      </c>
      <c r="S983" s="292" t="s">
        <v>835</v>
      </c>
    </row>
    <row r="984" spans="1:19" s="284" customFormat="1" ht="9" customHeight="1" x14ac:dyDescent="0.2">
      <c r="A984" s="300">
        <v>253</v>
      </c>
      <c r="B984" s="289" t="s">
        <v>35</v>
      </c>
      <c r="C984" s="292" t="s">
        <v>376</v>
      </c>
      <c r="D984" s="288" t="s">
        <v>375</v>
      </c>
      <c r="E984" s="291">
        <v>1977</v>
      </c>
      <c r="F984" s="300" t="s">
        <v>266</v>
      </c>
      <c r="G984" s="291">
        <v>2</v>
      </c>
      <c r="H984" s="291">
        <v>2</v>
      </c>
      <c r="I984" s="295">
        <v>678.7</v>
      </c>
      <c r="J984" s="295">
        <v>363.1</v>
      </c>
      <c r="K984" s="291">
        <v>31</v>
      </c>
      <c r="L984" s="294">
        <v>2423122.79</v>
      </c>
      <c r="M984" s="295">
        <v>0</v>
      </c>
      <c r="N984" s="295">
        <v>0</v>
      </c>
      <c r="O984" s="295">
        <v>0</v>
      </c>
      <c r="P984" s="295">
        <v>2423122.79</v>
      </c>
      <c r="Q984" s="295">
        <v>0</v>
      </c>
      <c r="R984" s="295">
        <v>0</v>
      </c>
      <c r="S984" s="292" t="s">
        <v>835</v>
      </c>
    </row>
    <row r="985" spans="1:19" s="284" customFormat="1" ht="9" customHeight="1" x14ac:dyDescent="0.2">
      <c r="A985" s="300">
        <v>254</v>
      </c>
      <c r="B985" s="289" t="s">
        <v>40</v>
      </c>
      <c r="C985" s="292" t="s">
        <v>376</v>
      </c>
      <c r="D985" s="288" t="s">
        <v>375</v>
      </c>
      <c r="E985" s="291">
        <v>1983</v>
      </c>
      <c r="F985" s="300" t="s">
        <v>266</v>
      </c>
      <c r="G985" s="291">
        <v>2</v>
      </c>
      <c r="H985" s="291">
        <v>3</v>
      </c>
      <c r="I985" s="295">
        <v>995</v>
      </c>
      <c r="J985" s="295">
        <v>848.2</v>
      </c>
      <c r="K985" s="291">
        <v>35</v>
      </c>
      <c r="L985" s="294">
        <v>5975267.4900000002</v>
      </c>
      <c r="M985" s="295">
        <v>0</v>
      </c>
      <c r="N985" s="295">
        <v>0</v>
      </c>
      <c r="O985" s="295">
        <v>0</v>
      </c>
      <c r="P985" s="295">
        <v>5975267.4900000002</v>
      </c>
      <c r="Q985" s="295">
        <v>0</v>
      </c>
      <c r="R985" s="295">
        <v>0</v>
      </c>
      <c r="S985" s="292" t="s">
        <v>835</v>
      </c>
    </row>
    <row r="986" spans="1:19" s="284" customFormat="1" ht="24.75" customHeight="1" x14ac:dyDescent="0.2">
      <c r="A986" s="343" t="s">
        <v>315</v>
      </c>
      <c r="B986" s="343"/>
      <c r="C986" s="292"/>
      <c r="D986" s="297"/>
      <c r="E986" s="6" t="s">
        <v>308</v>
      </c>
      <c r="F986" s="6" t="s">
        <v>308</v>
      </c>
      <c r="G986" s="6" t="s">
        <v>308</v>
      </c>
      <c r="H986" s="6" t="s">
        <v>308</v>
      </c>
      <c r="I986" s="293">
        <v>4291.7</v>
      </c>
      <c r="J986" s="293">
        <v>3034.3999999999996</v>
      </c>
      <c r="K986" s="291">
        <v>221</v>
      </c>
      <c r="L986" s="293">
        <v>22169126.439999998</v>
      </c>
      <c r="M986" s="293">
        <v>0</v>
      </c>
      <c r="N986" s="293">
        <v>0</v>
      </c>
      <c r="O986" s="293">
        <v>0</v>
      </c>
      <c r="P986" s="293">
        <v>22169126.439999998</v>
      </c>
      <c r="Q986" s="293">
        <v>0</v>
      </c>
      <c r="R986" s="293">
        <v>0</v>
      </c>
      <c r="S986" s="295"/>
    </row>
    <row r="987" spans="1:19" s="284" customFormat="1" ht="9" customHeight="1" x14ac:dyDescent="0.2">
      <c r="A987" s="342" t="s">
        <v>299</v>
      </c>
      <c r="B987" s="342"/>
      <c r="C987" s="342"/>
      <c r="D987" s="342"/>
      <c r="E987" s="342"/>
      <c r="F987" s="342"/>
      <c r="G987" s="342"/>
      <c r="H987" s="342"/>
      <c r="I987" s="342"/>
      <c r="J987" s="342"/>
      <c r="K987" s="342"/>
      <c r="L987" s="342"/>
      <c r="M987" s="342"/>
      <c r="N987" s="342"/>
      <c r="O987" s="342"/>
      <c r="P987" s="342"/>
      <c r="Q987" s="342"/>
      <c r="R987" s="342"/>
      <c r="S987" s="342"/>
    </row>
    <row r="988" spans="1:19" s="284" customFormat="1" ht="9" customHeight="1" x14ac:dyDescent="0.2">
      <c r="A988" s="300">
        <v>255</v>
      </c>
      <c r="B988" s="289" t="s">
        <v>437</v>
      </c>
      <c r="C988" s="292" t="s">
        <v>376</v>
      </c>
      <c r="D988" s="288" t="s">
        <v>375</v>
      </c>
      <c r="E988" s="291">
        <v>1979</v>
      </c>
      <c r="F988" s="300" t="s">
        <v>266</v>
      </c>
      <c r="G988" s="291">
        <v>2</v>
      </c>
      <c r="H988" s="291">
        <v>3</v>
      </c>
      <c r="I988" s="295">
        <v>1001.8</v>
      </c>
      <c r="J988" s="295">
        <v>868.5</v>
      </c>
      <c r="K988" s="291">
        <v>38</v>
      </c>
      <c r="L988" s="294">
        <v>5644932.1399999997</v>
      </c>
      <c r="M988" s="295">
        <v>0</v>
      </c>
      <c r="N988" s="295">
        <v>0</v>
      </c>
      <c r="O988" s="295">
        <v>0</v>
      </c>
      <c r="P988" s="295">
        <v>5644932.1399999997</v>
      </c>
      <c r="Q988" s="295">
        <v>0</v>
      </c>
      <c r="R988" s="295">
        <v>0</v>
      </c>
      <c r="S988" s="292" t="s">
        <v>835</v>
      </c>
    </row>
    <row r="989" spans="1:19" s="284" customFormat="1" ht="9" customHeight="1" x14ac:dyDescent="0.2">
      <c r="A989" s="300">
        <v>256</v>
      </c>
      <c r="B989" s="289" t="s">
        <v>496</v>
      </c>
      <c r="C989" s="292" t="s">
        <v>376</v>
      </c>
      <c r="D989" s="288" t="s">
        <v>375</v>
      </c>
      <c r="E989" s="291">
        <v>1981</v>
      </c>
      <c r="F989" s="300" t="s">
        <v>266</v>
      </c>
      <c r="G989" s="291">
        <v>2</v>
      </c>
      <c r="H989" s="291">
        <v>1</v>
      </c>
      <c r="I989" s="295">
        <v>432.39</v>
      </c>
      <c r="J989" s="295">
        <v>399.19</v>
      </c>
      <c r="K989" s="291">
        <v>17</v>
      </c>
      <c r="L989" s="294">
        <v>2571278.4700000002</v>
      </c>
      <c r="M989" s="295">
        <v>0</v>
      </c>
      <c r="N989" s="295">
        <v>0</v>
      </c>
      <c r="O989" s="295">
        <v>0</v>
      </c>
      <c r="P989" s="295">
        <v>2571278.4700000002</v>
      </c>
      <c r="Q989" s="295">
        <v>0</v>
      </c>
      <c r="R989" s="295">
        <v>0</v>
      </c>
      <c r="S989" s="292" t="s">
        <v>835</v>
      </c>
    </row>
    <row r="990" spans="1:19" s="284" customFormat="1" ht="9" customHeight="1" x14ac:dyDescent="0.2">
      <c r="A990" s="300">
        <v>257</v>
      </c>
      <c r="B990" s="289" t="s">
        <v>50</v>
      </c>
      <c r="C990" s="292" t="s">
        <v>376</v>
      </c>
      <c r="D990" s="288" t="s">
        <v>375</v>
      </c>
      <c r="E990" s="291">
        <v>1978</v>
      </c>
      <c r="F990" s="300" t="s">
        <v>266</v>
      </c>
      <c r="G990" s="291">
        <v>2</v>
      </c>
      <c r="H990" s="291">
        <v>3</v>
      </c>
      <c r="I990" s="295">
        <v>1053.2</v>
      </c>
      <c r="J990" s="295">
        <v>967.5</v>
      </c>
      <c r="K990" s="291">
        <v>33</v>
      </c>
      <c r="L990" s="294">
        <v>6355132.1699999999</v>
      </c>
      <c r="M990" s="295">
        <v>0</v>
      </c>
      <c r="N990" s="295">
        <v>0</v>
      </c>
      <c r="O990" s="295">
        <v>0</v>
      </c>
      <c r="P990" s="295">
        <v>6355132.1699999999</v>
      </c>
      <c r="Q990" s="295">
        <v>0</v>
      </c>
      <c r="R990" s="295">
        <v>0</v>
      </c>
      <c r="S990" s="292" t="s">
        <v>835</v>
      </c>
    </row>
    <row r="991" spans="1:19" s="284" customFormat="1" ht="24" customHeight="1" x14ac:dyDescent="0.2">
      <c r="A991" s="343" t="s">
        <v>340</v>
      </c>
      <c r="B991" s="343"/>
      <c r="C991" s="292"/>
      <c r="D991" s="297"/>
      <c r="E991" s="6" t="s">
        <v>308</v>
      </c>
      <c r="F991" s="6" t="s">
        <v>308</v>
      </c>
      <c r="G991" s="6" t="s">
        <v>308</v>
      </c>
      <c r="H991" s="6" t="s">
        <v>308</v>
      </c>
      <c r="I991" s="293">
        <v>2487.3900000000003</v>
      </c>
      <c r="J991" s="293">
        <v>2235.19</v>
      </c>
      <c r="K991" s="291">
        <v>88</v>
      </c>
      <c r="L991" s="293">
        <v>14571342.779999999</v>
      </c>
      <c r="M991" s="293">
        <v>0</v>
      </c>
      <c r="N991" s="293">
        <v>0</v>
      </c>
      <c r="O991" s="293">
        <v>0</v>
      </c>
      <c r="P991" s="293">
        <v>14571342.779999999</v>
      </c>
      <c r="Q991" s="293">
        <v>0</v>
      </c>
      <c r="R991" s="293">
        <v>0</v>
      </c>
      <c r="S991" s="295"/>
    </row>
    <row r="992" spans="1:19" s="284" customFormat="1" ht="9" customHeight="1" x14ac:dyDescent="0.2">
      <c r="A992" s="342" t="s">
        <v>313</v>
      </c>
      <c r="B992" s="342"/>
      <c r="C992" s="342"/>
      <c r="D992" s="342"/>
      <c r="E992" s="342"/>
      <c r="F992" s="342"/>
      <c r="G992" s="342"/>
      <c r="H992" s="342"/>
      <c r="I992" s="342"/>
      <c r="J992" s="342"/>
      <c r="K992" s="342"/>
      <c r="L992" s="342"/>
      <c r="M992" s="342"/>
      <c r="N992" s="342"/>
      <c r="O992" s="342"/>
      <c r="P992" s="342"/>
      <c r="Q992" s="342"/>
      <c r="R992" s="342"/>
      <c r="S992" s="342"/>
    </row>
    <row r="993" spans="1:19" s="284" customFormat="1" ht="9" customHeight="1" x14ac:dyDescent="0.2">
      <c r="A993" s="300">
        <v>258</v>
      </c>
      <c r="B993" s="289" t="s">
        <v>54</v>
      </c>
      <c r="C993" s="292" t="s">
        <v>376</v>
      </c>
      <c r="D993" s="288" t="s">
        <v>375</v>
      </c>
      <c r="E993" s="291">
        <v>1995</v>
      </c>
      <c r="F993" s="300" t="s">
        <v>267</v>
      </c>
      <c r="G993" s="291">
        <v>3</v>
      </c>
      <c r="H993" s="291">
        <v>3</v>
      </c>
      <c r="I993" s="295">
        <v>1581.4</v>
      </c>
      <c r="J993" s="295">
        <v>956.7</v>
      </c>
      <c r="K993" s="291">
        <v>20</v>
      </c>
      <c r="L993" s="294">
        <v>5034615.91</v>
      </c>
      <c r="M993" s="295">
        <v>0</v>
      </c>
      <c r="N993" s="295">
        <v>0</v>
      </c>
      <c r="O993" s="295">
        <v>0</v>
      </c>
      <c r="P993" s="295">
        <v>5034615.91</v>
      </c>
      <c r="Q993" s="295">
        <v>0</v>
      </c>
      <c r="R993" s="295">
        <v>0</v>
      </c>
      <c r="S993" s="292" t="s">
        <v>835</v>
      </c>
    </row>
    <row r="994" spans="1:19" s="284" customFormat="1" ht="22.5" customHeight="1" x14ac:dyDescent="0.2">
      <c r="A994" s="343" t="s">
        <v>312</v>
      </c>
      <c r="B994" s="343"/>
      <c r="C994" s="292"/>
      <c r="D994" s="297"/>
      <c r="E994" s="6" t="s">
        <v>308</v>
      </c>
      <c r="F994" s="6" t="s">
        <v>308</v>
      </c>
      <c r="G994" s="6" t="s">
        <v>308</v>
      </c>
      <c r="H994" s="6" t="s">
        <v>308</v>
      </c>
      <c r="I994" s="293">
        <v>1581.4</v>
      </c>
      <c r="J994" s="293">
        <v>956.7</v>
      </c>
      <c r="K994" s="291">
        <v>20</v>
      </c>
      <c r="L994" s="293">
        <v>5034615.91</v>
      </c>
      <c r="M994" s="293">
        <v>0</v>
      </c>
      <c r="N994" s="293">
        <v>0</v>
      </c>
      <c r="O994" s="293">
        <v>0</v>
      </c>
      <c r="P994" s="293">
        <v>5034615.91</v>
      </c>
      <c r="Q994" s="293">
        <v>0</v>
      </c>
      <c r="R994" s="293">
        <v>0</v>
      </c>
      <c r="S994" s="295"/>
    </row>
    <row r="995" spans="1:19" s="284" customFormat="1" ht="9" customHeight="1" x14ac:dyDescent="0.2">
      <c r="A995" s="342" t="s">
        <v>301</v>
      </c>
      <c r="B995" s="342"/>
      <c r="C995" s="342"/>
      <c r="D995" s="342"/>
      <c r="E995" s="342"/>
      <c r="F995" s="342"/>
      <c r="G995" s="342"/>
      <c r="H995" s="342"/>
      <c r="I995" s="342"/>
      <c r="J995" s="342"/>
      <c r="K995" s="342"/>
      <c r="L995" s="342"/>
      <c r="M995" s="342"/>
      <c r="N995" s="342"/>
      <c r="O995" s="342"/>
      <c r="P995" s="342"/>
      <c r="Q995" s="342"/>
      <c r="R995" s="342"/>
      <c r="S995" s="342"/>
    </row>
    <row r="996" spans="1:19" s="284" customFormat="1" ht="9" customHeight="1" x14ac:dyDescent="0.2">
      <c r="A996" s="300">
        <v>259</v>
      </c>
      <c r="B996" s="297" t="s">
        <v>55</v>
      </c>
      <c r="C996" s="292" t="s">
        <v>376</v>
      </c>
      <c r="D996" s="288" t="s">
        <v>375</v>
      </c>
      <c r="E996" s="291">
        <v>1989</v>
      </c>
      <c r="F996" s="300" t="s">
        <v>266</v>
      </c>
      <c r="G996" s="291">
        <v>2</v>
      </c>
      <c r="H996" s="291">
        <v>3</v>
      </c>
      <c r="I996" s="295">
        <v>889.73</v>
      </c>
      <c r="J996" s="295">
        <v>842.2</v>
      </c>
      <c r="K996" s="291">
        <v>42</v>
      </c>
      <c r="L996" s="294">
        <v>6200587.8099999996</v>
      </c>
      <c r="M996" s="295">
        <v>0</v>
      </c>
      <c r="N996" s="295">
        <v>0</v>
      </c>
      <c r="O996" s="295">
        <v>0</v>
      </c>
      <c r="P996" s="295">
        <v>6200587.8099999996</v>
      </c>
      <c r="Q996" s="295">
        <v>0</v>
      </c>
      <c r="R996" s="295">
        <v>0</v>
      </c>
      <c r="S996" s="292" t="s">
        <v>835</v>
      </c>
    </row>
    <row r="997" spans="1:19" s="284" customFormat="1" ht="9" customHeight="1" x14ac:dyDescent="0.2">
      <c r="A997" s="300">
        <v>260</v>
      </c>
      <c r="B997" s="297" t="s">
        <v>56</v>
      </c>
      <c r="C997" s="292" t="s">
        <v>376</v>
      </c>
      <c r="D997" s="288" t="s">
        <v>375</v>
      </c>
      <c r="E997" s="291">
        <v>1960</v>
      </c>
      <c r="F997" s="300" t="s">
        <v>266</v>
      </c>
      <c r="G997" s="291">
        <v>2</v>
      </c>
      <c r="H997" s="291">
        <v>1</v>
      </c>
      <c r="I997" s="295">
        <v>284.77999999999997</v>
      </c>
      <c r="J997" s="295">
        <v>266.88</v>
      </c>
      <c r="K997" s="291">
        <v>13</v>
      </c>
      <c r="L997" s="294">
        <v>2060888.92</v>
      </c>
      <c r="M997" s="295">
        <v>0</v>
      </c>
      <c r="N997" s="295">
        <v>0</v>
      </c>
      <c r="O997" s="295">
        <v>0</v>
      </c>
      <c r="P997" s="295">
        <v>2060888.92</v>
      </c>
      <c r="Q997" s="295">
        <v>0</v>
      </c>
      <c r="R997" s="295">
        <v>0</v>
      </c>
      <c r="S997" s="292" t="s">
        <v>835</v>
      </c>
    </row>
    <row r="998" spans="1:19" s="284" customFormat="1" ht="9" customHeight="1" x14ac:dyDescent="0.2">
      <c r="A998" s="300">
        <v>261</v>
      </c>
      <c r="B998" s="297" t="s">
        <v>1076</v>
      </c>
      <c r="C998" s="292" t="s">
        <v>376</v>
      </c>
      <c r="D998" s="288" t="s">
        <v>375</v>
      </c>
      <c r="E998" s="291">
        <v>1983</v>
      </c>
      <c r="F998" s="300" t="s">
        <v>266</v>
      </c>
      <c r="G998" s="291">
        <v>2</v>
      </c>
      <c r="H998" s="291">
        <v>3</v>
      </c>
      <c r="I998" s="295">
        <v>821.85</v>
      </c>
      <c r="J998" s="295">
        <v>773.6</v>
      </c>
      <c r="K998" s="291">
        <v>43</v>
      </c>
      <c r="L998" s="294">
        <v>2971210.1</v>
      </c>
      <c r="M998" s="295">
        <v>0</v>
      </c>
      <c r="N998" s="295">
        <v>0</v>
      </c>
      <c r="O998" s="295">
        <v>200000</v>
      </c>
      <c r="P998" s="295">
        <v>2771210.1</v>
      </c>
      <c r="Q998" s="295">
        <v>0</v>
      </c>
      <c r="R998" s="295">
        <v>0</v>
      </c>
      <c r="S998" s="292" t="s">
        <v>835</v>
      </c>
    </row>
    <row r="999" spans="1:19" s="284" customFormat="1" ht="24" customHeight="1" x14ac:dyDescent="0.2">
      <c r="A999" s="343" t="s">
        <v>300</v>
      </c>
      <c r="B999" s="343"/>
      <c r="C999" s="292"/>
      <c r="D999" s="297"/>
      <c r="E999" s="6" t="s">
        <v>308</v>
      </c>
      <c r="F999" s="6" t="s">
        <v>308</v>
      </c>
      <c r="G999" s="6" t="s">
        <v>308</v>
      </c>
      <c r="H999" s="6" t="s">
        <v>308</v>
      </c>
      <c r="I999" s="293">
        <v>1996.3600000000001</v>
      </c>
      <c r="J999" s="293">
        <v>1882.6799999999998</v>
      </c>
      <c r="K999" s="6">
        <v>98</v>
      </c>
      <c r="L999" s="97">
        <v>11232686.83</v>
      </c>
      <c r="M999" s="97">
        <v>0</v>
      </c>
      <c r="N999" s="97">
        <v>0</v>
      </c>
      <c r="O999" s="97">
        <v>200000</v>
      </c>
      <c r="P999" s="97">
        <v>11032686.83</v>
      </c>
      <c r="Q999" s="97">
        <v>0</v>
      </c>
      <c r="R999" s="97">
        <v>0</v>
      </c>
      <c r="S999" s="295"/>
    </row>
    <row r="1000" spans="1:19" s="284" customFormat="1" ht="9" customHeight="1" x14ac:dyDescent="0.2">
      <c r="A1000" s="342" t="s">
        <v>318</v>
      </c>
      <c r="B1000" s="342"/>
      <c r="C1000" s="342"/>
      <c r="D1000" s="342"/>
      <c r="E1000" s="342"/>
      <c r="F1000" s="342"/>
      <c r="G1000" s="342"/>
      <c r="H1000" s="342"/>
      <c r="I1000" s="342"/>
      <c r="J1000" s="342"/>
      <c r="K1000" s="342"/>
      <c r="L1000" s="342"/>
      <c r="M1000" s="342"/>
      <c r="N1000" s="342"/>
      <c r="O1000" s="342"/>
      <c r="P1000" s="342"/>
      <c r="Q1000" s="342"/>
      <c r="R1000" s="342"/>
      <c r="S1000" s="342"/>
    </row>
    <row r="1001" spans="1:19" s="284" customFormat="1" ht="9" customHeight="1" x14ac:dyDescent="0.2">
      <c r="A1001" s="99">
        <v>262</v>
      </c>
      <c r="B1001" s="100" t="s">
        <v>60</v>
      </c>
      <c r="C1001" s="292" t="s">
        <v>376</v>
      </c>
      <c r="D1001" s="288" t="s">
        <v>375</v>
      </c>
      <c r="E1001" s="101">
        <v>1986</v>
      </c>
      <c r="F1001" s="102" t="s">
        <v>266</v>
      </c>
      <c r="G1001" s="101">
        <v>2</v>
      </c>
      <c r="H1001" s="101">
        <v>3</v>
      </c>
      <c r="I1001" s="103">
        <v>1586.47</v>
      </c>
      <c r="J1001" s="103">
        <v>857.26</v>
      </c>
      <c r="K1001" s="101">
        <v>172</v>
      </c>
      <c r="L1001" s="294">
        <v>1189689.44</v>
      </c>
      <c r="M1001" s="295">
        <v>0</v>
      </c>
      <c r="N1001" s="295">
        <v>0</v>
      </c>
      <c r="O1001" s="295">
        <v>0</v>
      </c>
      <c r="P1001" s="295">
        <v>1189689.44</v>
      </c>
      <c r="Q1001" s="295">
        <v>0</v>
      </c>
      <c r="R1001" s="295">
        <v>0</v>
      </c>
      <c r="S1001" s="292" t="s">
        <v>835</v>
      </c>
    </row>
    <row r="1002" spans="1:19" s="284" customFormat="1" ht="9" customHeight="1" x14ac:dyDescent="0.2">
      <c r="A1002" s="99">
        <v>263</v>
      </c>
      <c r="B1002" s="100" t="s">
        <v>61</v>
      </c>
      <c r="C1002" s="292" t="s">
        <v>376</v>
      </c>
      <c r="D1002" s="288" t="s">
        <v>375</v>
      </c>
      <c r="E1002" s="101">
        <v>1962</v>
      </c>
      <c r="F1002" s="102" t="s">
        <v>266</v>
      </c>
      <c r="G1002" s="101">
        <v>2</v>
      </c>
      <c r="H1002" s="101">
        <v>1</v>
      </c>
      <c r="I1002" s="103">
        <v>334.6</v>
      </c>
      <c r="J1002" s="103">
        <v>270.23</v>
      </c>
      <c r="K1002" s="101">
        <v>10</v>
      </c>
      <c r="L1002" s="294">
        <v>520151.78</v>
      </c>
      <c r="M1002" s="295">
        <v>0</v>
      </c>
      <c r="N1002" s="295">
        <v>0</v>
      </c>
      <c r="O1002" s="295">
        <v>0</v>
      </c>
      <c r="P1002" s="295">
        <v>520151.78</v>
      </c>
      <c r="Q1002" s="295">
        <v>0</v>
      </c>
      <c r="R1002" s="295">
        <v>0</v>
      </c>
      <c r="S1002" s="292" t="s">
        <v>835</v>
      </c>
    </row>
    <row r="1003" spans="1:19" s="284" customFormat="1" ht="9" customHeight="1" x14ac:dyDescent="0.2">
      <c r="A1003" s="99">
        <v>264</v>
      </c>
      <c r="B1003" s="100" t="s">
        <v>63</v>
      </c>
      <c r="C1003" s="292" t="s">
        <v>376</v>
      </c>
      <c r="D1003" s="288" t="s">
        <v>375</v>
      </c>
      <c r="E1003" s="101">
        <v>1991</v>
      </c>
      <c r="F1003" s="102" t="s">
        <v>266</v>
      </c>
      <c r="G1003" s="101">
        <v>2</v>
      </c>
      <c r="H1003" s="101">
        <v>2</v>
      </c>
      <c r="I1003" s="103">
        <v>889.6</v>
      </c>
      <c r="J1003" s="103">
        <v>676</v>
      </c>
      <c r="K1003" s="101">
        <v>24</v>
      </c>
      <c r="L1003" s="294">
        <v>2974891.23</v>
      </c>
      <c r="M1003" s="295">
        <v>0</v>
      </c>
      <c r="N1003" s="295">
        <v>0</v>
      </c>
      <c r="O1003" s="295">
        <v>0</v>
      </c>
      <c r="P1003" s="295">
        <v>2974891.23</v>
      </c>
      <c r="Q1003" s="295">
        <v>0</v>
      </c>
      <c r="R1003" s="295">
        <v>0</v>
      </c>
      <c r="S1003" s="292" t="s">
        <v>835</v>
      </c>
    </row>
    <row r="1004" spans="1:19" s="284" customFormat="1" ht="9" customHeight="1" x14ac:dyDescent="0.2">
      <c r="A1004" s="99">
        <v>265</v>
      </c>
      <c r="B1004" s="100" t="s">
        <v>71</v>
      </c>
      <c r="C1004" s="292" t="s">
        <v>376</v>
      </c>
      <c r="D1004" s="288" t="s">
        <v>375</v>
      </c>
      <c r="E1004" s="101">
        <v>1973</v>
      </c>
      <c r="F1004" s="102" t="s">
        <v>266</v>
      </c>
      <c r="G1004" s="101">
        <v>2</v>
      </c>
      <c r="H1004" s="101">
        <v>2</v>
      </c>
      <c r="I1004" s="103">
        <v>788.4</v>
      </c>
      <c r="J1004" s="103">
        <v>715.7</v>
      </c>
      <c r="K1004" s="101">
        <v>50</v>
      </c>
      <c r="L1004" s="294">
        <v>81141.009999999995</v>
      </c>
      <c r="M1004" s="295">
        <v>0</v>
      </c>
      <c r="N1004" s="295">
        <v>0</v>
      </c>
      <c r="O1004" s="295">
        <v>0</v>
      </c>
      <c r="P1004" s="295">
        <v>81141.009999999995</v>
      </c>
      <c r="Q1004" s="295">
        <v>0</v>
      </c>
      <c r="R1004" s="295">
        <v>0</v>
      </c>
      <c r="S1004" s="292" t="s">
        <v>835</v>
      </c>
    </row>
    <row r="1005" spans="1:19" s="284" customFormat="1" ht="22.5" customHeight="1" x14ac:dyDescent="0.2">
      <c r="A1005" s="349" t="s">
        <v>319</v>
      </c>
      <c r="B1005" s="349"/>
      <c r="C1005" s="79"/>
      <c r="D1005" s="104"/>
      <c r="E1005" s="99" t="s">
        <v>308</v>
      </c>
      <c r="F1005" s="99" t="s">
        <v>308</v>
      </c>
      <c r="G1005" s="99" t="s">
        <v>308</v>
      </c>
      <c r="H1005" s="99" t="s">
        <v>308</v>
      </c>
      <c r="I1005" s="97">
        <v>3599.07</v>
      </c>
      <c r="J1005" s="97">
        <v>2519.19</v>
      </c>
      <c r="K1005" s="105">
        <v>256</v>
      </c>
      <c r="L1005" s="97">
        <v>4765873.46</v>
      </c>
      <c r="M1005" s="97">
        <v>0</v>
      </c>
      <c r="N1005" s="97">
        <v>0</v>
      </c>
      <c r="O1005" s="97">
        <v>0</v>
      </c>
      <c r="P1005" s="97">
        <v>4765873.46</v>
      </c>
      <c r="Q1005" s="97">
        <v>0</v>
      </c>
      <c r="R1005" s="97">
        <v>0</v>
      </c>
      <c r="S1005" s="295"/>
    </row>
    <row r="1006" spans="1:19" s="284" customFormat="1" ht="9" customHeight="1" x14ac:dyDescent="0.2">
      <c r="A1006" s="342" t="s">
        <v>302</v>
      </c>
      <c r="B1006" s="342"/>
      <c r="C1006" s="342"/>
      <c r="D1006" s="342"/>
      <c r="E1006" s="342"/>
      <c r="F1006" s="342"/>
      <c r="G1006" s="342"/>
      <c r="H1006" s="342"/>
      <c r="I1006" s="342"/>
      <c r="J1006" s="342"/>
      <c r="K1006" s="342"/>
      <c r="L1006" s="342"/>
      <c r="M1006" s="342"/>
      <c r="N1006" s="342"/>
      <c r="O1006" s="342"/>
      <c r="P1006" s="342"/>
      <c r="Q1006" s="342"/>
      <c r="R1006" s="342"/>
      <c r="S1006" s="342"/>
    </row>
    <row r="1007" spans="1:19" s="284" customFormat="1" ht="9" customHeight="1" x14ac:dyDescent="0.2">
      <c r="A1007" s="300">
        <v>266</v>
      </c>
      <c r="B1007" s="289" t="s">
        <v>79</v>
      </c>
      <c r="C1007" s="79" t="s">
        <v>376</v>
      </c>
      <c r="D1007" s="288" t="s">
        <v>375</v>
      </c>
      <c r="E1007" s="291">
        <v>1983</v>
      </c>
      <c r="F1007" s="300" t="s">
        <v>266</v>
      </c>
      <c r="G1007" s="291">
        <v>5</v>
      </c>
      <c r="H1007" s="291">
        <v>4</v>
      </c>
      <c r="I1007" s="295">
        <v>4357.22</v>
      </c>
      <c r="J1007" s="295">
        <v>3271.3</v>
      </c>
      <c r="K1007" s="291">
        <v>145</v>
      </c>
      <c r="L1007" s="294">
        <v>5982805.5800000001</v>
      </c>
      <c r="M1007" s="295">
        <v>0</v>
      </c>
      <c r="N1007" s="295">
        <v>0</v>
      </c>
      <c r="O1007" s="295">
        <v>0</v>
      </c>
      <c r="P1007" s="295">
        <v>5982805.5800000001</v>
      </c>
      <c r="Q1007" s="295">
        <v>0</v>
      </c>
      <c r="R1007" s="295">
        <v>0</v>
      </c>
      <c r="S1007" s="292" t="s">
        <v>835</v>
      </c>
    </row>
    <row r="1008" spans="1:19" s="284" customFormat="1" ht="9" customHeight="1" x14ac:dyDescent="0.2">
      <c r="A1008" s="300">
        <v>267</v>
      </c>
      <c r="B1008" s="289" t="s">
        <v>80</v>
      </c>
      <c r="C1008" s="79" t="s">
        <v>376</v>
      </c>
      <c r="D1008" s="288" t="s">
        <v>375</v>
      </c>
      <c r="E1008" s="291">
        <v>1988</v>
      </c>
      <c r="F1008" s="300" t="s">
        <v>266</v>
      </c>
      <c r="G1008" s="291">
        <v>5</v>
      </c>
      <c r="H1008" s="291">
        <v>8</v>
      </c>
      <c r="I1008" s="295">
        <v>7030.11</v>
      </c>
      <c r="J1008" s="295">
        <v>4876</v>
      </c>
      <c r="K1008" s="291">
        <v>207</v>
      </c>
      <c r="L1008" s="294">
        <v>2694756.01</v>
      </c>
      <c r="M1008" s="295">
        <v>0</v>
      </c>
      <c r="N1008" s="295">
        <v>0</v>
      </c>
      <c r="O1008" s="295">
        <v>0</v>
      </c>
      <c r="P1008" s="295">
        <v>2694756.01</v>
      </c>
      <c r="Q1008" s="295">
        <v>0</v>
      </c>
      <c r="R1008" s="295">
        <v>0</v>
      </c>
      <c r="S1008" s="292" t="s">
        <v>835</v>
      </c>
    </row>
    <row r="1009" spans="1:19" s="284" customFormat="1" ht="9" customHeight="1" x14ac:dyDescent="0.2">
      <c r="A1009" s="300">
        <v>268</v>
      </c>
      <c r="B1009" s="289" t="s">
        <v>1090</v>
      </c>
      <c r="C1009" s="290" t="s">
        <v>376</v>
      </c>
      <c r="D1009" s="288" t="s">
        <v>375</v>
      </c>
      <c r="E1009" s="291">
        <v>1964</v>
      </c>
      <c r="F1009" s="300" t="s">
        <v>1091</v>
      </c>
      <c r="G1009" s="291">
        <v>2</v>
      </c>
      <c r="H1009" s="291">
        <v>2</v>
      </c>
      <c r="I1009" s="295">
        <v>511.3</v>
      </c>
      <c r="J1009" s="295">
        <v>450.3</v>
      </c>
      <c r="K1009" s="291">
        <v>24</v>
      </c>
      <c r="L1009" s="294">
        <v>4300269.47</v>
      </c>
      <c r="M1009" s="295">
        <v>0</v>
      </c>
      <c r="N1009" s="295">
        <v>0</v>
      </c>
      <c r="O1009" s="295">
        <v>0</v>
      </c>
      <c r="P1009" s="295">
        <v>4300269.47</v>
      </c>
      <c r="Q1009" s="295">
        <v>0</v>
      </c>
      <c r="R1009" s="295">
        <v>0</v>
      </c>
      <c r="S1009" s="292" t="s">
        <v>835</v>
      </c>
    </row>
    <row r="1010" spans="1:19" s="284" customFormat="1" ht="23.25" customHeight="1" x14ac:dyDescent="0.2">
      <c r="A1010" s="343" t="s">
        <v>326</v>
      </c>
      <c r="B1010" s="343"/>
      <c r="C1010" s="292"/>
      <c r="D1010" s="297"/>
      <c r="E1010" s="6" t="s">
        <v>308</v>
      </c>
      <c r="F1010" s="6" t="s">
        <v>308</v>
      </c>
      <c r="G1010" s="6" t="s">
        <v>308</v>
      </c>
      <c r="H1010" s="6" t="s">
        <v>308</v>
      </c>
      <c r="I1010" s="293">
        <v>11898.63</v>
      </c>
      <c r="J1010" s="293">
        <v>8597.6</v>
      </c>
      <c r="K1010" s="31">
        <v>376</v>
      </c>
      <c r="L1010" s="293">
        <v>12977831.059999999</v>
      </c>
      <c r="M1010" s="293">
        <v>0</v>
      </c>
      <c r="N1010" s="293">
        <v>0</v>
      </c>
      <c r="O1010" s="293">
        <v>0</v>
      </c>
      <c r="P1010" s="293">
        <v>12977831.059999999</v>
      </c>
      <c r="Q1010" s="293">
        <v>0</v>
      </c>
      <c r="R1010" s="293">
        <v>0</v>
      </c>
      <c r="S1010" s="295"/>
    </row>
    <row r="1011" spans="1:19" s="284" customFormat="1" ht="9" customHeight="1" x14ac:dyDescent="0.2">
      <c r="A1011" s="350" t="s">
        <v>181</v>
      </c>
      <c r="B1011" s="350"/>
      <c r="C1011" s="350"/>
      <c r="D1011" s="350"/>
      <c r="E1011" s="350"/>
      <c r="F1011" s="350"/>
      <c r="G1011" s="350"/>
      <c r="H1011" s="350"/>
      <c r="I1011" s="350"/>
      <c r="J1011" s="350"/>
      <c r="K1011" s="350"/>
      <c r="L1011" s="350"/>
      <c r="M1011" s="350"/>
      <c r="N1011" s="350"/>
      <c r="O1011" s="350"/>
      <c r="P1011" s="350"/>
      <c r="Q1011" s="350"/>
      <c r="R1011" s="350"/>
      <c r="S1011" s="350"/>
    </row>
    <row r="1012" spans="1:19" s="284" customFormat="1" ht="9" customHeight="1" x14ac:dyDescent="0.2">
      <c r="A1012" s="107">
        <v>269</v>
      </c>
      <c r="B1012" s="108" t="s">
        <v>89</v>
      </c>
      <c r="C1012" s="79" t="s">
        <v>376</v>
      </c>
      <c r="D1012" s="288" t="s">
        <v>375</v>
      </c>
      <c r="E1012" s="109">
        <v>1990</v>
      </c>
      <c r="F1012" s="107" t="s">
        <v>267</v>
      </c>
      <c r="G1012" s="109">
        <v>5</v>
      </c>
      <c r="H1012" s="109">
        <v>2</v>
      </c>
      <c r="I1012" s="110">
        <v>1559.6</v>
      </c>
      <c r="J1012" s="110">
        <v>1396.7</v>
      </c>
      <c r="K1012" s="109">
        <v>58</v>
      </c>
      <c r="L1012" s="294">
        <v>2244273.2599999998</v>
      </c>
      <c r="M1012" s="295">
        <v>0</v>
      </c>
      <c r="N1012" s="295">
        <v>0</v>
      </c>
      <c r="O1012" s="295">
        <v>0</v>
      </c>
      <c r="P1012" s="295">
        <v>2244273.2599999998</v>
      </c>
      <c r="Q1012" s="295">
        <v>0</v>
      </c>
      <c r="R1012" s="295">
        <v>0</v>
      </c>
      <c r="S1012" s="292" t="s">
        <v>835</v>
      </c>
    </row>
    <row r="1013" spans="1:19" s="284" customFormat="1" ht="23.25" customHeight="1" x14ac:dyDescent="0.2">
      <c r="A1013" s="351" t="s">
        <v>180</v>
      </c>
      <c r="B1013" s="351"/>
      <c r="C1013" s="111"/>
      <c r="D1013" s="108"/>
      <c r="E1013" s="6" t="s">
        <v>308</v>
      </c>
      <c r="F1013" s="6" t="s">
        <v>308</v>
      </c>
      <c r="G1013" s="6" t="s">
        <v>308</v>
      </c>
      <c r="H1013" s="6" t="s">
        <v>308</v>
      </c>
      <c r="I1013" s="293">
        <v>1559.6</v>
      </c>
      <c r="J1013" s="293">
        <v>1396.7</v>
      </c>
      <c r="K1013" s="109">
        <v>58</v>
      </c>
      <c r="L1013" s="293">
        <v>2244273.2599999998</v>
      </c>
      <c r="M1013" s="293">
        <v>0</v>
      </c>
      <c r="N1013" s="293">
        <v>0</v>
      </c>
      <c r="O1013" s="293">
        <v>0</v>
      </c>
      <c r="P1013" s="293">
        <v>2244273.2599999998</v>
      </c>
      <c r="Q1013" s="293">
        <v>0</v>
      </c>
      <c r="R1013" s="293">
        <v>0</v>
      </c>
      <c r="S1013" s="110"/>
    </row>
    <row r="1014" spans="1:19" s="284" customFormat="1" ht="9.75" customHeight="1" x14ac:dyDescent="0.2">
      <c r="A1014" s="352" t="s">
        <v>182</v>
      </c>
      <c r="B1014" s="353"/>
      <c r="C1014" s="353"/>
      <c r="D1014" s="353"/>
      <c r="E1014" s="353"/>
      <c r="F1014" s="353"/>
      <c r="G1014" s="353"/>
      <c r="H1014" s="353"/>
      <c r="I1014" s="353"/>
      <c r="J1014" s="353"/>
      <c r="K1014" s="353"/>
      <c r="L1014" s="353"/>
      <c r="M1014" s="353"/>
      <c r="N1014" s="353"/>
      <c r="O1014" s="353"/>
      <c r="P1014" s="353"/>
      <c r="Q1014" s="353"/>
      <c r="R1014" s="353"/>
      <c r="S1014" s="354"/>
    </row>
    <row r="1015" spans="1:19" s="284" customFormat="1" ht="9.75" customHeight="1" x14ac:dyDescent="0.2">
      <c r="A1015" s="86">
        <v>270</v>
      </c>
      <c r="B1015" s="108" t="s">
        <v>85</v>
      </c>
      <c r="C1015" s="79" t="s">
        <v>376</v>
      </c>
      <c r="D1015" s="288" t="s">
        <v>375</v>
      </c>
      <c r="E1015" s="109">
        <v>1969</v>
      </c>
      <c r="F1015" s="107" t="s">
        <v>266</v>
      </c>
      <c r="G1015" s="109">
        <v>2</v>
      </c>
      <c r="H1015" s="109">
        <v>3</v>
      </c>
      <c r="I1015" s="110">
        <v>1053.02</v>
      </c>
      <c r="J1015" s="110">
        <v>964.46</v>
      </c>
      <c r="K1015" s="109">
        <v>30</v>
      </c>
      <c r="L1015" s="294">
        <v>6334511.5199999996</v>
      </c>
      <c r="M1015" s="295">
        <v>0</v>
      </c>
      <c r="N1015" s="295">
        <v>0</v>
      </c>
      <c r="O1015" s="295">
        <v>0</v>
      </c>
      <c r="P1015" s="295">
        <v>6334511.5199999996</v>
      </c>
      <c r="Q1015" s="295">
        <v>0</v>
      </c>
      <c r="R1015" s="295">
        <v>0</v>
      </c>
      <c r="S1015" s="292" t="s">
        <v>835</v>
      </c>
    </row>
    <row r="1016" spans="1:19" s="284" customFormat="1" ht="9.75" customHeight="1" x14ac:dyDescent="0.2">
      <c r="A1016" s="86">
        <v>271</v>
      </c>
      <c r="B1016" s="108" t="s">
        <v>86</v>
      </c>
      <c r="C1016" s="79" t="s">
        <v>376</v>
      </c>
      <c r="D1016" s="288" t="s">
        <v>375</v>
      </c>
      <c r="E1016" s="109">
        <v>1975</v>
      </c>
      <c r="F1016" s="107" t="s">
        <v>266</v>
      </c>
      <c r="G1016" s="109">
        <v>2</v>
      </c>
      <c r="H1016" s="109">
        <v>3</v>
      </c>
      <c r="I1016" s="110">
        <v>645.70000000000005</v>
      </c>
      <c r="J1016" s="110">
        <v>588.54999999999995</v>
      </c>
      <c r="K1016" s="109">
        <v>11</v>
      </c>
      <c r="L1016" s="294">
        <v>4084400.48</v>
      </c>
      <c r="M1016" s="295">
        <v>0</v>
      </c>
      <c r="N1016" s="295">
        <v>0</v>
      </c>
      <c r="O1016" s="295">
        <v>0</v>
      </c>
      <c r="P1016" s="295">
        <v>4084400.48</v>
      </c>
      <c r="Q1016" s="295">
        <v>0</v>
      </c>
      <c r="R1016" s="295">
        <v>0</v>
      </c>
      <c r="S1016" s="292" t="s">
        <v>835</v>
      </c>
    </row>
    <row r="1017" spans="1:19" s="284" customFormat="1" ht="28.5" customHeight="1" x14ac:dyDescent="0.2">
      <c r="A1017" s="351" t="s">
        <v>244</v>
      </c>
      <c r="B1017" s="351"/>
      <c r="C1017" s="111"/>
      <c r="D1017" s="108"/>
      <c r="E1017" s="6" t="s">
        <v>308</v>
      </c>
      <c r="F1017" s="6" t="s">
        <v>308</v>
      </c>
      <c r="G1017" s="6" t="s">
        <v>308</v>
      </c>
      <c r="H1017" s="6" t="s">
        <v>308</v>
      </c>
      <c r="I1017" s="293">
        <v>1698.72</v>
      </c>
      <c r="J1017" s="293">
        <v>1553.01</v>
      </c>
      <c r="K1017" s="31">
        <v>41</v>
      </c>
      <c r="L1017" s="293">
        <v>10418912</v>
      </c>
      <c r="M1017" s="293">
        <v>0</v>
      </c>
      <c r="N1017" s="293">
        <v>0</v>
      </c>
      <c r="O1017" s="293">
        <v>0</v>
      </c>
      <c r="P1017" s="293">
        <v>10418912</v>
      </c>
      <c r="Q1017" s="293">
        <v>0</v>
      </c>
      <c r="R1017" s="293">
        <v>0</v>
      </c>
      <c r="S1017" s="110"/>
    </row>
    <row r="1018" spans="1:19" s="284" customFormat="1" ht="9" customHeight="1" x14ac:dyDescent="0.2">
      <c r="A1018" s="324" t="s">
        <v>168</v>
      </c>
      <c r="B1018" s="324"/>
      <c r="C1018" s="324"/>
      <c r="D1018" s="324"/>
      <c r="E1018" s="324"/>
      <c r="F1018" s="324"/>
      <c r="G1018" s="324"/>
      <c r="H1018" s="324"/>
      <c r="I1018" s="324"/>
      <c r="J1018" s="324"/>
      <c r="K1018" s="324"/>
      <c r="L1018" s="324"/>
      <c r="M1018" s="324"/>
      <c r="N1018" s="324"/>
      <c r="O1018" s="324"/>
      <c r="P1018" s="324"/>
      <c r="Q1018" s="324"/>
      <c r="R1018" s="324"/>
      <c r="S1018" s="324"/>
    </row>
    <row r="1019" spans="1:19" s="284" customFormat="1" ht="9" customHeight="1" x14ac:dyDescent="0.2">
      <c r="A1019" s="86">
        <v>272</v>
      </c>
      <c r="B1019" s="112" t="s">
        <v>96</v>
      </c>
      <c r="C1019" s="79" t="s">
        <v>376</v>
      </c>
      <c r="D1019" s="288" t="s">
        <v>375</v>
      </c>
      <c r="E1019" s="90">
        <v>1984</v>
      </c>
      <c r="F1019" s="107" t="s">
        <v>267</v>
      </c>
      <c r="G1019" s="90">
        <v>2</v>
      </c>
      <c r="H1019" s="90">
        <v>2</v>
      </c>
      <c r="I1019" s="91">
        <v>612</v>
      </c>
      <c r="J1019" s="91">
        <v>559.6</v>
      </c>
      <c r="K1019" s="90">
        <v>25</v>
      </c>
      <c r="L1019" s="294">
        <v>4208081</v>
      </c>
      <c r="M1019" s="295">
        <v>0</v>
      </c>
      <c r="N1019" s="295">
        <v>0</v>
      </c>
      <c r="O1019" s="295">
        <v>0</v>
      </c>
      <c r="P1019" s="295">
        <v>4208081</v>
      </c>
      <c r="Q1019" s="295">
        <v>0</v>
      </c>
      <c r="R1019" s="295">
        <v>0</v>
      </c>
      <c r="S1019" s="292" t="s">
        <v>835</v>
      </c>
    </row>
    <row r="1020" spans="1:19" s="284" customFormat="1" ht="9" customHeight="1" x14ac:dyDescent="0.2">
      <c r="A1020" s="86">
        <v>273</v>
      </c>
      <c r="B1020" s="112" t="s">
        <v>97</v>
      </c>
      <c r="C1020" s="79" t="s">
        <v>376</v>
      </c>
      <c r="D1020" s="288" t="s">
        <v>375</v>
      </c>
      <c r="E1020" s="90">
        <v>1978</v>
      </c>
      <c r="F1020" s="107" t="s">
        <v>267</v>
      </c>
      <c r="G1020" s="90">
        <v>2</v>
      </c>
      <c r="H1020" s="90">
        <v>2</v>
      </c>
      <c r="I1020" s="91">
        <v>762</v>
      </c>
      <c r="J1020" s="91">
        <v>709.6</v>
      </c>
      <c r="K1020" s="90">
        <v>8</v>
      </c>
      <c r="L1020" s="294">
        <v>3863628.9</v>
      </c>
      <c r="M1020" s="295">
        <v>0</v>
      </c>
      <c r="N1020" s="295">
        <v>0</v>
      </c>
      <c r="O1020" s="295">
        <v>0</v>
      </c>
      <c r="P1020" s="295">
        <v>3863628.9</v>
      </c>
      <c r="Q1020" s="295">
        <v>0</v>
      </c>
      <c r="R1020" s="295">
        <v>0</v>
      </c>
      <c r="S1020" s="292" t="s">
        <v>835</v>
      </c>
    </row>
    <row r="1021" spans="1:19" s="284" customFormat="1" ht="24.75" customHeight="1" x14ac:dyDescent="0.2">
      <c r="A1021" s="325" t="s">
        <v>170</v>
      </c>
      <c r="B1021" s="325"/>
      <c r="C1021" s="87"/>
      <c r="D1021" s="88"/>
      <c r="E1021" s="6" t="s">
        <v>308</v>
      </c>
      <c r="F1021" s="6" t="s">
        <v>308</v>
      </c>
      <c r="G1021" s="6" t="s">
        <v>308</v>
      </c>
      <c r="H1021" s="6" t="s">
        <v>308</v>
      </c>
      <c r="I1021" s="293">
        <v>1374</v>
      </c>
      <c r="J1021" s="293">
        <v>1269.2</v>
      </c>
      <c r="K1021" s="31">
        <v>33</v>
      </c>
      <c r="L1021" s="293">
        <v>8071709.9000000004</v>
      </c>
      <c r="M1021" s="293">
        <v>0</v>
      </c>
      <c r="N1021" s="293">
        <v>0</v>
      </c>
      <c r="O1021" s="293">
        <v>0</v>
      </c>
      <c r="P1021" s="293">
        <v>8071709.9000000004</v>
      </c>
      <c r="Q1021" s="293">
        <v>0</v>
      </c>
      <c r="R1021" s="293">
        <v>0</v>
      </c>
      <c r="S1021" s="295"/>
    </row>
    <row r="1022" spans="1:19" s="284" customFormat="1" ht="9" customHeight="1" x14ac:dyDescent="0.2">
      <c r="A1022" s="324" t="s">
        <v>200</v>
      </c>
      <c r="B1022" s="324"/>
      <c r="C1022" s="324"/>
      <c r="D1022" s="324"/>
      <c r="E1022" s="324"/>
      <c r="F1022" s="324"/>
      <c r="G1022" s="324"/>
      <c r="H1022" s="324"/>
      <c r="I1022" s="324"/>
      <c r="J1022" s="324"/>
      <c r="K1022" s="324"/>
      <c r="L1022" s="324"/>
      <c r="M1022" s="324"/>
      <c r="N1022" s="324"/>
      <c r="O1022" s="324"/>
      <c r="P1022" s="324"/>
      <c r="Q1022" s="324"/>
      <c r="R1022" s="324"/>
      <c r="S1022" s="324"/>
    </row>
    <row r="1023" spans="1:19" s="284" customFormat="1" ht="9" customHeight="1" x14ac:dyDescent="0.2">
      <c r="A1023" s="86">
        <v>274</v>
      </c>
      <c r="B1023" s="88" t="s">
        <v>98</v>
      </c>
      <c r="C1023" s="79" t="s">
        <v>376</v>
      </c>
      <c r="D1023" s="288" t="s">
        <v>375</v>
      </c>
      <c r="E1023" s="90">
        <v>1973</v>
      </c>
      <c r="F1023" s="86" t="s">
        <v>266</v>
      </c>
      <c r="G1023" s="90">
        <v>2</v>
      </c>
      <c r="H1023" s="90">
        <v>2</v>
      </c>
      <c r="I1023" s="91">
        <v>499</v>
      </c>
      <c r="J1023" s="91">
        <v>444.8</v>
      </c>
      <c r="K1023" s="48">
        <v>215</v>
      </c>
      <c r="L1023" s="294">
        <v>3237402.25</v>
      </c>
      <c r="M1023" s="295">
        <v>0</v>
      </c>
      <c r="N1023" s="295">
        <v>0</v>
      </c>
      <c r="O1023" s="295">
        <v>0</v>
      </c>
      <c r="P1023" s="295">
        <v>3237402.25</v>
      </c>
      <c r="Q1023" s="295">
        <v>0</v>
      </c>
      <c r="R1023" s="295">
        <v>0</v>
      </c>
      <c r="S1023" s="292" t="s">
        <v>835</v>
      </c>
    </row>
    <row r="1024" spans="1:19" s="284" customFormat="1" ht="33.75" customHeight="1" x14ac:dyDescent="0.2">
      <c r="A1024" s="325" t="s">
        <v>201</v>
      </c>
      <c r="B1024" s="325"/>
      <c r="C1024" s="87"/>
      <c r="D1024" s="88"/>
      <c r="E1024" s="6" t="s">
        <v>308</v>
      </c>
      <c r="F1024" s="6" t="s">
        <v>308</v>
      </c>
      <c r="G1024" s="6" t="s">
        <v>308</v>
      </c>
      <c r="H1024" s="6" t="s">
        <v>308</v>
      </c>
      <c r="I1024" s="293">
        <v>499</v>
      </c>
      <c r="J1024" s="293">
        <v>444.8</v>
      </c>
      <c r="K1024" s="48">
        <v>215</v>
      </c>
      <c r="L1024" s="293">
        <v>3237402.25</v>
      </c>
      <c r="M1024" s="293">
        <v>0</v>
      </c>
      <c r="N1024" s="293">
        <v>0</v>
      </c>
      <c r="O1024" s="293">
        <v>0</v>
      </c>
      <c r="P1024" s="293">
        <v>3237402.25</v>
      </c>
      <c r="Q1024" s="293">
        <v>0</v>
      </c>
      <c r="R1024" s="293">
        <v>0</v>
      </c>
      <c r="S1024" s="295"/>
    </row>
    <row r="1025" spans="1:19" s="284" customFormat="1" ht="9" customHeight="1" x14ac:dyDescent="0.2">
      <c r="A1025" s="324" t="s">
        <v>309</v>
      </c>
      <c r="B1025" s="324"/>
      <c r="C1025" s="324"/>
      <c r="D1025" s="324"/>
      <c r="E1025" s="324"/>
      <c r="F1025" s="324"/>
      <c r="G1025" s="324"/>
      <c r="H1025" s="324"/>
      <c r="I1025" s="324"/>
      <c r="J1025" s="324"/>
      <c r="K1025" s="324"/>
      <c r="L1025" s="324"/>
      <c r="M1025" s="324"/>
      <c r="N1025" s="324"/>
      <c r="O1025" s="324"/>
      <c r="P1025" s="324"/>
      <c r="Q1025" s="324"/>
      <c r="R1025" s="324"/>
      <c r="S1025" s="324"/>
    </row>
    <row r="1026" spans="1:19" s="284" customFormat="1" ht="9" customHeight="1" x14ac:dyDescent="0.2">
      <c r="A1026" s="86">
        <v>275</v>
      </c>
      <c r="B1026" s="112" t="s">
        <v>100</v>
      </c>
      <c r="C1026" s="87" t="s">
        <v>376</v>
      </c>
      <c r="D1026" s="288" t="s">
        <v>375</v>
      </c>
      <c r="E1026" s="90">
        <v>1956</v>
      </c>
      <c r="F1026" s="86" t="s">
        <v>266</v>
      </c>
      <c r="G1026" s="90">
        <v>2</v>
      </c>
      <c r="H1026" s="90">
        <v>1</v>
      </c>
      <c r="I1026" s="91">
        <v>233</v>
      </c>
      <c r="J1026" s="91">
        <v>201.9</v>
      </c>
      <c r="K1026" s="90">
        <v>16</v>
      </c>
      <c r="L1026" s="294">
        <v>1711735.24</v>
      </c>
      <c r="M1026" s="295">
        <v>0</v>
      </c>
      <c r="N1026" s="295">
        <v>0</v>
      </c>
      <c r="O1026" s="295">
        <v>0</v>
      </c>
      <c r="P1026" s="295">
        <v>1711735.24</v>
      </c>
      <c r="Q1026" s="295">
        <v>0</v>
      </c>
      <c r="R1026" s="295">
        <v>0</v>
      </c>
      <c r="S1026" s="86" t="s">
        <v>835</v>
      </c>
    </row>
    <row r="1027" spans="1:19" s="284" customFormat="1" ht="22.5" customHeight="1" x14ac:dyDescent="0.2">
      <c r="A1027" s="325" t="s">
        <v>247</v>
      </c>
      <c r="B1027" s="325"/>
      <c r="C1027" s="87"/>
      <c r="D1027" s="88"/>
      <c r="E1027" s="6" t="s">
        <v>308</v>
      </c>
      <c r="F1027" s="6" t="s">
        <v>308</v>
      </c>
      <c r="G1027" s="6" t="s">
        <v>308</v>
      </c>
      <c r="H1027" s="6" t="s">
        <v>308</v>
      </c>
      <c r="I1027" s="293">
        <v>233</v>
      </c>
      <c r="J1027" s="293">
        <v>201.9</v>
      </c>
      <c r="K1027" s="31">
        <v>16</v>
      </c>
      <c r="L1027" s="293">
        <v>1711735.24</v>
      </c>
      <c r="M1027" s="293">
        <v>0</v>
      </c>
      <c r="N1027" s="293">
        <v>0</v>
      </c>
      <c r="O1027" s="293">
        <v>0</v>
      </c>
      <c r="P1027" s="293">
        <v>1711735.24</v>
      </c>
      <c r="Q1027" s="98">
        <v>0</v>
      </c>
      <c r="R1027" s="98">
        <v>0</v>
      </c>
      <c r="S1027" s="295"/>
    </row>
    <row r="1028" spans="1:19" s="284" customFormat="1" ht="9" customHeight="1" x14ac:dyDescent="0.2">
      <c r="A1028" s="324" t="s">
        <v>203</v>
      </c>
      <c r="B1028" s="324"/>
      <c r="C1028" s="324"/>
      <c r="D1028" s="324"/>
      <c r="E1028" s="324"/>
      <c r="F1028" s="324"/>
      <c r="G1028" s="324"/>
      <c r="H1028" s="324"/>
      <c r="I1028" s="324"/>
      <c r="J1028" s="324"/>
      <c r="K1028" s="324"/>
      <c r="L1028" s="324"/>
      <c r="M1028" s="324"/>
      <c r="N1028" s="324"/>
      <c r="O1028" s="324"/>
      <c r="P1028" s="324"/>
      <c r="Q1028" s="324"/>
      <c r="R1028" s="324"/>
      <c r="S1028" s="324"/>
    </row>
    <row r="1029" spans="1:19" s="284" customFormat="1" ht="9" customHeight="1" x14ac:dyDescent="0.2">
      <c r="A1029" s="86">
        <v>276</v>
      </c>
      <c r="B1029" s="112" t="s">
        <v>442</v>
      </c>
      <c r="C1029" s="87" t="s">
        <v>376</v>
      </c>
      <c r="D1029" s="288" t="s">
        <v>375</v>
      </c>
      <c r="E1029" s="90">
        <v>1971</v>
      </c>
      <c r="F1029" s="86" t="s">
        <v>267</v>
      </c>
      <c r="G1029" s="90">
        <v>2</v>
      </c>
      <c r="H1029" s="90">
        <v>2</v>
      </c>
      <c r="I1029" s="91">
        <v>674.1</v>
      </c>
      <c r="J1029" s="91">
        <v>589.70000000000005</v>
      </c>
      <c r="K1029" s="90">
        <v>22</v>
      </c>
      <c r="L1029" s="294">
        <v>3045801.01</v>
      </c>
      <c r="M1029" s="73">
        <v>0</v>
      </c>
      <c r="N1029" s="295">
        <v>0</v>
      </c>
      <c r="O1029" s="295">
        <v>0</v>
      </c>
      <c r="P1029" s="295">
        <v>3045801.01</v>
      </c>
      <c r="Q1029" s="295">
        <v>0</v>
      </c>
      <c r="R1029" s="295">
        <v>0</v>
      </c>
      <c r="S1029" s="292" t="s">
        <v>835</v>
      </c>
    </row>
    <row r="1030" spans="1:19" s="284" customFormat="1" ht="9" customHeight="1" x14ac:dyDescent="0.2">
      <c r="A1030" s="86">
        <v>277</v>
      </c>
      <c r="B1030" s="88" t="s">
        <v>103</v>
      </c>
      <c r="C1030" s="79" t="s">
        <v>376</v>
      </c>
      <c r="D1030" s="288" t="s">
        <v>375</v>
      </c>
      <c r="E1030" s="96">
        <v>1964</v>
      </c>
      <c r="F1030" s="6" t="s">
        <v>267</v>
      </c>
      <c r="G1030" s="96">
        <v>2</v>
      </c>
      <c r="H1030" s="96">
        <v>2</v>
      </c>
      <c r="I1030" s="293">
        <v>800.6</v>
      </c>
      <c r="J1030" s="293">
        <v>744.8</v>
      </c>
      <c r="K1030" s="96">
        <v>37</v>
      </c>
      <c r="L1030" s="294">
        <v>4256183.1100000003</v>
      </c>
      <c r="M1030" s="295">
        <v>0</v>
      </c>
      <c r="N1030" s="295">
        <v>0</v>
      </c>
      <c r="O1030" s="295">
        <v>0</v>
      </c>
      <c r="P1030" s="295">
        <v>4256183.1100000003</v>
      </c>
      <c r="Q1030" s="295">
        <v>0</v>
      </c>
      <c r="R1030" s="295">
        <v>0</v>
      </c>
      <c r="S1030" s="292" t="s">
        <v>835</v>
      </c>
    </row>
    <row r="1031" spans="1:19" s="284" customFormat="1" ht="23.25" customHeight="1" x14ac:dyDescent="0.2">
      <c r="A1031" s="325" t="s">
        <v>202</v>
      </c>
      <c r="B1031" s="325"/>
      <c r="C1031" s="87"/>
      <c r="D1031" s="88"/>
      <c r="E1031" s="6" t="s">
        <v>308</v>
      </c>
      <c r="F1031" s="6" t="s">
        <v>308</v>
      </c>
      <c r="G1031" s="6" t="s">
        <v>308</v>
      </c>
      <c r="H1031" s="6" t="s">
        <v>308</v>
      </c>
      <c r="I1031" s="293">
        <v>1474.7</v>
      </c>
      <c r="J1031" s="293">
        <v>1334.5</v>
      </c>
      <c r="K1031" s="31">
        <v>59</v>
      </c>
      <c r="L1031" s="293">
        <v>7301984.1200000001</v>
      </c>
      <c r="M1031" s="293">
        <v>0</v>
      </c>
      <c r="N1031" s="293">
        <v>0</v>
      </c>
      <c r="O1031" s="293">
        <v>0</v>
      </c>
      <c r="P1031" s="293">
        <v>7301984.1200000001</v>
      </c>
      <c r="Q1031" s="293">
        <v>0</v>
      </c>
      <c r="R1031" s="293">
        <v>0</v>
      </c>
      <c r="S1031" s="295"/>
    </row>
    <row r="1032" spans="1:19" s="284" customFormat="1" ht="9" customHeight="1" x14ac:dyDescent="0.2">
      <c r="A1032" s="324" t="s">
        <v>316</v>
      </c>
      <c r="B1032" s="324"/>
      <c r="C1032" s="324"/>
      <c r="D1032" s="324"/>
      <c r="E1032" s="324"/>
      <c r="F1032" s="324"/>
      <c r="G1032" s="324"/>
      <c r="H1032" s="324"/>
      <c r="I1032" s="324"/>
      <c r="J1032" s="324"/>
      <c r="K1032" s="324"/>
      <c r="L1032" s="324"/>
      <c r="M1032" s="324"/>
      <c r="N1032" s="324"/>
      <c r="O1032" s="324"/>
      <c r="P1032" s="324"/>
      <c r="Q1032" s="324"/>
      <c r="R1032" s="324"/>
      <c r="S1032" s="324"/>
    </row>
    <row r="1033" spans="1:19" s="284" customFormat="1" ht="9" customHeight="1" x14ac:dyDescent="0.2">
      <c r="A1033" s="300">
        <v>278</v>
      </c>
      <c r="B1033" s="297" t="s">
        <v>108</v>
      </c>
      <c r="C1033" s="292" t="s">
        <v>376</v>
      </c>
      <c r="D1033" s="300" t="s">
        <v>375</v>
      </c>
      <c r="E1033" s="291">
        <v>1975</v>
      </c>
      <c r="F1033" s="300" t="s">
        <v>266</v>
      </c>
      <c r="G1033" s="291">
        <v>2</v>
      </c>
      <c r="H1033" s="291">
        <v>3</v>
      </c>
      <c r="I1033" s="295">
        <v>1022.51</v>
      </c>
      <c r="J1033" s="295">
        <v>917.27</v>
      </c>
      <c r="K1033" s="291">
        <v>32</v>
      </c>
      <c r="L1033" s="294">
        <v>5701828.6799999997</v>
      </c>
      <c r="M1033" s="295">
        <v>0</v>
      </c>
      <c r="N1033" s="295">
        <v>0</v>
      </c>
      <c r="O1033" s="295">
        <v>0</v>
      </c>
      <c r="P1033" s="295">
        <v>5701828.6799999997</v>
      </c>
      <c r="Q1033" s="295">
        <v>0</v>
      </c>
      <c r="R1033" s="295">
        <v>0</v>
      </c>
      <c r="S1033" s="295" t="s">
        <v>835</v>
      </c>
    </row>
    <row r="1034" spans="1:19" s="284" customFormat="1" ht="9" customHeight="1" x14ac:dyDescent="0.2">
      <c r="A1034" s="86">
        <v>279</v>
      </c>
      <c r="B1034" s="88" t="s">
        <v>107</v>
      </c>
      <c r="C1034" s="292" t="s">
        <v>376</v>
      </c>
      <c r="D1034" s="300" t="s">
        <v>375</v>
      </c>
      <c r="E1034" s="90">
        <v>1975</v>
      </c>
      <c r="F1034" s="86" t="s">
        <v>266</v>
      </c>
      <c r="G1034" s="90">
        <v>2</v>
      </c>
      <c r="H1034" s="90">
        <v>3</v>
      </c>
      <c r="I1034" s="91">
        <v>976.74</v>
      </c>
      <c r="J1034" s="91">
        <v>866.6</v>
      </c>
      <c r="K1034" s="90">
        <v>35</v>
      </c>
      <c r="L1034" s="294">
        <v>5657580.7000000002</v>
      </c>
      <c r="M1034" s="295">
        <v>0</v>
      </c>
      <c r="N1034" s="295">
        <v>0</v>
      </c>
      <c r="O1034" s="295">
        <v>0</v>
      </c>
      <c r="P1034" s="295">
        <v>5657580.7000000002</v>
      </c>
      <c r="Q1034" s="295">
        <v>0</v>
      </c>
      <c r="R1034" s="295">
        <v>0</v>
      </c>
      <c r="S1034" s="292" t="s">
        <v>835</v>
      </c>
    </row>
    <row r="1035" spans="1:19" s="284" customFormat="1" ht="24.75" customHeight="1" x14ac:dyDescent="0.2">
      <c r="A1035" s="343" t="s">
        <v>317</v>
      </c>
      <c r="B1035" s="343"/>
      <c r="C1035" s="292"/>
      <c r="D1035" s="297"/>
      <c r="E1035" s="6" t="s">
        <v>308</v>
      </c>
      <c r="F1035" s="6" t="s">
        <v>308</v>
      </c>
      <c r="G1035" s="6" t="s">
        <v>308</v>
      </c>
      <c r="H1035" s="6" t="s">
        <v>308</v>
      </c>
      <c r="I1035" s="293">
        <v>1999.25</v>
      </c>
      <c r="J1035" s="293">
        <v>1783.87</v>
      </c>
      <c r="K1035" s="291">
        <v>67</v>
      </c>
      <c r="L1035" s="293">
        <v>11359409.379999999</v>
      </c>
      <c r="M1035" s="293">
        <v>0</v>
      </c>
      <c r="N1035" s="293">
        <v>0</v>
      </c>
      <c r="O1035" s="293">
        <v>0</v>
      </c>
      <c r="P1035" s="293">
        <v>11359409.379999999</v>
      </c>
      <c r="Q1035" s="293">
        <v>0</v>
      </c>
      <c r="R1035" s="293">
        <v>0</v>
      </c>
      <c r="S1035" s="295"/>
    </row>
    <row r="1036" spans="1:19" s="284" customFormat="1" ht="9" customHeight="1" x14ac:dyDescent="0.2">
      <c r="A1036" s="342" t="s">
        <v>188</v>
      </c>
      <c r="B1036" s="342"/>
      <c r="C1036" s="342"/>
      <c r="D1036" s="342"/>
      <c r="E1036" s="342"/>
      <c r="F1036" s="342"/>
      <c r="G1036" s="342"/>
      <c r="H1036" s="342"/>
      <c r="I1036" s="342"/>
      <c r="J1036" s="342"/>
      <c r="K1036" s="342"/>
      <c r="L1036" s="342"/>
      <c r="M1036" s="342"/>
      <c r="N1036" s="342"/>
      <c r="O1036" s="342"/>
      <c r="P1036" s="342"/>
      <c r="Q1036" s="342"/>
      <c r="R1036" s="342"/>
      <c r="S1036" s="342"/>
    </row>
    <row r="1037" spans="1:19" s="284" customFormat="1" ht="9" customHeight="1" x14ac:dyDescent="0.2">
      <c r="A1037" s="300">
        <v>280</v>
      </c>
      <c r="B1037" s="297" t="s">
        <v>113</v>
      </c>
      <c r="C1037" s="292" t="s">
        <v>376</v>
      </c>
      <c r="D1037" s="300" t="s">
        <v>375</v>
      </c>
      <c r="E1037" s="291">
        <v>1966</v>
      </c>
      <c r="F1037" s="300" t="s">
        <v>266</v>
      </c>
      <c r="G1037" s="291">
        <v>2</v>
      </c>
      <c r="H1037" s="291">
        <v>2</v>
      </c>
      <c r="I1037" s="295">
        <v>778.4</v>
      </c>
      <c r="J1037" s="295">
        <v>727.2</v>
      </c>
      <c r="K1037" s="291">
        <v>40</v>
      </c>
      <c r="L1037" s="294">
        <v>4675453.2300000004</v>
      </c>
      <c r="M1037" s="295">
        <v>0</v>
      </c>
      <c r="N1037" s="295">
        <v>0</v>
      </c>
      <c r="O1037" s="295">
        <v>0</v>
      </c>
      <c r="P1037" s="295">
        <v>4675453.2300000004</v>
      </c>
      <c r="Q1037" s="295">
        <v>0</v>
      </c>
      <c r="R1037" s="295">
        <v>0</v>
      </c>
      <c r="S1037" s="295" t="s">
        <v>835</v>
      </c>
    </row>
    <row r="1038" spans="1:19" s="284" customFormat="1" ht="9" customHeight="1" x14ac:dyDescent="0.2">
      <c r="A1038" s="300">
        <v>281</v>
      </c>
      <c r="B1038" s="297" t="s">
        <v>114</v>
      </c>
      <c r="C1038" s="292" t="s">
        <v>376</v>
      </c>
      <c r="D1038" s="300" t="s">
        <v>375</v>
      </c>
      <c r="E1038" s="291">
        <v>1968</v>
      </c>
      <c r="F1038" s="300" t="s">
        <v>266</v>
      </c>
      <c r="G1038" s="291">
        <v>2</v>
      </c>
      <c r="H1038" s="291">
        <v>2</v>
      </c>
      <c r="I1038" s="295">
        <v>666</v>
      </c>
      <c r="J1038" s="295">
        <v>626.4</v>
      </c>
      <c r="K1038" s="291">
        <v>40</v>
      </c>
      <c r="L1038" s="294">
        <v>4229932.57</v>
      </c>
      <c r="M1038" s="295">
        <v>0</v>
      </c>
      <c r="N1038" s="295">
        <v>0</v>
      </c>
      <c r="O1038" s="295">
        <v>0</v>
      </c>
      <c r="P1038" s="295">
        <v>4229932.57</v>
      </c>
      <c r="Q1038" s="295">
        <v>0</v>
      </c>
      <c r="R1038" s="295">
        <v>0</v>
      </c>
      <c r="S1038" s="295" t="s">
        <v>835</v>
      </c>
    </row>
    <row r="1039" spans="1:19" s="284" customFormat="1" ht="23.25" customHeight="1" x14ac:dyDescent="0.2">
      <c r="A1039" s="343" t="s">
        <v>187</v>
      </c>
      <c r="B1039" s="343"/>
      <c r="C1039" s="292"/>
      <c r="D1039" s="297"/>
      <c r="E1039" s="6" t="s">
        <v>308</v>
      </c>
      <c r="F1039" s="6" t="s">
        <v>308</v>
      </c>
      <c r="G1039" s="6" t="s">
        <v>308</v>
      </c>
      <c r="H1039" s="6" t="s">
        <v>308</v>
      </c>
      <c r="I1039" s="293">
        <v>1444.4</v>
      </c>
      <c r="J1039" s="293">
        <v>1353.6</v>
      </c>
      <c r="K1039" s="291">
        <v>80</v>
      </c>
      <c r="L1039" s="293">
        <v>8905385.8000000007</v>
      </c>
      <c r="M1039" s="293">
        <v>0</v>
      </c>
      <c r="N1039" s="293">
        <v>0</v>
      </c>
      <c r="O1039" s="293">
        <v>0</v>
      </c>
      <c r="P1039" s="293">
        <v>8905385.8000000007</v>
      </c>
      <c r="Q1039" s="293">
        <v>0</v>
      </c>
      <c r="R1039" s="293">
        <v>0</v>
      </c>
      <c r="S1039" s="295"/>
    </row>
    <row r="1040" spans="1:19" s="284" customFormat="1" ht="9" customHeight="1" x14ac:dyDescent="0.2">
      <c r="A1040" s="342" t="s">
        <v>250</v>
      </c>
      <c r="B1040" s="342"/>
      <c r="C1040" s="342"/>
      <c r="D1040" s="342"/>
      <c r="E1040" s="342"/>
      <c r="F1040" s="342"/>
      <c r="G1040" s="342"/>
      <c r="H1040" s="342"/>
      <c r="I1040" s="342"/>
      <c r="J1040" s="342"/>
      <c r="K1040" s="342"/>
      <c r="L1040" s="342"/>
      <c r="M1040" s="342"/>
      <c r="N1040" s="342"/>
      <c r="O1040" s="342"/>
      <c r="P1040" s="342"/>
      <c r="Q1040" s="342"/>
      <c r="R1040" s="342"/>
      <c r="S1040" s="342"/>
    </row>
    <row r="1041" spans="1:19" s="284" customFormat="1" ht="9" customHeight="1" x14ac:dyDescent="0.2">
      <c r="A1041" s="300">
        <v>282</v>
      </c>
      <c r="B1041" s="289" t="s">
        <v>121</v>
      </c>
      <c r="C1041" s="292" t="s">
        <v>376</v>
      </c>
      <c r="D1041" s="300" t="s">
        <v>375</v>
      </c>
      <c r="E1041" s="291">
        <v>1986</v>
      </c>
      <c r="F1041" s="300" t="s">
        <v>266</v>
      </c>
      <c r="G1041" s="291">
        <v>3</v>
      </c>
      <c r="H1041" s="291">
        <v>3</v>
      </c>
      <c r="I1041" s="295">
        <v>1235</v>
      </c>
      <c r="J1041" s="295">
        <v>1005</v>
      </c>
      <c r="K1041" s="291">
        <v>52</v>
      </c>
      <c r="L1041" s="294">
        <v>5584179.3399999999</v>
      </c>
      <c r="M1041" s="295">
        <v>0</v>
      </c>
      <c r="N1041" s="295">
        <v>0</v>
      </c>
      <c r="O1041" s="295">
        <v>0</v>
      </c>
      <c r="P1041" s="295">
        <v>5584179.3399999999</v>
      </c>
      <c r="Q1041" s="295">
        <v>0</v>
      </c>
      <c r="R1041" s="295">
        <v>0</v>
      </c>
      <c r="S1041" s="292" t="s">
        <v>835</v>
      </c>
    </row>
    <row r="1042" spans="1:19" s="284" customFormat="1" ht="9" customHeight="1" x14ac:dyDescent="0.2">
      <c r="A1042" s="300">
        <v>283</v>
      </c>
      <c r="B1042" s="289" t="s">
        <v>116</v>
      </c>
      <c r="C1042" s="292" t="s">
        <v>376</v>
      </c>
      <c r="D1042" s="300" t="s">
        <v>375</v>
      </c>
      <c r="E1042" s="291">
        <v>1989</v>
      </c>
      <c r="F1042" s="300" t="s">
        <v>266</v>
      </c>
      <c r="G1042" s="291">
        <v>2</v>
      </c>
      <c r="H1042" s="291">
        <v>3</v>
      </c>
      <c r="I1042" s="295">
        <v>951.7</v>
      </c>
      <c r="J1042" s="295">
        <v>867.9</v>
      </c>
      <c r="K1042" s="291">
        <v>43</v>
      </c>
      <c r="L1042" s="294">
        <v>6096806</v>
      </c>
      <c r="M1042" s="295">
        <v>0</v>
      </c>
      <c r="N1042" s="295">
        <v>0</v>
      </c>
      <c r="O1042" s="295">
        <v>0</v>
      </c>
      <c r="P1042" s="295">
        <v>6096806</v>
      </c>
      <c r="Q1042" s="295">
        <v>0</v>
      </c>
      <c r="R1042" s="295">
        <v>0</v>
      </c>
      <c r="S1042" s="295" t="s">
        <v>835</v>
      </c>
    </row>
    <row r="1043" spans="1:19" s="284" customFormat="1" ht="9" customHeight="1" x14ac:dyDescent="0.2">
      <c r="A1043" s="300">
        <v>284</v>
      </c>
      <c r="B1043" s="289" t="s">
        <v>118</v>
      </c>
      <c r="C1043" s="292" t="s">
        <v>376</v>
      </c>
      <c r="D1043" s="300" t="s">
        <v>375</v>
      </c>
      <c r="E1043" s="291">
        <v>1988</v>
      </c>
      <c r="F1043" s="300" t="s">
        <v>266</v>
      </c>
      <c r="G1043" s="291">
        <v>2</v>
      </c>
      <c r="H1043" s="291">
        <v>3</v>
      </c>
      <c r="I1043" s="295">
        <v>946.14</v>
      </c>
      <c r="J1043" s="295">
        <v>858.14</v>
      </c>
      <c r="K1043" s="291">
        <v>31</v>
      </c>
      <c r="L1043" s="294">
        <v>5986366.0099999998</v>
      </c>
      <c r="M1043" s="295">
        <v>0</v>
      </c>
      <c r="N1043" s="295">
        <v>0</v>
      </c>
      <c r="O1043" s="295">
        <v>0</v>
      </c>
      <c r="P1043" s="295">
        <v>5986366.0099999998</v>
      </c>
      <c r="Q1043" s="295">
        <v>0</v>
      </c>
      <c r="R1043" s="295">
        <v>0</v>
      </c>
      <c r="S1043" s="295" t="s">
        <v>835</v>
      </c>
    </row>
    <row r="1044" spans="1:19" s="284" customFormat="1" ht="9" customHeight="1" x14ac:dyDescent="0.2">
      <c r="A1044" s="300">
        <v>285</v>
      </c>
      <c r="B1044" s="289" t="s">
        <v>119</v>
      </c>
      <c r="C1044" s="292" t="s">
        <v>376</v>
      </c>
      <c r="D1044" s="300" t="s">
        <v>375</v>
      </c>
      <c r="E1044" s="291">
        <v>1987</v>
      </c>
      <c r="F1044" s="300" t="s">
        <v>266</v>
      </c>
      <c r="G1044" s="291">
        <v>3</v>
      </c>
      <c r="H1044" s="291">
        <v>3</v>
      </c>
      <c r="I1044" s="295">
        <v>1318.6</v>
      </c>
      <c r="J1044" s="295">
        <v>1193.2</v>
      </c>
      <c r="K1044" s="291">
        <v>51</v>
      </c>
      <c r="L1044" s="294">
        <v>5434283.4800000004</v>
      </c>
      <c r="M1044" s="295">
        <v>0</v>
      </c>
      <c r="N1044" s="295">
        <v>0</v>
      </c>
      <c r="O1044" s="295">
        <v>0</v>
      </c>
      <c r="P1044" s="295">
        <v>5434283.4800000004</v>
      </c>
      <c r="Q1044" s="295">
        <v>0</v>
      </c>
      <c r="R1044" s="295">
        <v>0</v>
      </c>
      <c r="S1044" s="295" t="s">
        <v>835</v>
      </c>
    </row>
    <row r="1045" spans="1:19" s="284" customFormat="1" ht="23.25" customHeight="1" x14ac:dyDescent="0.2">
      <c r="A1045" s="343" t="s">
        <v>251</v>
      </c>
      <c r="B1045" s="343"/>
      <c r="C1045" s="292"/>
      <c r="D1045" s="297"/>
      <c r="E1045" s="6" t="s">
        <v>308</v>
      </c>
      <c r="F1045" s="6" t="s">
        <v>308</v>
      </c>
      <c r="G1045" s="6" t="s">
        <v>308</v>
      </c>
      <c r="H1045" s="6" t="s">
        <v>308</v>
      </c>
      <c r="I1045" s="293">
        <v>4451.4399999999996</v>
      </c>
      <c r="J1045" s="293">
        <v>3924.24</v>
      </c>
      <c r="K1045" s="291">
        <v>177</v>
      </c>
      <c r="L1045" s="293">
        <v>23101634.830000002</v>
      </c>
      <c r="M1045" s="293">
        <v>0</v>
      </c>
      <c r="N1045" s="293">
        <v>0</v>
      </c>
      <c r="O1045" s="293">
        <v>0</v>
      </c>
      <c r="P1045" s="293">
        <v>23101634.830000002</v>
      </c>
      <c r="Q1045" s="293">
        <v>0</v>
      </c>
      <c r="R1045" s="293">
        <v>0</v>
      </c>
      <c r="S1045" s="295"/>
    </row>
    <row r="1046" spans="1:19" s="284" customFormat="1" ht="9" customHeight="1" x14ac:dyDescent="0.2">
      <c r="A1046" s="342" t="s">
        <v>253</v>
      </c>
      <c r="B1046" s="342"/>
      <c r="C1046" s="342"/>
      <c r="D1046" s="342"/>
      <c r="E1046" s="342"/>
      <c r="F1046" s="342"/>
      <c r="G1046" s="342"/>
      <c r="H1046" s="342"/>
      <c r="I1046" s="342"/>
      <c r="J1046" s="342"/>
      <c r="K1046" s="342"/>
      <c r="L1046" s="342"/>
      <c r="M1046" s="342"/>
      <c r="N1046" s="342"/>
      <c r="O1046" s="342"/>
      <c r="P1046" s="342"/>
      <c r="Q1046" s="342"/>
      <c r="R1046" s="342"/>
      <c r="S1046" s="342"/>
    </row>
    <row r="1047" spans="1:19" s="284" customFormat="1" ht="9" customHeight="1" x14ac:dyDescent="0.2">
      <c r="A1047" s="300">
        <v>286</v>
      </c>
      <c r="B1047" s="297" t="s">
        <v>123</v>
      </c>
      <c r="C1047" s="292" t="s">
        <v>376</v>
      </c>
      <c r="D1047" s="288" t="s">
        <v>375</v>
      </c>
      <c r="E1047" s="291">
        <v>1953</v>
      </c>
      <c r="F1047" s="300" t="s">
        <v>155</v>
      </c>
      <c r="G1047" s="291">
        <v>2</v>
      </c>
      <c r="H1047" s="291">
        <v>2</v>
      </c>
      <c r="I1047" s="295">
        <v>821.41</v>
      </c>
      <c r="J1047" s="295">
        <v>729.69</v>
      </c>
      <c r="K1047" s="291">
        <v>25</v>
      </c>
      <c r="L1047" s="294">
        <v>5467707.3200000003</v>
      </c>
      <c r="M1047" s="295">
        <v>0</v>
      </c>
      <c r="N1047" s="295">
        <v>0</v>
      </c>
      <c r="O1047" s="295">
        <v>0</v>
      </c>
      <c r="P1047" s="295">
        <v>5467707.3200000003</v>
      </c>
      <c r="Q1047" s="295">
        <v>0</v>
      </c>
      <c r="R1047" s="295">
        <v>0</v>
      </c>
      <c r="S1047" s="295" t="s">
        <v>835</v>
      </c>
    </row>
    <row r="1048" spans="1:19" s="284" customFormat="1" ht="9" customHeight="1" x14ac:dyDescent="0.2">
      <c r="A1048" s="300">
        <v>287</v>
      </c>
      <c r="B1048" s="297" t="s">
        <v>125</v>
      </c>
      <c r="C1048" s="292" t="s">
        <v>376</v>
      </c>
      <c r="D1048" s="288" t="s">
        <v>375</v>
      </c>
      <c r="E1048" s="291">
        <v>1952</v>
      </c>
      <c r="F1048" s="300" t="s">
        <v>155</v>
      </c>
      <c r="G1048" s="291">
        <v>2</v>
      </c>
      <c r="H1048" s="291">
        <v>2</v>
      </c>
      <c r="I1048" s="295">
        <v>420.87</v>
      </c>
      <c r="J1048" s="295">
        <v>379.92</v>
      </c>
      <c r="K1048" s="291">
        <v>17</v>
      </c>
      <c r="L1048" s="294">
        <v>2852408.39</v>
      </c>
      <c r="M1048" s="295">
        <v>0</v>
      </c>
      <c r="N1048" s="295">
        <v>0</v>
      </c>
      <c r="O1048" s="295">
        <v>0</v>
      </c>
      <c r="P1048" s="295">
        <v>2852408.39</v>
      </c>
      <c r="Q1048" s="295">
        <v>0</v>
      </c>
      <c r="R1048" s="295">
        <v>0</v>
      </c>
      <c r="S1048" s="292" t="s">
        <v>835</v>
      </c>
    </row>
    <row r="1049" spans="1:19" s="284" customFormat="1" ht="25.5" customHeight="1" x14ac:dyDescent="0.2">
      <c r="A1049" s="343" t="s">
        <v>252</v>
      </c>
      <c r="B1049" s="343"/>
      <c r="C1049" s="292"/>
      <c r="D1049" s="297"/>
      <c r="E1049" s="6" t="s">
        <v>308</v>
      </c>
      <c r="F1049" s="6" t="s">
        <v>308</v>
      </c>
      <c r="G1049" s="6" t="s">
        <v>308</v>
      </c>
      <c r="H1049" s="6" t="s">
        <v>308</v>
      </c>
      <c r="I1049" s="293">
        <v>1242.28</v>
      </c>
      <c r="J1049" s="293">
        <v>1109.6100000000001</v>
      </c>
      <c r="K1049" s="291">
        <v>42</v>
      </c>
      <c r="L1049" s="293">
        <v>8320115.7100000009</v>
      </c>
      <c r="M1049" s="293">
        <v>0</v>
      </c>
      <c r="N1049" s="293">
        <v>0</v>
      </c>
      <c r="O1049" s="293">
        <v>0</v>
      </c>
      <c r="P1049" s="293">
        <v>8320115.7100000009</v>
      </c>
      <c r="Q1049" s="293">
        <v>0</v>
      </c>
      <c r="R1049" s="293">
        <v>0</v>
      </c>
      <c r="S1049" s="295"/>
    </row>
    <row r="1050" spans="1:19" s="284" customFormat="1" ht="9" customHeight="1" x14ac:dyDescent="0.2">
      <c r="A1050" s="342" t="s">
        <v>255</v>
      </c>
      <c r="B1050" s="342"/>
      <c r="C1050" s="342"/>
      <c r="D1050" s="342"/>
      <c r="E1050" s="342"/>
      <c r="F1050" s="342"/>
      <c r="G1050" s="342"/>
      <c r="H1050" s="342"/>
      <c r="I1050" s="342"/>
      <c r="J1050" s="342"/>
      <c r="K1050" s="342"/>
      <c r="L1050" s="342"/>
      <c r="M1050" s="342"/>
      <c r="N1050" s="342"/>
      <c r="O1050" s="342"/>
      <c r="P1050" s="342"/>
      <c r="Q1050" s="342"/>
      <c r="R1050" s="342"/>
      <c r="S1050" s="342"/>
    </row>
    <row r="1051" spans="1:19" s="284" customFormat="1" ht="9" customHeight="1" x14ac:dyDescent="0.2">
      <c r="A1051" s="300">
        <v>288</v>
      </c>
      <c r="B1051" s="289" t="s">
        <v>129</v>
      </c>
      <c r="C1051" s="292" t="s">
        <v>376</v>
      </c>
      <c r="D1051" s="288" t="s">
        <v>375</v>
      </c>
      <c r="E1051" s="291">
        <v>1984</v>
      </c>
      <c r="F1051" s="300" t="s">
        <v>266</v>
      </c>
      <c r="G1051" s="291">
        <v>2</v>
      </c>
      <c r="H1051" s="291">
        <v>1</v>
      </c>
      <c r="I1051" s="295">
        <v>524.29999999999995</v>
      </c>
      <c r="J1051" s="295">
        <v>447.1</v>
      </c>
      <c r="K1051" s="291">
        <v>16</v>
      </c>
      <c r="L1051" s="294">
        <v>3035876.81</v>
      </c>
      <c r="M1051" s="295">
        <v>0</v>
      </c>
      <c r="N1051" s="295">
        <v>0</v>
      </c>
      <c r="O1051" s="295">
        <v>0</v>
      </c>
      <c r="P1051" s="295">
        <v>3035876.81</v>
      </c>
      <c r="Q1051" s="295">
        <v>0</v>
      </c>
      <c r="R1051" s="295">
        <v>0</v>
      </c>
      <c r="S1051" s="295" t="s">
        <v>835</v>
      </c>
    </row>
    <row r="1052" spans="1:19" s="284" customFormat="1" ht="9" customHeight="1" x14ac:dyDescent="0.2">
      <c r="A1052" s="300">
        <v>289</v>
      </c>
      <c r="B1052" s="289" t="s">
        <v>131</v>
      </c>
      <c r="C1052" s="292" t="s">
        <v>376</v>
      </c>
      <c r="D1052" s="288" t="s">
        <v>375</v>
      </c>
      <c r="E1052" s="291">
        <v>1946</v>
      </c>
      <c r="F1052" s="300" t="s">
        <v>266</v>
      </c>
      <c r="G1052" s="291">
        <v>2</v>
      </c>
      <c r="H1052" s="291">
        <v>2</v>
      </c>
      <c r="I1052" s="295">
        <v>557</v>
      </c>
      <c r="J1052" s="295">
        <v>502.7</v>
      </c>
      <c r="K1052" s="291">
        <v>19</v>
      </c>
      <c r="L1052" s="294">
        <v>3467811.29</v>
      </c>
      <c r="M1052" s="295">
        <v>0</v>
      </c>
      <c r="N1052" s="295">
        <v>0</v>
      </c>
      <c r="O1052" s="295">
        <v>0</v>
      </c>
      <c r="P1052" s="295">
        <v>3467811.29</v>
      </c>
      <c r="Q1052" s="295">
        <v>0</v>
      </c>
      <c r="R1052" s="295">
        <v>0</v>
      </c>
      <c r="S1052" s="295" t="s">
        <v>835</v>
      </c>
    </row>
    <row r="1053" spans="1:19" s="284" customFormat="1" ht="9" customHeight="1" x14ac:dyDescent="0.2">
      <c r="A1053" s="300">
        <v>290</v>
      </c>
      <c r="B1053" s="289" t="s">
        <v>132</v>
      </c>
      <c r="C1053" s="292" t="s">
        <v>376</v>
      </c>
      <c r="D1053" s="288" t="s">
        <v>375</v>
      </c>
      <c r="E1053" s="291">
        <v>1946</v>
      </c>
      <c r="F1053" s="300" t="s">
        <v>266</v>
      </c>
      <c r="G1053" s="291">
        <v>2</v>
      </c>
      <c r="H1053" s="291">
        <v>2</v>
      </c>
      <c r="I1053" s="295">
        <v>556.70000000000005</v>
      </c>
      <c r="J1053" s="295">
        <v>494.1</v>
      </c>
      <c r="K1053" s="291">
        <v>14</v>
      </c>
      <c r="L1053" s="294">
        <v>3678805.5</v>
      </c>
      <c r="M1053" s="295">
        <v>0</v>
      </c>
      <c r="N1053" s="295">
        <v>0</v>
      </c>
      <c r="O1053" s="295">
        <v>0</v>
      </c>
      <c r="P1053" s="295">
        <v>3678805.5</v>
      </c>
      <c r="Q1053" s="295">
        <v>0</v>
      </c>
      <c r="R1053" s="295">
        <v>0</v>
      </c>
      <c r="S1053" s="295" t="s">
        <v>835</v>
      </c>
    </row>
    <row r="1054" spans="1:19" s="284" customFormat="1" ht="9" customHeight="1" x14ac:dyDescent="0.2">
      <c r="A1054" s="300">
        <v>291</v>
      </c>
      <c r="B1054" s="289" t="s">
        <v>133</v>
      </c>
      <c r="C1054" s="292" t="s">
        <v>376</v>
      </c>
      <c r="D1054" s="288" t="s">
        <v>375</v>
      </c>
      <c r="E1054" s="291">
        <v>1965</v>
      </c>
      <c r="F1054" s="300" t="s">
        <v>266</v>
      </c>
      <c r="G1054" s="291">
        <v>2</v>
      </c>
      <c r="H1054" s="291">
        <v>2</v>
      </c>
      <c r="I1054" s="295">
        <v>514.1</v>
      </c>
      <c r="J1054" s="295">
        <v>343.2</v>
      </c>
      <c r="K1054" s="291">
        <v>16</v>
      </c>
      <c r="L1054" s="294">
        <v>3576612.08</v>
      </c>
      <c r="M1054" s="295">
        <v>0</v>
      </c>
      <c r="N1054" s="295">
        <v>0</v>
      </c>
      <c r="O1054" s="295">
        <v>0</v>
      </c>
      <c r="P1054" s="295">
        <v>3576612.08</v>
      </c>
      <c r="Q1054" s="295">
        <v>0</v>
      </c>
      <c r="R1054" s="295">
        <v>0</v>
      </c>
      <c r="S1054" s="295" t="s">
        <v>835</v>
      </c>
    </row>
    <row r="1055" spans="1:19" s="284" customFormat="1" ht="9" customHeight="1" x14ac:dyDescent="0.2">
      <c r="A1055" s="300">
        <v>292</v>
      </c>
      <c r="B1055" s="289" t="s">
        <v>134</v>
      </c>
      <c r="C1055" s="292" t="s">
        <v>376</v>
      </c>
      <c r="D1055" s="288" t="s">
        <v>375</v>
      </c>
      <c r="E1055" s="291">
        <v>1961</v>
      </c>
      <c r="F1055" s="300" t="s">
        <v>266</v>
      </c>
      <c r="G1055" s="291">
        <v>2</v>
      </c>
      <c r="H1055" s="291">
        <v>2</v>
      </c>
      <c r="I1055" s="295">
        <v>682.8</v>
      </c>
      <c r="J1055" s="295">
        <v>465.7</v>
      </c>
      <c r="K1055" s="291">
        <v>22</v>
      </c>
      <c r="L1055" s="294">
        <v>4279500.2300000004</v>
      </c>
      <c r="M1055" s="295">
        <v>0</v>
      </c>
      <c r="N1055" s="295">
        <v>0</v>
      </c>
      <c r="O1055" s="295">
        <v>0</v>
      </c>
      <c r="P1055" s="295">
        <v>4279500.2300000004</v>
      </c>
      <c r="Q1055" s="295">
        <v>0</v>
      </c>
      <c r="R1055" s="295">
        <v>0</v>
      </c>
      <c r="S1055" s="295" t="s">
        <v>835</v>
      </c>
    </row>
    <row r="1056" spans="1:19" s="284" customFormat="1" ht="9" customHeight="1" x14ac:dyDescent="0.2">
      <c r="A1056" s="300">
        <v>293</v>
      </c>
      <c r="B1056" s="289" t="s">
        <v>136</v>
      </c>
      <c r="C1056" s="292" t="s">
        <v>376</v>
      </c>
      <c r="D1056" s="288" t="s">
        <v>375</v>
      </c>
      <c r="E1056" s="291">
        <v>1933</v>
      </c>
      <c r="F1056" s="300" t="s">
        <v>266</v>
      </c>
      <c r="G1056" s="291">
        <v>2</v>
      </c>
      <c r="H1056" s="291">
        <v>2</v>
      </c>
      <c r="I1056" s="295">
        <v>584</v>
      </c>
      <c r="J1056" s="295">
        <v>519.20000000000005</v>
      </c>
      <c r="K1056" s="291">
        <v>14</v>
      </c>
      <c r="L1056" s="294">
        <v>3518440.23</v>
      </c>
      <c r="M1056" s="295">
        <v>0</v>
      </c>
      <c r="N1056" s="295">
        <v>0</v>
      </c>
      <c r="O1056" s="295">
        <v>0</v>
      </c>
      <c r="P1056" s="295">
        <v>3518440.23</v>
      </c>
      <c r="Q1056" s="295">
        <v>0</v>
      </c>
      <c r="R1056" s="295">
        <v>0</v>
      </c>
      <c r="S1056" s="295" t="s">
        <v>835</v>
      </c>
    </row>
    <row r="1057" spans="1:19" s="284" customFormat="1" ht="9" customHeight="1" x14ac:dyDescent="0.2">
      <c r="A1057" s="300">
        <v>294</v>
      </c>
      <c r="B1057" s="289" t="s">
        <v>139</v>
      </c>
      <c r="C1057" s="292" t="s">
        <v>376</v>
      </c>
      <c r="D1057" s="288" t="s">
        <v>375</v>
      </c>
      <c r="E1057" s="291">
        <v>1947</v>
      </c>
      <c r="F1057" s="300" t="s">
        <v>266</v>
      </c>
      <c r="G1057" s="291">
        <v>2</v>
      </c>
      <c r="H1057" s="291">
        <v>2</v>
      </c>
      <c r="I1057" s="295">
        <v>1244.3</v>
      </c>
      <c r="J1057" s="295">
        <v>1016.1</v>
      </c>
      <c r="K1057" s="291">
        <v>35</v>
      </c>
      <c r="L1057" s="294">
        <v>7194428.8899999997</v>
      </c>
      <c r="M1057" s="295">
        <v>0</v>
      </c>
      <c r="N1057" s="295">
        <v>0</v>
      </c>
      <c r="O1057" s="295">
        <v>0</v>
      </c>
      <c r="P1057" s="295">
        <v>7194428.8899999997</v>
      </c>
      <c r="Q1057" s="295">
        <v>0</v>
      </c>
      <c r="R1057" s="295">
        <v>0</v>
      </c>
      <c r="S1057" s="295" t="s">
        <v>835</v>
      </c>
    </row>
    <row r="1058" spans="1:19" s="284" customFormat="1" ht="9" customHeight="1" x14ac:dyDescent="0.2">
      <c r="A1058" s="300">
        <v>295</v>
      </c>
      <c r="B1058" s="289" t="s">
        <v>445</v>
      </c>
      <c r="C1058" s="292" t="s">
        <v>376</v>
      </c>
      <c r="D1058" s="288" t="s">
        <v>375</v>
      </c>
      <c r="E1058" s="291">
        <v>1960</v>
      </c>
      <c r="F1058" s="300" t="s">
        <v>266</v>
      </c>
      <c r="G1058" s="291">
        <v>2</v>
      </c>
      <c r="H1058" s="291">
        <v>1</v>
      </c>
      <c r="I1058" s="295">
        <v>302.8</v>
      </c>
      <c r="J1058" s="295">
        <v>243.7</v>
      </c>
      <c r="K1058" s="96">
        <v>9</v>
      </c>
      <c r="L1058" s="294">
        <v>1963535.77</v>
      </c>
      <c r="M1058" s="295">
        <v>0</v>
      </c>
      <c r="N1058" s="295">
        <v>0</v>
      </c>
      <c r="O1058" s="295">
        <v>0</v>
      </c>
      <c r="P1058" s="295">
        <v>1963535.77</v>
      </c>
      <c r="Q1058" s="295">
        <v>0</v>
      </c>
      <c r="R1058" s="295">
        <v>0</v>
      </c>
      <c r="S1058" s="292" t="s">
        <v>835</v>
      </c>
    </row>
    <row r="1059" spans="1:19" s="284" customFormat="1" ht="9" customHeight="1" x14ac:dyDescent="0.2">
      <c r="A1059" s="300">
        <v>296</v>
      </c>
      <c r="B1059" s="289" t="s">
        <v>148</v>
      </c>
      <c r="C1059" s="292" t="s">
        <v>376</v>
      </c>
      <c r="D1059" s="288" t="s">
        <v>375</v>
      </c>
      <c r="E1059" s="291">
        <v>1960</v>
      </c>
      <c r="F1059" s="300" t="s">
        <v>266</v>
      </c>
      <c r="G1059" s="291">
        <v>2</v>
      </c>
      <c r="H1059" s="291">
        <v>1</v>
      </c>
      <c r="I1059" s="295">
        <v>278.39999999999998</v>
      </c>
      <c r="J1059" s="295">
        <v>266</v>
      </c>
      <c r="K1059" s="291">
        <v>15</v>
      </c>
      <c r="L1059" s="294">
        <v>1964055.77</v>
      </c>
      <c r="M1059" s="295">
        <v>0</v>
      </c>
      <c r="N1059" s="295">
        <v>0</v>
      </c>
      <c r="O1059" s="295">
        <v>0</v>
      </c>
      <c r="P1059" s="295">
        <v>1964055.77</v>
      </c>
      <c r="Q1059" s="295">
        <v>0</v>
      </c>
      <c r="R1059" s="295">
        <v>0</v>
      </c>
      <c r="S1059" s="295" t="s">
        <v>835</v>
      </c>
    </row>
    <row r="1060" spans="1:19" s="284" customFormat="1" ht="9" customHeight="1" x14ac:dyDescent="0.2">
      <c r="A1060" s="300">
        <v>297</v>
      </c>
      <c r="B1060" s="289" t="s">
        <v>149</v>
      </c>
      <c r="C1060" s="292" t="s">
        <v>376</v>
      </c>
      <c r="D1060" s="288" t="s">
        <v>375</v>
      </c>
      <c r="E1060" s="291">
        <v>1960</v>
      </c>
      <c r="F1060" s="300" t="s">
        <v>266</v>
      </c>
      <c r="G1060" s="291">
        <v>2</v>
      </c>
      <c r="H1060" s="291">
        <v>2</v>
      </c>
      <c r="I1060" s="295">
        <v>686</v>
      </c>
      <c r="J1060" s="295">
        <v>563.79999999999995</v>
      </c>
      <c r="K1060" s="291">
        <v>20</v>
      </c>
      <c r="L1060" s="294">
        <v>4268996.28</v>
      </c>
      <c r="M1060" s="295">
        <v>0</v>
      </c>
      <c r="N1060" s="295">
        <v>0</v>
      </c>
      <c r="O1060" s="295">
        <v>0</v>
      </c>
      <c r="P1060" s="295">
        <v>4268996.28</v>
      </c>
      <c r="Q1060" s="295">
        <v>0</v>
      </c>
      <c r="R1060" s="295">
        <v>0</v>
      </c>
      <c r="S1060" s="295" t="s">
        <v>835</v>
      </c>
    </row>
    <row r="1061" spans="1:19" s="284" customFormat="1" ht="9" customHeight="1" x14ac:dyDescent="0.2">
      <c r="A1061" s="300">
        <v>298</v>
      </c>
      <c r="B1061" s="289" t="s">
        <v>151</v>
      </c>
      <c r="C1061" s="292" t="s">
        <v>376</v>
      </c>
      <c r="D1061" s="288" t="s">
        <v>375</v>
      </c>
      <c r="E1061" s="291">
        <v>1962</v>
      </c>
      <c r="F1061" s="300" t="s">
        <v>266</v>
      </c>
      <c r="G1061" s="291">
        <v>2</v>
      </c>
      <c r="H1061" s="291">
        <v>2</v>
      </c>
      <c r="I1061" s="295">
        <v>671.2</v>
      </c>
      <c r="J1061" s="295">
        <v>582.5</v>
      </c>
      <c r="K1061" s="291">
        <v>29</v>
      </c>
      <c r="L1061" s="294">
        <v>4309491.0199999996</v>
      </c>
      <c r="M1061" s="295">
        <v>0</v>
      </c>
      <c r="N1061" s="295">
        <v>0</v>
      </c>
      <c r="O1061" s="295">
        <v>0</v>
      </c>
      <c r="P1061" s="295">
        <v>4309491.0199999996</v>
      </c>
      <c r="Q1061" s="295">
        <v>0</v>
      </c>
      <c r="R1061" s="295">
        <v>0</v>
      </c>
      <c r="S1061" s="295" t="s">
        <v>835</v>
      </c>
    </row>
    <row r="1062" spans="1:19" s="284" customFormat="1" ht="9" customHeight="1" x14ac:dyDescent="0.2">
      <c r="A1062" s="300">
        <v>299</v>
      </c>
      <c r="B1062" s="289" t="s">
        <v>152</v>
      </c>
      <c r="C1062" s="292" t="s">
        <v>376</v>
      </c>
      <c r="D1062" s="288" t="s">
        <v>375</v>
      </c>
      <c r="E1062" s="291">
        <v>1984</v>
      </c>
      <c r="F1062" s="300" t="s">
        <v>266</v>
      </c>
      <c r="G1062" s="291">
        <v>5</v>
      </c>
      <c r="H1062" s="291">
        <v>5</v>
      </c>
      <c r="I1062" s="295">
        <v>3955</v>
      </c>
      <c r="J1062" s="295">
        <v>3595.9</v>
      </c>
      <c r="K1062" s="291">
        <v>35</v>
      </c>
      <c r="L1062" s="294">
        <v>6626086.9900000002</v>
      </c>
      <c r="M1062" s="295">
        <v>0</v>
      </c>
      <c r="N1062" s="295">
        <v>0</v>
      </c>
      <c r="O1062" s="295">
        <v>0</v>
      </c>
      <c r="P1062" s="295">
        <v>6626086.9900000002</v>
      </c>
      <c r="Q1062" s="295">
        <v>0</v>
      </c>
      <c r="R1062" s="295">
        <v>0</v>
      </c>
      <c r="S1062" s="295" t="s">
        <v>835</v>
      </c>
    </row>
    <row r="1063" spans="1:19" s="284" customFormat="1" ht="9" customHeight="1" x14ac:dyDescent="0.2">
      <c r="A1063" s="300">
        <v>300</v>
      </c>
      <c r="B1063" s="289" t="s">
        <v>1027</v>
      </c>
      <c r="C1063" s="292" t="s">
        <v>376</v>
      </c>
      <c r="D1063" s="288" t="s">
        <v>375</v>
      </c>
      <c r="E1063" s="291">
        <v>1989</v>
      </c>
      <c r="F1063" s="300" t="s">
        <v>267</v>
      </c>
      <c r="G1063" s="291">
        <v>5</v>
      </c>
      <c r="H1063" s="291">
        <v>6</v>
      </c>
      <c r="I1063" s="295">
        <v>4756.7</v>
      </c>
      <c r="J1063" s="295">
        <v>4340.8999999999996</v>
      </c>
      <c r="K1063" s="291">
        <v>35</v>
      </c>
      <c r="L1063" s="294">
        <v>7182828.2999999998</v>
      </c>
      <c r="M1063" s="295">
        <v>0</v>
      </c>
      <c r="N1063" s="295">
        <v>0</v>
      </c>
      <c r="O1063" s="295">
        <v>0</v>
      </c>
      <c r="P1063" s="295">
        <v>7182828.2999999998</v>
      </c>
      <c r="Q1063" s="295">
        <v>0</v>
      </c>
      <c r="R1063" s="295">
        <v>0</v>
      </c>
      <c r="S1063" s="295" t="s">
        <v>835</v>
      </c>
    </row>
    <row r="1064" spans="1:19" s="284" customFormat="1" ht="9" customHeight="1" x14ac:dyDescent="0.2">
      <c r="A1064" s="300">
        <v>301</v>
      </c>
      <c r="B1064" s="289" t="s">
        <v>141</v>
      </c>
      <c r="C1064" s="292" t="s">
        <v>376</v>
      </c>
      <c r="D1064" s="288" t="s">
        <v>375</v>
      </c>
      <c r="E1064" s="291">
        <v>1949</v>
      </c>
      <c r="F1064" s="300" t="s">
        <v>266</v>
      </c>
      <c r="G1064" s="291">
        <v>3</v>
      </c>
      <c r="H1064" s="291">
        <v>4</v>
      </c>
      <c r="I1064" s="295">
        <v>1607.9</v>
      </c>
      <c r="J1064" s="295">
        <v>1494.5</v>
      </c>
      <c r="K1064" s="291">
        <v>55</v>
      </c>
      <c r="L1064" s="294">
        <v>6177657.5700000003</v>
      </c>
      <c r="M1064" s="295">
        <v>0</v>
      </c>
      <c r="N1064" s="295">
        <v>0</v>
      </c>
      <c r="O1064" s="295">
        <v>0</v>
      </c>
      <c r="P1064" s="295">
        <v>6177657.5700000003</v>
      </c>
      <c r="Q1064" s="295">
        <v>0</v>
      </c>
      <c r="R1064" s="295">
        <v>0</v>
      </c>
      <c r="S1064" s="292" t="s">
        <v>835</v>
      </c>
    </row>
    <row r="1065" spans="1:19" s="284" customFormat="1" ht="27" customHeight="1" x14ac:dyDescent="0.2">
      <c r="A1065" s="343" t="s">
        <v>254</v>
      </c>
      <c r="B1065" s="343"/>
      <c r="C1065" s="292"/>
      <c r="D1065" s="297"/>
      <c r="E1065" s="6" t="s">
        <v>308</v>
      </c>
      <c r="F1065" s="6" t="s">
        <v>308</v>
      </c>
      <c r="G1065" s="6" t="s">
        <v>308</v>
      </c>
      <c r="H1065" s="6" t="s">
        <v>308</v>
      </c>
      <c r="I1065" s="293">
        <v>16921.2</v>
      </c>
      <c r="J1065" s="293">
        <v>14875.4</v>
      </c>
      <c r="K1065" s="31">
        <v>334</v>
      </c>
      <c r="L1065" s="293">
        <v>61244126.730000004</v>
      </c>
      <c r="M1065" s="293">
        <v>0</v>
      </c>
      <c r="N1065" s="293">
        <v>0</v>
      </c>
      <c r="O1065" s="293">
        <v>0</v>
      </c>
      <c r="P1065" s="293">
        <v>61244126.730000004</v>
      </c>
      <c r="Q1065" s="293">
        <v>0</v>
      </c>
      <c r="R1065" s="293">
        <v>0</v>
      </c>
      <c r="S1065" s="295"/>
    </row>
    <row r="1067" spans="1:19" x14ac:dyDescent="0.2">
      <c r="L1067" s="179"/>
    </row>
    <row r="1070" spans="1:19" x14ac:dyDescent="0.2">
      <c r="L1070" s="179"/>
    </row>
  </sheetData>
  <autoFilter ref="A10:S1065" xr:uid="{00000000-0009-0000-0000-000000000000}"/>
  <mergeCells count="250">
    <mergeCell ref="A1032:S1032"/>
    <mergeCell ref="A1010:B1010"/>
    <mergeCell ref="A1011:S1011"/>
    <mergeCell ref="A1013:B1013"/>
    <mergeCell ref="A1018:S1018"/>
    <mergeCell ref="A1021:B1021"/>
    <mergeCell ref="A1025:S1025"/>
    <mergeCell ref="A999:B999"/>
    <mergeCell ref="A1065:B1065"/>
    <mergeCell ref="A1035:B1035"/>
    <mergeCell ref="A1036:S1036"/>
    <mergeCell ref="A1039:B1039"/>
    <mergeCell ref="A1040:S1040"/>
    <mergeCell ref="A1045:B1045"/>
    <mergeCell ref="A1046:S1046"/>
    <mergeCell ref="A1049:B1049"/>
    <mergeCell ref="A1050:S1050"/>
    <mergeCell ref="A1005:B1005"/>
    <mergeCell ref="A1006:S1006"/>
    <mergeCell ref="A1027:B1027"/>
    <mergeCell ref="A1028:S1028"/>
    <mergeCell ref="A1031:B1031"/>
    <mergeCell ref="A1022:S1022"/>
    <mergeCell ref="A1024:B1024"/>
    <mergeCell ref="A950:B950"/>
    <mergeCell ref="A1014:S1014"/>
    <mergeCell ref="A955:B955"/>
    <mergeCell ref="A956:S956"/>
    <mergeCell ref="A1000:S1000"/>
    <mergeCell ref="A986:B986"/>
    <mergeCell ref="A987:S987"/>
    <mergeCell ref="A991:B991"/>
    <mergeCell ref="A992:S992"/>
    <mergeCell ref="A994:B994"/>
    <mergeCell ref="A995:S995"/>
    <mergeCell ref="A1017:B1017"/>
    <mergeCell ref="A975:S975"/>
    <mergeCell ref="A978:B978"/>
    <mergeCell ref="A951:S951"/>
    <mergeCell ref="A979:S979"/>
    <mergeCell ref="A958:B958"/>
    <mergeCell ref="A959:S959"/>
    <mergeCell ref="A962:B962"/>
    <mergeCell ref="A963:S963"/>
    <mergeCell ref="A974:B974"/>
    <mergeCell ref="A912:B912"/>
    <mergeCell ref="A913:S913"/>
    <mergeCell ref="A918:B918"/>
    <mergeCell ref="A922:S922"/>
    <mergeCell ref="A935:B935"/>
    <mergeCell ref="A936:S936"/>
    <mergeCell ref="A943:B943"/>
    <mergeCell ref="A947:S947"/>
    <mergeCell ref="A903:S903"/>
    <mergeCell ref="A944:S944"/>
    <mergeCell ref="A946:B946"/>
    <mergeCell ref="A940:B940"/>
    <mergeCell ref="A941:S941"/>
    <mergeCell ref="A919:S919"/>
    <mergeCell ref="A921:B921"/>
    <mergeCell ref="A878:S878"/>
    <mergeCell ref="A891:B891"/>
    <mergeCell ref="A892:S892"/>
    <mergeCell ref="A897:B897"/>
    <mergeCell ref="A898:S898"/>
    <mergeCell ref="A656:B656"/>
    <mergeCell ref="A657:S657"/>
    <mergeCell ref="A660:S660"/>
    <mergeCell ref="A662:B662"/>
    <mergeCell ref="A855:S855"/>
    <mergeCell ref="A694:B694"/>
    <mergeCell ref="A695:S695"/>
    <mergeCell ref="A854:B854"/>
    <mergeCell ref="A663:S663"/>
    <mergeCell ref="A692:B692"/>
    <mergeCell ref="A693:S693"/>
    <mergeCell ref="A677:B677"/>
    <mergeCell ref="A681:S681"/>
    <mergeCell ref="A689:B689"/>
    <mergeCell ref="A902:B902"/>
    <mergeCell ref="A690:S690"/>
    <mergeCell ref="A674:S674"/>
    <mergeCell ref="A659:B659"/>
    <mergeCell ref="A623:B623"/>
    <mergeCell ref="A624:S624"/>
    <mergeCell ref="A628:B628"/>
    <mergeCell ref="A629:S629"/>
    <mergeCell ref="A631:B631"/>
    <mergeCell ref="A632:S632"/>
    <mergeCell ref="A678:S678"/>
    <mergeCell ref="A680:B680"/>
    <mergeCell ref="A641:B641"/>
    <mergeCell ref="A642:S642"/>
    <mergeCell ref="A644:B644"/>
    <mergeCell ref="A645:S645"/>
    <mergeCell ref="A665:B665"/>
    <mergeCell ref="A666:S666"/>
    <mergeCell ref="A669:B669"/>
    <mergeCell ref="A670:S670"/>
    <mergeCell ref="A673:B673"/>
    <mergeCell ref="A648:B648"/>
    <mergeCell ref="A652:S652"/>
    <mergeCell ref="A877:B877"/>
    <mergeCell ref="A619:B619"/>
    <mergeCell ref="A620:S620"/>
    <mergeCell ref="A595:B595"/>
    <mergeCell ref="A596:S596"/>
    <mergeCell ref="A599:B599"/>
    <mergeCell ref="A600:S600"/>
    <mergeCell ref="A605:S605"/>
    <mergeCell ref="A607:B607"/>
    <mergeCell ref="A608:S608"/>
    <mergeCell ref="A593:S593"/>
    <mergeCell ref="A548:B548"/>
    <mergeCell ref="A549:S549"/>
    <mergeCell ref="A583:B583"/>
    <mergeCell ref="A584:S584"/>
    <mergeCell ref="A568:B568"/>
    <mergeCell ref="A616:B616"/>
    <mergeCell ref="A617:S617"/>
    <mergeCell ref="A604:B604"/>
    <mergeCell ref="A572:S572"/>
    <mergeCell ref="A574:B574"/>
    <mergeCell ref="A575:S575"/>
    <mergeCell ref="A580:B580"/>
    <mergeCell ref="A581:S581"/>
    <mergeCell ref="A569:S569"/>
    <mergeCell ref="A571:B571"/>
    <mergeCell ref="A535:B535"/>
    <mergeCell ref="A536:S536"/>
    <mergeCell ref="A543:B543"/>
    <mergeCell ref="A544:S544"/>
    <mergeCell ref="A561:B561"/>
    <mergeCell ref="A562:S562"/>
    <mergeCell ref="A589:B589"/>
    <mergeCell ref="A590:S590"/>
    <mergeCell ref="A592:B592"/>
    <mergeCell ref="A530:B530"/>
    <mergeCell ref="A531:S531"/>
    <mergeCell ref="A350:S350"/>
    <mergeCell ref="A359:B359"/>
    <mergeCell ref="A360:S360"/>
    <mergeCell ref="A361:B361"/>
    <mergeCell ref="A511:B511"/>
    <mergeCell ref="A512:S512"/>
    <mergeCell ref="A518:B518"/>
    <mergeCell ref="A519:S519"/>
    <mergeCell ref="A362:S362"/>
    <mergeCell ref="A340:S340"/>
    <mergeCell ref="A343:B343"/>
    <mergeCell ref="A344:S344"/>
    <mergeCell ref="A346:B346"/>
    <mergeCell ref="A330:S330"/>
    <mergeCell ref="A332:B332"/>
    <mergeCell ref="A523:B523"/>
    <mergeCell ref="A524:S524"/>
    <mergeCell ref="A347:S347"/>
    <mergeCell ref="A349:B349"/>
    <mergeCell ref="A333:S333"/>
    <mergeCell ref="A335:B335"/>
    <mergeCell ref="A336:S336"/>
    <mergeCell ref="A339:B339"/>
    <mergeCell ref="A298:S298"/>
    <mergeCell ref="A301:B301"/>
    <mergeCell ref="A302:S302"/>
    <mergeCell ref="A304:B304"/>
    <mergeCell ref="A276:S276"/>
    <mergeCell ref="A279:B279"/>
    <mergeCell ref="A325:S325"/>
    <mergeCell ref="A329:B329"/>
    <mergeCell ref="A309:S309"/>
    <mergeCell ref="A316:B316"/>
    <mergeCell ref="A280:S280"/>
    <mergeCell ref="A284:B284"/>
    <mergeCell ref="A285:S285"/>
    <mergeCell ref="A288:B288"/>
    <mergeCell ref="A289:S289"/>
    <mergeCell ref="A297:B297"/>
    <mergeCell ref="A305:S305"/>
    <mergeCell ref="A308:B308"/>
    <mergeCell ref="A317:S317"/>
    <mergeCell ref="A321:B321"/>
    <mergeCell ref="A322:S322"/>
    <mergeCell ref="A324:B324"/>
    <mergeCell ref="A273:S273"/>
    <mergeCell ref="A275:B275"/>
    <mergeCell ref="A254:S254"/>
    <mergeCell ref="A235:S235"/>
    <mergeCell ref="A239:B239"/>
    <mergeCell ref="A240:S240"/>
    <mergeCell ref="A247:B247"/>
    <mergeCell ref="A248:S248"/>
    <mergeCell ref="A250:B250"/>
    <mergeCell ref="A260:B260"/>
    <mergeCell ref="A261:S261"/>
    <mergeCell ref="A263:B263"/>
    <mergeCell ref="A264:S264"/>
    <mergeCell ref="A219:S219"/>
    <mergeCell ref="A223:B223"/>
    <mergeCell ref="A251:S251"/>
    <mergeCell ref="A253:B253"/>
    <mergeCell ref="A200:S200"/>
    <mergeCell ref="A206:B206"/>
    <mergeCell ref="A207:S207"/>
    <mergeCell ref="A218:B218"/>
    <mergeCell ref="A272:B272"/>
    <mergeCell ref="A231:S231"/>
    <mergeCell ref="A234:B234"/>
    <mergeCell ref="A224:S224"/>
    <mergeCell ref="A230:B230"/>
    <mergeCell ref="J5:J8"/>
    <mergeCell ref="K5:K8"/>
    <mergeCell ref="A11:B11"/>
    <mergeCell ref="A12:S12"/>
    <mergeCell ref="A13:B13"/>
    <mergeCell ref="A182:S182"/>
    <mergeCell ref="A187:B187"/>
    <mergeCell ref="A188:S188"/>
    <mergeCell ref="A199:B199"/>
    <mergeCell ref="A14:S14"/>
    <mergeCell ref="A159:B159"/>
    <mergeCell ref="A160:S160"/>
    <mergeCell ref="A171:B171"/>
    <mergeCell ref="A172:S172"/>
    <mergeCell ref="A181:B181"/>
    <mergeCell ref="A194:S194"/>
    <mergeCell ref="A193:B193"/>
    <mergeCell ref="A649:S649"/>
    <mergeCell ref="A651:B651"/>
    <mergeCell ref="L5:R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</mergeCells>
  <phoneticPr fontId="52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L1077"/>
  <sheetViews>
    <sheetView view="pageBreakPreview" zoomScale="85" zoomScaleNormal="85" zoomScaleSheetLayoutView="85" workbookViewId="0">
      <selection activeCell="G13" sqref="G13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6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7.1640625" style="1" hidden="1" customWidth="1"/>
    <col min="19" max="19" width="11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10.16406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5.3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2" style="3" customWidth="1"/>
    <col min="37" max="37" width="10.83203125" style="3" customWidth="1"/>
    <col min="38" max="38" width="9" style="3" customWidth="1"/>
    <col min="39" max="16384" width="9.33203125" style="2"/>
  </cols>
  <sheetData>
    <row r="1" spans="1:38" s="284" customFormat="1" ht="99" customHeight="1" x14ac:dyDescent="0.2">
      <c r="B1" s="21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 t="s">
        <v>343</v>
      </c>
      <c r="T1" s="9"/>
      <c r="U1" s="32" t="s">
        <v>343</v>
      </c>
      <c r="V1" s="12"/>
      <c r="W1" s="12"/>
      <c r="Y1" s="13"/>
      <c r="Z1" s="13"/>
      <c r="AA1" s="128"/>
      <c r="AB1" s="128"/>
      <c r="AC1" s="128"/>
      <c r="AD1" s="128"/>
      <c r="AE1" s="128"/>
      <c r="AF1" s="128"/>
      <c r="AG1" s="128"/>
      <c r="AH1" s="128"/>
      <c r="AI1" s="436" t="s">
        <v>1083</v>
      </c>
      <c r="AJ1" s="436"/>
      <c r="AK1" s="436"/>
      <c r="AL1" s="436"/>
    </row>
    <row r="2" spans="1:38" s="29" customFormat="1" ht="78" customHeight="1" x14ac:dyDescent="0.2">
      <c r="B2" s="240"/>
      <c r="X2" s="436" t="s">
        <v>167</v>
      </c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436"/>
      <c r="AJ2" s="436"/>
      <c r="AK2" s="436"/>
      <c r="AL2" s="436"/>
    </row>
    <row r="3" spans="1:38" s="284" customFormat="1" ht="12.75" customHeight="1" x14ac:dyDescent="0.2">
      <c r="A3" s="27"/>
      <c r="B3" s="21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284" customFormat="1" ht="12" customHeight="1" x14ac:dyDescent="0.2">
      <c r="A4" s="382" t="s">
        <v>177</v>
      </c>
      <c r="B4" s="382"/>
      <c r="C4" s="383"/>
      <c r="D4" s="383"/>
      <c r="E4" s="383"/>
      <c r="F4" s="383"/>
      <c r="G4" s="382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2"/>
      <c r="AK4" s="382"/>
      <c r="AL4" s="383"/>
    </row>
    <row r="5" spans="1:38" s="284" customFormat="1" ht="12" customHeight="1" x14ac:dyDescent="0.2">
      <c r="A5" s="22"/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41" customFormat="1" ht="21" customHeight="1" x14ac:dyDescent="0.2">
      <c r="A6" s="355" t="s">
        <v>345</v>
      </c>
      <c r="B6" s="355" t="s">
        <v>258</v>
      </c>
      <c r="C6" s="384" t="s">
        <v>362</v>
      </c>
      <c r="D6" s="384" t="s">
        <v>378</v>
      </c>
      <c r="E6" s="306"/>
      <c r="F6" s="306"/>
      <c r="G6" s="375" t="s">
        <v>268</v>
      </c>
      <c r="H6" s="390" t="s">
        <v>328</v>
      </c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1" t="s">
        <v>269</v>
      </c>
      <c r="AF6" s="392"/>
      <c r="AG6" s="392"/>
      <c r="AH6" s="392"/>
      <c r="AI6" s="392"/>
      <c r="AJ6" s="392"/>
      <c r="AK6" s="392"/>
      <c r="AL6" s="393"/>
    </row>
    <row r="7" spans="1:38" s="41" customFormat="1" ht="21" customHeight="1" x14ac:dyDescent="0.2">
      <c r="A7" s="356"/>
      <c r="B7" s="356"/>
      <c r="C7" s="385"/>
      <c r="D7" s="385"/>
      <c r="E7" s="307"/>
      <c r="F7" s="307"/>
      <c r="G7" s="372"/>
      <c r="H7" s="391" t="s">
        <v>366</v>
      </c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3"/>
      <c r="T7" s="368" t="s">
        <v>270</v>
      </c>
      <c r="U7" s="369"/>
      <c r="V7" s="368" t="s">
        <v>271</v>
      </c>
      <c r="W7" s="398"/>
      <c r="X7" s="399"/>
      <c r="Y7" s="368" t="s">
        <v>272</v>
      </c>
      <c r="Z7" s="369"/>
      <c r="AA7" s="368" t="s">
        <v>273</v>
      </c>
      <c r="AB7" s="369"/>
      <c r="AC7" s="368" t="s">
        <v>274</v>
      </c>
      <c r="AD7" s="369"/>
      <c r="AE7" s="374" t="s">
        <v>256</v>
      </c>
      <c r="AF7" s="369"/>
      <c r="AG7" s="374" t="s">
        <v>367</v>
      </c>
      <c r="AH7" s="369"/>
      <c r="AI7" s="387" t="s">
        <v>368</v>
      </c>
      <c r="AJ7" s="387" t="s">
        <v>369</v>
      </c>
      <c r="AK7" s="387" t="s">
        <v>370</v>
      </c>
      <c r="AL7" s="387" t="s">
        <v>257</v>
      </c>
    </row>
    <row r="8" spans="1:38" s="41" customFormat="1" ht="78" customHeight="1" x14ac:dyDescent="0.2">
      <c r="A8" s="356"/>
      <c r="B8" s="356"/>
      <c r="C8" s="386"/>
      <c r="D8" s="386"/>
      <c r="E8" s="307"/>
      <c r="F8" s="307"/>
      <c r="G8" s="373"/>
      <c r="H8" s="303" t="s">
        <v>371</v>
      </c>
      <c r="I8" s="303" t="s">
        <v>379</v>
      </c>
      <c r="J8" s="363" t="s">
        <v>380</v>
      </c>
      <c r="K8" s="364"/>
      <c r="L8" s="363" t="s">
        <v>381</v>
      </c>
      <c r="M8" s="364"/>
      <c r="N8" s="363" t="s">
        <v>382</v>
      </c>
      <c r="O8" s="364"/>
      <c r="P8" s="363" t="s">
        <v>383</v>
      </c>
      <c r="Q8" s="364"/>
      <c r="R8" s="363" t="s">
        <v>384</v>
      </c>
      <c r="S8" s="364"/>
      <c r="T8" s="370"/>
      <c r="U8" s="371"/>
      <c r="V8" s="400"/>
      <c r="W8" s="401"/>
      <c r="X8" s="402"/>
      <c r="Y8" s="370"/>
      <c r="Z8" s="371"/>
      <c r="AA8" s="370"/>
      <c r="AB8" s="371"/>
      <c r="AC8" s="370"/>
      <c r="AD8" s="371"/>
      <c r="AE8" s="370"/>
      <c r="AF8" s="371"/>
      <c r="AG8" s="370"/>
      <c r="AH8" s="371"/>
      <c r="AI8" s="394"/>
      <c r="AJ8" s="389"/>
      <c r="AK8" s="389"/>
      <c r="AL8" s="389"/>
    </row>
    <row r="9" spans="1:38" s="41" customFormat="1" ht="9" customHeight="1" x14ac:dyDescent="0.2">
      <c r="A9" s="356"/>
      <c r="B9" s="356"/>
      <c r="C9" s="365" t="s">
        <v>329</v>
      </c>
      <c r="D9" s="365" t="s">
        <v>329</v>
      </c>
      <c r="E9" s="307"/>
      <c r="F9" s="307"/>
      <c r="G9" s="375" t="s">
        <v>263</v>
      </c>
      <c r="H9" s="365" t="s">
        <v>263</v>
      </c>
      <c r="I9" s="365" t="s">
        <v>263</v>
      </c>
      <c r="J9" s="365" t="s">
        <v>372</v>
      </c>
      <c r="K9" s="365" t="s">
        <v>263</v>
      </c>
      <c r="L9" s="365" t="s">
        <v>372</v>
      </c>
      <c r="M9" s="365" t="s">
        <v>263</v>
      </c>
      <c r="N9" s="365" t="s">
        <v>372</v>
      </c>
      <c r="O9" s="365" t="s">
        <v>263</v>
      </c>
      <c r="P9" s="365" t="s">
        <v>372</v>
      </c>
      <c r="Q9" s="365" t="s">
        <v>263</v>
      </c>
      <c r="R9" s="365" t="s">
        <v>372</v>
      </c>
      <c r="S9" s="365" t="s">
        <v>263</v>
      </c>
      <c r="T9" s="395" t="s">
        <v>275</v>
      </c>
      <c r="U9" s="355" t="s">
        <v>263</v>
      </c>
      <c r="V9" s="387" t="s">
        <v>157</v>
      </c>
      <c r="W9" s="375" t="s">
        <v>329</v>
      </c>
      <c r="X9" s="375" t="s">
        <v>263</v>
      </c>
      <c r="Y9" s="355" t="s">
        <v>329</v>
      </c>
      <c r="Z9" s="355" t="s">
        <v>263</v>
      </c>
      <c r="AA9" s="355" t="s">
        <v>329</v>
      </c>
      <c r="AB9" s="355" t="s">
        <v>263</v>
      </c>
      <c r="AC9" s="355" t="s">
        <v>330</v>
      </c>
      <c r="AD9" s="355" t="s">
        <v>263</v>
      </c>
      <c r="AE9" s="355" t="s">
        <v>329</v>
      </c>
      <c r="AF9" s="355" t="s">
        <v>263</v>
      </c>
      <c r="AG9" s="355" t="s">
        <v>329</v>
      </c>
      <c r="AH9" s="355" t="s">
        <v>263</v>
      </c>
      <c r="AI9" s="355" t="s">
        <v>263</v>
      </c>
      <c r="AJ9" s="355" t="s">
        <v>263</v>
      </c>
      <c r="AK9" s="355" t="s">
        <v>263</v>
      </c>
      <c r="AL9" s="355" t="s">
        <v>263</v>
      </c>
    </row>
    <row r="10" spans="1:38" s="41" customFormat="1" ht="9.75" customHeight="1" x14ac:dyDescent="0.2">
      <c r="A10" s="356"/>
      <c r="B10" s="356"/>
      <c r="C10" s="366"/>
      <c r="D10" s="366"/>
      <c r="E10" s="307"/>
      <c r="F10" s="307"/>
      <c r="G10" s="372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96"/>
      <c r="U10" s="356"/>
      <c r="V10" s="388"/>
      <c r="W10" s="372"/>
      <c r="X10" s="372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</row>
    <row r="11" spans="1:38" s="41" customFormat="1" ht="25.5" customHeight="1" x14ac:dyDescent="0.2">
      <c r="A11" s="357"/>
      <c r="B11" s="357"/>
      <c r="C11" s="367"/>
      <c r="D11" s="367"/>
      <c r="E11" s="308"/>
      <c r="F11" s="308"/>
      <c r="G11" s="373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97"/>
      <c r="U11" s="357"/>
      <c r="V11" s="389"/>
      <c r="W11" s="373"/>
      <c r="X11" s="373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</row>
    <row r="12" spans="1:38" s="41" customFormat="1" ht="12" customHeight="1" x14ac:dyDescent="0.2">
      <c r="A12" s="309" t="s">
        <v>264</v>
      </c>
      <c r="B12" s="309" t="s">
        <v>265</v>
      </c>
      <c r="C12" s="309"/>
      <c r="D12" s="309"/>
      <c r="E12" s="309"/>
      <c r="F12" s="309"/>
      <c r="G12" s="309">
        <v>3</v>
      </c>
      <c r="H12" s="309">
        <v>4</v>
      </c>
      <c r="I12" s="309">
        <v>5</v>
      </c>
      <c r="J12" s="309"/>
      <c r="K12" s="309">
        <v>6</v>
      </c>
      <c r="L12" s="309"/>
      <c r="M12" s="309">
        <v>7</v>
      </c>
      <c r="N12" s="309"/>
      <c r="O12" s="309">
        <v>8</v>
      </c>
      <c r="P12" s="309"/>
      <c r="Q12" s="309">
        <v>9</v>
      </c>
      <c r="R12" s="309"/>
      <c r="S12" s="309">
        <v>10</v>
      </c>
      <c r="T12" s="309">
        <v>11</v>
      </c>
      <c r="U12" s="309">
        <v>12</v>
      </c>
      <c r="V12" s="309">
        <v>13</v>
      </c>
      <c r="W12" s="309">
        <v>14</v>
      </c>
      <c r="X12" s="309">
        <v>15</v>
      </c>
      <c r="Y12" s="309">
        <v>16</v>
      </c>
      <c r="Z12" s="309">
        <v>17</v>
      </c>
      <c r="AA12" s="309">
        <v>18</v>
      </c>
      <c r="AB12" s="309">
        <v>19</v>
      </c>
      <c r="AC12" s="309">
        <v>20</v>
      </c>
      <c r="AD12" s="309">
        <v>21</v>
      </c>
      <c r="AE12" s="309">
        <v>22</v>
      </c>
      <c r="AF12" s="309">
        <v>23</v>
      </c>
      <c r="AG12" s="309">
        <v>24</v>
      </c>
      <c r="AH12" s="309">
        <v>25</v>
      </c>
      <c r="AI12" s="309">
        <v>26</v>
      </c>
      <c r="AJ12" s="309">
        <v>27</v>
      </c>
      <c r="AK12" s="309">
        <v>28</v>
      </c>
      <c r="AL12" s="309">
        <v>29</v>
      </c>
    </row>
    <row r="13" spans="1:38" s="39" customFormat="1" ht="19.5" customHeight="1" x14ac:dyDescent="0.2">
      <c r="A13" s="377" t="s">
        <v>388</v>
      </c>
      <c r="B13" s="377"/>
      <c r="C13" s="302" t="s">
        <v>242</v>
      </c>
      <c r="D13" s="36"/>
      <c r="E13" s="37"/>
      <c r="F13" s="37"/>
      <c r="G13" s="302">
        <v>3359884024.9699998</v>
      </c>
      <c r="H13" s="302">
        <v>208320087.11000001</v>
      </c>
      <c r="I13" s="302">
        <v>48506063.469999999</v>
      </c>
      <c r="J13" s="302">
        <v>61753.8</v>
      </c>
      <c r="K13" s="302">
        <v>87555819.310000002</v>
      </c>
      <c r="L13" s="302">
        <v>13628.06</v>
      </c>
      <c r="M13" s="302">
        <v>36312654.479999997</v>
      </c>
      <c r="N13" s="302">
        <v>13663.08</v>
      </c>
      <c r="O13" s="302">
        <v>14135620.779999999</v>
      </c>
      <c r="P13" s="302">
        <v>9402.85</v>
      </c>
      <c r="Q13" s="302">
        <v>12523826.02</v>
      </c>
      <c r="R13" s="302">
        <v>9043.56</v>
      </c>
      <c r="S13" s="302">
        <v>9286103.0500000007</v>
      </c>
      <c r="T13" s="38">
        <v>108</v>
      </c>
      <c r="U13" s="302">
        <v>217281518.91</v>
      </c>
      <c r="V13" s="37" t="s">
        <v>308</v>
      </c>
      <c r="W13" s="302">
        <v>579803.07999999996</v>
      </c>
      <c r="X13" s="302">
        <v>2707711507.2800002</v>
      </c>
      <c r="Y13" s="302">
        <v>450</v>
      </c>
      <c r="Z13" s="302">
        <v>380135</v>
      </c>
      <c r="AA13" s="302">
        <v>61453.74</v>
      </c>
      <c r="AB13" s="302">
        <v>71782583.170000002</v>
      </c>
      <c r="AC13" s="302">
        <v>0</v>
      </c>
      <c r="AD13" s="302">
        <v>0</v>
      </c>
      <c r="AE13" s="302">
        <v>18160.599999999999</v>
      </c>
      <c r="AF13" s="302">
        <v>17165197.989999998</v>
      </c>
      <c r="AG13" s="302">
        <v>1998.5</v>
      </c>
      <c r="AH13" s="302">
        <v>11851348.380000001</v>
      </c>
      <c r="AI13" s="302">
        <v>15751243.32</v>
      </c>
      <c r="AJ13" s="302">
        <v>76869317.459999993</v>
      </c>
      <c r="AK13" s="302">
        <v>32771086.350000001</v>
      </c>
      <c r="AL13" s="302">
        <v>0</v>
      </c>
    </row>
    <row r="14" spans="1:38" s="284" customFormat="1" ht="15" customHeight="1" x14ac:dyDescent="0.2">
      <c r="A14" s="380" t="s">
        <v>390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</row>
    <row r="15" spans="1:38" s="39" customFormat="1" ht="16.5" customHeight="1" x14ac:dyDescent="0.2">
      <c r="A15" s="377" t="s">
        <v>389</v>
      </c>
      <c r="B15" s="377"/>
      <c r="C15" s="286" t="e">
        <v>#REF!</v>
      </c>
      <c r="D15" s="304" t="s">
        <v>343</v>
      </c>
      <c r="E15" s="37"/>
      <c r="F15" s="37"/>
      <c r="G15" s="286">
        <v>879694771.70999992</v>
      </c>
      <c r="H15" s="286">
        <v>84032506.520000011</v>
      </c>
      <c r="I15" s="286">
        <v>19355925.029999997</v>
      </c>
      <c r="J15" s="286">
        <v>26792</v>
      </c>
      <c r="K15" s="286">
        <v>38352049.119999997</v>
      </c>
      <c r="L15" s="286">
        <v>4543.33</v>
      </c>
      <c r="M15" s="286">
        <v>10031939.6</v>
      </c>
      <c r="N15" s="286">
        <v>6636.2999999999993</v>
      </c>
      <c r="O15" s="286">
        <v>6195313.6800000006</v>
      </c>
      <c r="P15" s="286">
        <v>4579</v>
      </c>
      <c r="Q15" s="286">
        <v>6828878.5</v>
      </c>
      <c r="R15" s="286">
        <v>4612.88</v>
      </c>
      <c r="S15" s="286">
        <v>3268400.59</v>
      </c>
      <c r="T15" s="203">
        <v>54</v>
      </c>
      <c r="U15" s="286">
        <v>91699308.670000002</v>
      </c>
      <c r="V15" s="286" t="s">
        <v>308</v>
      </c>
      <c r="W15" s="286">
        <v>197154.0799999999</v>
      </c>
      <c r="X15" s="286">
        <v>646724341.9599998</v>
      </c>
      <c r="Y15" s="286">
        <v>0</v>
      </c>
      <c r="Z15" s="286">
        <v>0</v>
      </c>
      <c r="AA15" s="286">
        <v>41297</v>
      </c>
      <c r="AB15" s="286">
        <v>13367285.42</v>
      </c>
      <c r="AC15" s="286">
        <v>0</v>
      </c>
      <c r="AD15" s="286">
        <v>0</v>
      </c>
      <c r="AE15" s="286">
        <v>6847</v>
      </c>
      <c r="AF15" s="286">
        <v>2607004.1999999997</v>
      </c>
      <c r="AG15" s="286">
        <v>808</v>
      </c>
      <c r="AH15" s="286">
        <v>3480921</v>
      </c>
      <c r="AI15" s="286">
        <v>4455969.78</v>
      </c>
      <c r="AJ15" s="286">
        <v>25381345.700000007</v>
      </c>
      <c r="AK15" s="286">
        <v>7946088.4600000037</v>
      </c>
      <c r="AL15" s="286">
        <v>0</v>
      </c>
    </row>
    <row r="16" spans="1:38" s="39" customFormat="1" ht="12.75" customHeight="1" x14ac:dyDescent="0.2">
      <c r="A16" s="358" t="s">
        <v>279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</row>
    <row r="17" spans="1:38" s="39" customFormat="1" ht="12" customHeight="1" x14ac:dyDescent="0.2">
      <c r="A17" s="287">
        <v>1</v>
      </c>
      <c r="B17" s="139" t="s">
        <v>391</v>
      </c>
      <c r="C17" s="275"/>
      <c r="D17" s="204"/>
      <c r="E17" s="141"/>
      <c r="F17" s="141"/>
      <c r="G17" s="275">
        <v>2470626.23</v>
      </c>
      <c r="H17" s="286">
        <v>0</v>
      </c>
      <c r="I17" s="275">
        <v>0</v>
      </c>
      <c r="J17" s="275">
        <v>0</v>
      </c>
      <c r="K17" s="276">
        <v>0</v>
      </c>
      <c r="L17" s="275">
        <v>0</v>
      </c>
      <c r="M17" s="275">
        <v>0</v>
      </c>
      <c r="N17" s="286">
        <v>0</v>
      </c>
      <c r="O17" s="286">
        <v>0</v>
      </c>
      <c r="P17" s="286">
        <v>0</v>
      </c>
      <c r="Q17" s="286">
        <v>0</v>
      </c>
      <c r="R17" s="286">
        <v>0</v>
      </c>
      <c r="S17" s="286">
        <v>0</v>
      </c>
      <c r="T17" s="203">
        <v>0</v>
      </c>
      <c r="U17" s="286">
        <v>0</v>
      </c>
      <c r="V17" s="205" t="s">
        <v>341</v>
      </c>
      <c r="W17" s="286">
        <v>705</v>
      </c>
      <c r="X17" s="286">
        <v>2341786.2799999998</v>
      </c>
      <c r="Y17" s="286">
        <v>0</v>
      </c>
      <c r="Z17" s="286">
        <v>0</v>
      </c>
      <c r="AA17" s="286">
        <v>0</v>
      </c>
      <c r="AB17" s="286">
        <v>0</v>
      </c>
      <c r="AC17" s="286">
        <v>0</v>
      </c>
      <c r="AD17" s="286">
        <v>0</v>
      </c>
      <c r="AE17" s="286">
        <v>0</v>
      </c>
      <c r="AF17" s="286">
        <v>0</v>
      </c>
      <c r="AG17" s="286">
        <v>0</v>
      </c>
      <c r="AH17" s="286">
        <v>0</v>
      </c>
      <c r="AI17" s="286">
        <v>0</v>
      </c>
      <c r="AJ17" s="302">
        <v>85893.3</v>
      </c>
      <c r="AK17" s="302">
        <v>42946.65</v>
      </c>
      <c r="AL17" s="302">
        <v>0</v>
      </c>
    </row>
    <row r="18" spans="1:38" s="39" customFormat="1" ht="12" customHeight="1" x14ac:dyDescent="0.2">
      <c r="A18" s="287">
        <v>2</v>
      </c>
      <c r="B18" s="144" t="s">
        <v>504</v>
      </c>
      <c r="C18" s="275"/>
      <c r="D18" s="37"/>
      <c r="E18" s="141"/>
      <c r="F18" s="145"/>
      <c r="G18" s="275">
        <v>2393668.38</v>
      </c>
      <c r="H18" s="286">
        <v>0</v>
      </c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86">
        <v>0</v>
      </c>
      <c r="O18" s="286">
        <v>0</v>
      </c>
      <c r="P18" s="286">
        <v>0</v>
      </c>
      <c r="Q18" s="286">
        <v>0</v>
      </c>
      <c r="R18" s="286">
        <v>0</v>
      </c>
      <c r="S18" s="286">
        <v>0</v>
      </c>
      <c r="T18" s="203">
        <v>0</v>
      </c>
      <c r="U18" s="286">
        <v>0</v>
      </c>
      <c r="V18" s="205" t="s">
        <v>342</v>
      </c>
      <c r="W18" s="286">
        <v>556</v>
      </c>
      <c r="X18" s="286">
        <v>2288791.29</v>
      </c>
      <c r="Y18" s="286">
        <v>0</v>
      </c>
      <c r="Z18" s="286">
        <v>0</v>
      </c>
      <c r="AA18" s="286">
        <v>0</v>
      </c>
      <c r="AB18" s="286">
        <v>0</v>
      </c>
      <c r="AC18" s="286">
        <v>0</v>
      </c>
      <c r="AD18" s="286">
        <v>0</v>
      </c>
      <c r="AE18" s="286">
        <v>0</v>
      </c>
      <c r="AF18" s="286">
        <v>0</v>
      </c>
      <c r="AG18" s="286">
        <v>0</v>
      </c>
      <c r="AH18" s="286">
        <v>0</v>
      </c>
      <c r="AI18" s="286">
        <v>0</v>
      </c>
      <c r="AJ18" s="302">
        <v>69918.05</v>
      </c>
      <c r="AK18" s="302">
        <v>34959.040000000001</v>
      </c>
      <c r="AL18" s="302">
        <v>0</v>
      </c>
    </row>
    <row r="19" spans="1:38" s="39" customFormat="1" ht="12" customHeight="1" x14ac:dyDescent="0.2">
      <c r="A19" s="287">
        <v>3</v>
      </c>
      <c r="B19" s="144" t="s">
        <v>501</v>
      </c>
      <c r="C19" s="275"/>
      <c r="D19" s="37"/>
      <c r="E19" s="141"/>
      <c r="F19" s="145"/>
      <c r="G19" s="275">
        <v>5177320.05</v>
      </c>
      <c r="H19" s="286">
        <v>0</v>
      </c>
      <c r="I19" s="275">
        <v>0</v>
      </c>
      <c r="J19" s="275">
        <v>0</v>
      </c>
      <c r="K19" s="275">
        <v>0</v>
      </c>
      <c r="L19" s="275">
        <v>0</v>
      </c>
      <c r="M19" s="275">
        <v>0</v>
      </c>
      <c r="N19" s="286">
        <v>0</v>
      </c>
      <c r="O19" s="286">
        <v>0</v>
      </c>
      <c r="P19" s="286">
        <v>0</v>
      </c>
      <c r="Q19" s="286">
        <v>0</v>
      </c>
      <c r="R19" s="286">
        <v>0</v>
      </c>
      <c r="S19" s="286">
        <v>0</v>
      </c>
      <c r="T19" s="203">
        <v>0</v>
      </c>
      <c r="U19" s="286">
        <v>0</v>
      </c>
      <c r="V19" s="205" t="s">
        <v>342</v>
      </c>
      <c r="W19" s="286">
        <v>1421</v>
      </c>
      <c r="X19" s="286">
        <v>4933209.62</v>
      </c>
      <c r="Y19" s="286">
        <v>0</v>
      </c>
      <c r="Z19" s="286">
        <v>0</v>
      </c>
      <c r="AA19" s="286">
        <v>0</v>
      </c>
      <c r="AB19" s="286">
        <v>0</v>
      </c>
      <c r="AC19" s="286">
        <v>0</v>
      </c>
      <c r="AD19" s="286">
        <v>0</v>
      </c>
      <c r="AE19" s="286">
        <v>0</v>
      </c>
      <c r="AF19" s="286">
        <v>0</v>
      </c>
      <c r="AG19" s="286">
        <v>0</v>
      </c>
      <c r="AH19" s="286">
        <v>0</v>
      </c>
      <c r="AI19" s="286">
        <v>0</v>
      </c>
      <c r="AJ19" s="302">
        <v>162740.29</v>
      </c>
      <c r="AK19" s="302">
        <v>81370.14</v>
      </c>
      <c r="AL19" s="302">
        <v>0</v>
      </c>
    </row>
    <row r="20" spans="1:38" s="39" customFormat="1" ht="12" customHeight="1" x14ac:dyDescent="0.2">
      <c r="A20" s="287">
        <v>4</v>
      </c>
      <c r="B20" s="144" t="s">
        <v>502</v>
      </c>
      <c r="C20" s="275"/>
      <c r="D20" s="37"/>
      <c r="E20" s="141"/>
      <c r="F20" s="145"/>
      <c r="G20" s="275">
        <v>2989114.17</v>
      </c>
      <c r="H20" s="286">
        <v>0</v>
      </c>
      <c r="I20" s="275">
        <v>0</v>
      </c>
      <c r="J20" s="275">
        <v>0</v>
      </c>
      <c r="K20" s="275">
        <v>0</v>
      </c>
      <c r="L20" s="275">
        <v>0</v>
      </c>
      <c r="M20" s="275">
        <v>0</v>
      </c>
      <c r="N20" s="286">
        <v>0</v>
      </c>
      <c r="O20" s="286">
        <v>0</v>
      </c>
      <c r="P20" s="286">
        <v>0</v>
      </c>
      <c r="Q20" s="286">
        <v>0</v>
      </c>
      <c r="R20" s="286">
        <v>0</v>
      </c>
      <c r="S20" s="286">
        <v>0</v>
      </c>
      <c r="T20" s="203">
        <v>0</v>
      </c>
      <c r="U20" s="286">
        <v>0</v>
      </c>
      <c r="V20" s="205" t="s">
        <v>342</v>
      </c>
      <c r="W20" s="286">
        <v>843</v>
      </c>
      <c r="X20" s="286">
        <v>2880995</v>
      </c>
      <c r="Y20" s="286">
        <v>0</v>
      </c>
      <c r="Z20" s="286">
        <v>0</v>
      </c>
      <c r="AA20" s="286">
        <v>0</v>
      </c>
      <c r="AB20" s="286">
        <v>0</v>
      </c>
      <c r="AC20" s="286">
        <v>0</v>
      </c>
      <c r="AD20" s="286">
        <v>0</v>
      </c>
      <c r="AE20" s="286">
        <v>0</v>
      </c>
      <c r="AF20" s="286">
        <v>0</v>
      </c>
      <c r="AG20" s="286">
        <v>0</v>
      </c>
      <c r="AH20" s="286">
        <v>0</v>
      </c>
      <c r="AI20" s="286">
        <v>0</v>
      </c>
      <c r="AJ20" s="302">
        <v>94992.12</v>
      </c>
      <c r="AK20" s="302">
        <v>13127.05</v>
      </c>
      <c r="AL20" s="302">
        <v>0</v>
      </c>
    </row>
    <row r="21" spans="1:38" s="39" customFormat="1" ht="12" customHeight="1" x14ac:dyDescent="0.2">
      <c r="A21" s="287">
        <v>5</v>
      </c>
      <c r="B21" s="144" t="s">
        <v>503</v>
      </c>
      <c r="C21" s="275"/>
      <c r="D21" s="37"/>
      <c r="E21" s="141"/>
      <c r="F21" s="145"/>
      <c r="G21" s="275">
        <v>2982550.72</v>
      </c>
      <c r="H21" s="286">
        <v>0</v>
      </c>
      <c r="I21" s="275">
        <v>0</v>
      </c>
      <c r="J21" s="275">
        <v>0</v>
      </c>
      <c r="K21" s="275">
        <v>0</v>
      </c>
      <c r="L21" s="275">
        <v>0</v>
      </c>
      <c r="M21" s="275">
        <v>0</v>
      </c>
      <c r="N21" s="286">
        <v>0</v>
      </c>
      <c r="O21" s="286">
        <v>0</v>
      </c>
      <c r="P21" s="286">
        <v>0</v>
      </c>
      <c r="Q21" s="286">
        <v>0</v>
      </c>
      <c r="R21" s="286">
        <v>0</v>
      </c>
      <c r="S21" s="286">
        <v>0</v>
      </c>
      <c r="T21" s="203">
        <v>0</v>
      </c>
      <c r="U21" s="286">
        <v>0</v>
      </c>
      <c r="V21" s="205" t="s">
        <v>342</v>
      </c>
      <c r="W21" s="286">
        <v>820.3</v>
      </c>
      <c r="X21" s="286">
        <v>2874019.92</v>
      </c>
      <c r="Y21" s="286">
        <v>0</v>
      </c>
      <c r="Z21" s="286">
        <v>0</v>
      </c>
      <c r="AA21" s="286">
        <v>0</v>
      </c>
      <c r="AB21" s="286">
        <v>0</v>
      </c>
      <c r="AC21" s="286">
        <v>0</v>
      </c>
      <c r="AD21" s="286">
        <v>0</v>
      </c>
      <c r="AE21" s="286">
        <v>0</v>
      </c>
      <c r="AF21" s="286">
        <v>0</v>
      </c>
      <c r="AG21" s="286">
        <v>0</v>
      </c>
      <c r="AH21" s="286">
        <v>0</v>
      </c>
      <c r="AI21" s="286">
        <v>0</v>
      </c>
      <c r="AJ21" s="302">
        <v>95353.76</v>
      </c>
      <c r="AK21" s="302">
        <v>13177.04</v>
      </c>
      <c r="AL21" s="302">
        <v>0</v>
      </c>
    </row>
    <row r="22" spans="1:38" s="39" customFormat="1" ht="12" customHeight="1" x14ac:dyDescent="0.2">
      <c r="A22" s="287">
        <v>6</v>
      </c>
      <c r="B22" s="144" t="s">
        <v>505</v>
      </c>
      <c r="C22" s="275"/>
      <c r="D22" s="37"/>
      <c r="E22" s="141"/>
      <c r="F22" s="145"/>
      <c r="G22" s="275">
        <v>1948858.87</v>
      </c>
      <c r="H22" s="286">
        <v>0</v>
      </c>
      <c r="I22" s="275">
        <v>0</v>
      </c>
      <c r="J22" s="275">
        <v>0</v>
      </c>
      <c r="K22" s="275">
        <v>0</v>
      </c>
      <c r="L22" s="275">
        <v>0</v>
      </c>
      <c r="M22" s="275">
        <v>0</v>
      </c>
      <c r="N22" s="286">
        <v>0</v>
      </c>
      <c r="O22" s="286">
        <v>0</v>
      </c>
      <c r="P22" s="286">
        <v>0</v>
      </c>
      <c r="Q22" s="286">
        <v>0</v>
      </c>
      <c r="R22" s="286">
        <v>0</v>
      </c>
      <c r="S22" s="286">
        <v>0</v>
      </c>
      <c r="T22" s="203">
        <v>0</v>
      </c>
      <c r="U22" s="286">
        <v>0</v>
      </c>
      <c r="V22" s="205" t="s">
        <v>342</v>
      </c>
      <c r="W22" s="286">
        <v>492.84</v>
      </c>
      <c r="X22" s="286">
        <v>1870788.06</v>
      </c>
      <c r="Y22" s="286">
        <v>0</v>
      </c>
      <c r="Z22" s="286">
        <v>0</v>
      </c>
      <c r="AA22" s="286">
        <v>0</v>
      </c>
      <c r="AB22" s="286">
        <v>0</v>
      </c>
      <c r="AC22" s="286">
        <v>0</v>
      </c>
      <c r="AD22" s="286">
        <v>0</v>
      </c>
      <c r="AE22" s="286">
        <v>0</v>
      </c>
      <c r="AF22" s="286">
        <v>0</v>
      </c>
      <c r="AG22" s="286">
        <v>0</v>
      </c>
      <c r="AH22" s="286">
        <v>0</v>
      </c>
      <c r="AI22" s="286">
        <v>0</v>
      </c>
      <c r="AJ22" s="302">
        <v>68592.02</v>
      </c>
      <c r="AK22" s="302">
        <v>9478.7900000000009</v>
      </c>
      <c r="AL22" s="302">
        <v>0</v>
      </c>
    </row>
    <row r="23" spans="1:38" s="39" customFormat="1" ht="12" customHeight="1" x14ac:dyDescent="0.2">
      <c r="A23" s="287">
        <v>7</v>
      </c>
      <c r="B23" s="139" t="s">
        <v>393</v>
      </c>
      <c r="C23" s="275"/>
      <c r="D23" s="37"/>
      <c r="E23" s="141"/>
      <c r="F23" s="145"/>
      <c r="G23" s="275">
        <v>3081320.07</v>
      </c>
      <c r="H23" s="286">
        <v>2727836.4</v>
      </c>
      <c r="I23" s="275">
        <v>765224.2</v>
      </c>
      <c r="J23" s="275">
        <v>1273</v>
      </c>
      <c r="K23" s="276">
        <v>1591471.4</v>
      </c>
      <c r="L23" s="275">
        <v>0</v>
      </c>
      <c r="M23" s="275">
        <v>0</v>
      </c>
      <c r="N23" s="286">
        <v>210</v>
      </c>
      <c r="O23" s="286">
        <v>172657.2</v>
      </c>
      <c r="P23" s="286">
        <v>0</v>
      </c>
      <c r="Q23" s="286">
        <v>0</v>
      </c>
      <c r="R23" s="286">
        <v>254</v>
      </c>
      <c r="S23" s="286">
        <v>198483.6</v>
      </c>
      <c r="T23" s="203">
        <v>0</v>
      </c>
      <c r="U23" s="286">
        <v>0</v>
      </c>
      <c r="V23" s="205"/>
      <c r="W23" s="286">
        <v>0</v>
      </c>
      <c r="X23" s="286">
        <v>0</v>
      </c>
      <c r="Y23" s="286">
        <v>0</v>
      </c>
      <c r="Z23" s="286">
        <v>0</v>
      </c>
      <c r="AA23" s="286">
        <v>0</v>
      </c>
      <c r="AB23" s="286">
        <v>0</v>
      </c>
      <c r="AC23" s="286">
        <v>0</v>
      </c>
      <c r="AD23" s="286">
        <v>0</v>
      </c>
      <c r="AE23" s="286">
        <v>0</v>
      </c>
      <c r="AF23" s="286">
        <v>0</v>
      </c>
      <c r="AG23" s="286">
        <v>0</v>
      </c>
      <c r="AH23" s="286">
        <v>0</v>
      </c>
      <c r="AI23" s="286">
        <v>264133.40000000002</v>
      </c>
      <c r="AJ23" s="302">
        <v>73021.36</v>
      </c>
      <c r="AK23" s="302">
        <v>16328.91</v>
      </c>
      <c r="AL23" s="302">
        <v>0</v>
      </c>
    </row>
    <row r="24" spans="1:38" s="39" customFormat="1" ht="12" customHeight="1" x14ac:dyDescent="0.2">
      <c r="A24" s="287">
        <v>8</v>
      </c>
      <c r="B24" s="139" t="s">
        <v>394</v>
      </c>
      <c r="C24" s="275"/>
      <c r="D24" s="37"/>
      <c r="E24" s="141"/>
      <c r="F24" s="145"/>
      <c r="G24" s="275">
        <v>3213431.7</v>
      </c>
      <c r="H24" s="286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86">
        <v>0</v>
      </c>
      <c r="O24" s="286">
        <v>0</v>
      </c>
      <c r="P24" s="286">
        <v>0</v>
      </c>
      <c r="Q24" s="286">
        <v>0</v>
      </c>
      <c r="R24" s="286">
        <v>0</v>
      </c>
      <c r="S24" s="286">
        <v>0</v>
      </c>
      <c r="T24" s="203">
        <v>0</v>
      </c>
      <c r="U24" s="286">
        <v>0</v>
      </c>
      <c r="V24" s="205" t="s">
        <v>341</v>
      </c>
      <c r="W24" s="286">
        <v>980.92</v>
      </c>
      <c r="X24" s="286">
        <v>3077089</v>
      </c>
      <c r="Y24" s="286">
        <v>0</v>
      </c>
      <c r="Z24" s="286">
        <v>0</v>
      </c>
      <c r="AA24" s="286">
        <v>0</v>
      </c>
      <c r="AB24" s="286">
        <v>0</v>
      </c>
      <c r="AC24" s="286">
        <v>0</v>
      </c>
      <c r="AD24" s="286">
        <v>0</v>
      </c>
      <c r="AE24" s="286">
        <v>0</v>
      </c>
      <c r="AF24" s="286">
        <v>0</v>
      </c>
      <c r="AG24" s="286">
        <v>0</v>
      </c>
      <c r="AH24" s="286">
        <v>0</v>
      </c>
      <c r="AI24" s="286">
        <v>0</v>
      </c>
      <c r="AJ24" s="302">
        <v>119788.96</v>
      </c>
      <c r="AK24" s="302">
        <v>16553.740000000002</v>
      </c>
      <c r="AL24" s="302">
        <v>0</v>
      </c>
    </row>
    <row r="25" spans="1:38" s="39" customFormat="1" ht="12" customHeight="1" x14ac:dyDescent="0.2">
      <c r="A25" s="287">
        <v>9</v>
      </c>
      <c r="B25" s="139" t="s">
        <v>395</v>
      </c>
      <c r="C25" s="275"/>
      <c r="D25" s="37"/>
      <c r="E25" s="141"/>
      <c r="F25" s="145"/>
      <c r="G25" s="275">
        <v>7028641.25</v>
      </c>
      <c r="H25" s="286">
        <v>6690105</v>
      </c>
      <c r="I25" s="275">
        <v>1160391</v>
      </c>
      <c r="J25" s="275">
        <v>1842.2</v>
      </c>
      <c r="K25" s="276">
        <v>2861698</v>
      </c>
      <c r="L25" s="275">
        <v>914</v>
      </c>
      <c r="M25" s="275">
        <v>2355543</v>
      </c>
      <c r="N25" s="286">
        <v>277.2</v>
      </c>
      <c r="O25" s="286">
        <v>245063</v>
      </c>
      <c r="P25" s="286">
        <v>0</v>
      </c>
      <c r="Q25" s="286">
        <v>0</v>
      </c>
      <c r="R25" s="286">
        <v>112.5</v>
      </c>
      <c r="S25" s="286">
        <v>67410</v>
      </c>
      <c r="T25" s="203">
        <v>0</v>
      </c>
      <c r="U25" s="286">
        <v>0</v>
      </c>
      <c r="V25" s="205"/>
      <c r="W25" s="286">
        <v>0</v>
      </c>
      <c r="X25" s="286">
        <v>0</v>
      </c>
      <c r="Y25" s="286">
        <v>0</v>
      </c>
      <c r="Z25" s="286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  <c r="AF25" s="286">
        <v>0</v>
      </c>
      <c r="AG25" s="286">
        <v>0</v>
      </c>
      <c r="AH25" s="286">
        <v>0</v>
      </c>
      <c r="AI25" s="286">
        <v>226113</v>
      </c>
      <c r="AJ25" s="302">
        <v>91877.72</v>
      </c>
      <c r="AK25" s="302">
        <v>20545.53</v>
      </c>
      <c r="AL25" s="302">
        <v>0</v>
      </c>
    </row>
    <row r="26" spans="1:38" s="39" customFormat="1" ht="12" customHeight="1" x14ac:dyDescent="0.2">
      <c r="A26" s="287">
        <v>10</v>
      </c>
      <c r="B26" s="139" t="s">
        <v>396</v>
      </c>
      <c r="C26" s="275"/>
      <c r="D26" s="37"/>
      <c r="E26" s="141"/>
      <c r="F26" s="145"/>
      <c r="G26" s="275">
        <v>3430580.8</v>
      </c>
      <c r="H26" s="286">
        <v>3346369</v>
      </c>
      <c r="I26" s="275">
        <v>1438736</v>
      </c>
      <c r="J26" s="275">
        <v>1045.5</v>
      </c>
      <c r="K26" s="275">
        <v>1907633</v>
      </c>
      <c r="L26" s="275">
        <v>0</v>
      </c>
      <c r="M26" s="275">
        <v>0</v>
      </c>
      <c r="N26" s="286">
        <v>0</v>
      </c>
      <c r="O26" s="286">
        <v>0</v>
      </c>
      <c r="P26" s="286">
        <v>0</v>
      </c>
      <c r="Q26" s="286">
        <v>0</v>
      </c>
      <c r="R26" s="286">
        <v>0</v>
      </c>
      <c r="S26" s="286">
        <v>0</v>
      </c>
      <c r="T26" s="203">
        <v>0</v>
      </c>
      <c r="U26" s="286">
        <v>0</v>
      </c>
      <c r="V26" s="205"/>
      <c r="W26" s="286">
        <v>0</v>
      </c>
      <c r="X26" s="286">
        <v>0</v>
      </c>
      <c r="Y26" s="286">
        <v>0</v>
      </c>
      <c r="Z26" s="286">
        <v>0</v>
      </c>
      <c r="AA26" s="286">
        <v>0</v>
      </c>
      <c r="AB26" s="286">
        <v>0</v>
      </c>
      <c r="AC26" s="286">
        <v>0</v>
      </c>
      <c r="AD26" s="286">
        <v>0</v>
      </c>
      <c r="AE26" s="286">
        <v>0</v>
      </c>
      <c r="AF26" s="286">
        <v>0</v>
      </c>
      <c r="AG26" s="286">
        <v>0</v>
      </c>
      <c r="AH26" s="286">
        <v>0</v>
      </c>
      <c r="AI26" s="286">
        <v>0</v>
      </c>
      <c r="AJ26" s="302">
        <v>68821.960000000006</v>
      </c>
      <c r="AK26" s="302">
        <v>15389.84</v>
      </c>
      <c r="AL26" s="302">
        <v>0</v>
      </c>
    </row>
    <row r="27" spans="1:38" s="39" customFormat="1" ht="12" customHeight="1" x14ac:dyDescent="0.2">
      <c r="A27" s="287">
        <v>11</v>
      </c>
      <c r="B27" s="139" t="s">
        <v>398</v>
      </c>
      <c r="C27" s="275"/>
      <c r="D27" s="37"/>
      <c r="E27" s="141"/>
      <c r="F27" s="145"/>
      <c r="G27" s="275">
        <v>10932072.77</v>
      </c>
      <c r="H27" s="286">
        <v>0</v>
      </c>
      <c r="I27" s="275">
        <v>0</v>
      </c>
      <c r="J27" s="275">
        <v>0</v>
      </c>
      <c r="K27" s="275">
        <v>0</v>
      </c>
      <c r="L27" s="275">
        <v>0</v>
      </c>
      <c r="M27" s="275">
        <v>0</v>
      </c>
      <c r="N27" s="286">
        <v>0</v>
      </c>
      <c r="O27" s="286">
        <v>0</v>
      </c>
      <c r="P27" s="286">
        <v>0</v>
      </c>
      <c r="Q27" s="286">
        <v>0</v>
      </c>
      <c r="R27" s="286">
        <v>0</v>
      </c>
      <c r="S27" s="286">
        <v>0</v>
      </c>
      <c r="T27" s="203">
        <v>0</v>
      </c>
      <c r="U27" s="286">
        <v>0</v>
      </c>
      <c r="V27" s="205" t="s">
        <v>342</v>
      </c>
      <c r="W27" s="286">
        <v>2493</v>
      </c>
      <c r="X27" s="286">
        <v>10480016.4</v>
      </c>
      <c r="Y27" s="286">
        <v>0</v>
      </c>
      <c r="Z27" s="286">
        <v>0</v>
      </c>
      <c r="AA27" s="286">
        <v>0</v>
      </c>
      <c r="AB27" s="286">
        <v>0</v>
      </c>
      <c r="AC27" s="286">
        <v>0</v>
      </c>
      <c r="AD27" s="286">
        <v>0</v>
      </c>
      <c r="AE27" s="286">
        <v>0</v>
      </c>
      <c r="AF27" s="286">
        <v>0</v>
      </c>
      <c r="AG27" s="286">
        <v>0</v>
      </c>
      <c r="AH27" s="286">
        <v>0</v>
      </c>
      <c r="AI27" s="286">
        <v>0</v>
      </c>
      <c r="AJ27" s="302">
        <v>301370.90999999997</v>
      </c>
      <c r="AK27" s="302">
        <v>150685.46</v>
      </c>
      <c r="AL27" s="302">
        <v>0</v>
      </c>
    </row>
    <row r="28" spans="1:38" s="39" customFormat="1" ht="12" customHeight="1" x14ac:dyDescent="0.2">
      <c r="A28" s="287">
        <v>12</v>
      </c>
      <c r="B28" s="139" t="s">
        <v>400</v>
      </c>
      <c r="C28" s="275"/>
      <c r="D28" s="37"/>
      <c r="E28" s="141"/>
      <c r="F28" s="145"/>
      <c r="G28" s="275">
        <v>3607348.72</v>
      </c>
      <c r="H28" s="286">
        <v>0</v>
      </c>
      <c r="I28" s="275">
        <v>0</v>
      </c>
      <c r="J28" s="275">
        <v>0</v>
      </c>
      <c r="K28" s="275">
        <v>0</v>
      </c>
      <c r="L28" s="275">
        <v>0</v>
      </c>
      <c r="M28" s="275">
        <v>0</v>
      </c>
      <c r="N28" s="286">
        <v>0</v>
      </c>
      <c r="O28" s="286">
        <v>0</v>
      </c>
      <c r="P28" s="286">
        <v>0</v>
      </c>
      <c r="Q28" s="286">
        <v>0</v>
      </c>
      <c r="R28" s="286">
        <v>0</v>
      </c>
      <c r="S28" s="286">
        <v>0</v>
      </c>
      <c r="T28" s="203">
        <v>0</v>
      </c>
      <c r="U28" s="286">
        <v>0</v>
      </c>
      <c r="V28" s="205" t="s">
        <v>342</v>
      </c>
      <c r="W28" s="286">
        <v>839.4</v>
      </c>
      <c r="X28" s="286">
        <v>3372279.4</v>
      </c>
      <c r="Y28" s="286">
        <v>0</v>
      </c>
      <c r="Z28" s="286">
        <v>0</v>
      </c>
      <c r="AA28" s="286">
        <v>0</v>
      </c>
      <c r="AB28" s="286">
        <v>0</v>
      </c>
      <c r="AC28" s="286">
        <v>0</v>
      </c>
      <c r="AD28" s="286">
        <v>0</v>
      </c>
      <c r="AE28" s="286">
        <v>0</v>
      </c>
      <c r="AF28" s="286">
        <v>0</v>
      </c>
      <c r="AG28" s="286">
        <v>0</v>
      </c>
      <c r="AH28" s="286">
        <v>0</v>
      </c>
      <c r="AI28" s="286">
        <v>0</v>
      </c>
      <c r="AJ28" s="302">
        <v>156712.88</v>
      </c>
      <c r="AK28" s="302">
        <v>78356.44</v>
      </c>
      <c r="AL28" s="302">
        <v>0</v>
      </c>
    </row>
    <row r="29" spans="1:38" s="39" customFormat="1" ht="12" customHeight="1" x14ac:dyDescent="0.2">
      <c r="A29" s="287">
        <v>13</v>
      </c>
      <c r="B29" s="139" t="s">
        <v>401</v>
      </c>
      <c r="C29" s="275"/>
      <c r="D29" s="37"/>
      <c r="E29" s="141"/>
      <c r="F29" s="145"/>
      <c r="G29" s="275">
        <v>2423994.7799999998</v>
      </c>
      <c r="H29" s="286">
        <v>0</v>
      </c>
      <c r="I29" s="275">
        <v>0</v>
      </c>
      <c r="J29" s="275">
        <v>0</v>
      </c>
      <c r="K29" s="275">
        <v>0</v>
      </c>
      <c r="L29" s="275">
        <v>0</v>
      </c>
      <c r="M29" s="275">
        <v>0</v>
      </c>
      <c r="N29" s="286">
        <v>0</v>
      </c>
      <c r="O29" s="286">
        <v>0</v>
      </c>
      <c r="P29" s="286">
        <v>0</v>
      </c>
      <c r="Q29" s="286">
        <v>0</v>
      </c>
      <c r="R29" s="286">
        <v>0</v>
      </c>
      <c r="S29" s="286">
        <v>0</v>
      </c>
      <c r="T29" s="203">
        <v>0</v>
      </c>
      <c r="U29" s="286">
        <v>0</v>
      </c>
      <c r="V29" s="205" t="s">
        <v>342</v>
      </c>
      <c r="W29" s="286">
        <v>538.29999999999995</v>
      </c>
      <c r="X29" s="286">
        <v>2339310.42</v>
      </c>
      <c r="Y29" s="286">
        <v>0</v>
      </c>
      <c r="Z29" s="286">
        <v>0</v>
      </c>
      <c r="AA29" s="286">
        <v>0</v>
      </c>
      <c r="AB29" s="286">
        <v>0</v>
      </c>
      <c r="AC29" s="286">
        <v>0</v>
      </c>
      <c r="AD29" s="286">
        <v>0</v>
      </c>
      <c r="AE29" s="286">
        <v>0</v>
      </c>
      <c r="AF29" s="286">
        <v>0</v>
      </c>
      <c r="AG29" s="286">
        <v>0</v>
      </c>
      <c r="AH29" s="286">
        <v>0</v>
      </c>
      <c r="AI29" s="286">
        <v>0</v>
      </c>
      <c r="AJ29" s="302">
        <v>71364.63</v>
      </c>
      <c r="AK29" s="302">
        <v>13319.73</v>
      </c>
      <c r="AL29" s="302">
        <v>0</v>
      </c>
    </row>
    <row r="30" spans="1:38" s="39" customFormat="1" ht="12" customHeight="1" x14ac:dyDescent="0.2">
      <c r="A30" s="287">
        <v>14</v>
      </c>
      <c r="B30" s="139" t="s">
        <v>402</v>
      </c>
      <c r="C30" s="275"/>
      <c r="D30" s="37"/>
      <c r="E30" s="141"/>
      <c r="F30" s="145"/>
      <c r="G30" s="275">
        <v>16517045.24</v>
      </c>
      <c r="H30" s="286">
        <v>0</v>
      </c>
      <c r="I30" s="275">
        <v>0</v>
      </c>
      <c r="J30" s="275">
        <v>0</v>
      </c>
      <c r="K30" s="275">
        <v>0</v>
      </c>
      <c r="L30" s="275">
        <v>0</v>
      </c>
      <c r="M30" s="275">
        <v>0</v>
      </c>
      <c r="N30" s="286">
        <v>0</v>
      </c>
      <c r="O30" s="286">
        <v>0</v>
      </c>
      <c r="P30" s="286">
        <v>0</v>
      </c>
      <c r="Q30" s="286">
        <v>0</v>
      </c>
      <c r="R30" s="286">
        <v>0</v>
      </c>
      <c r="S30" s="286">
        <v>0</v>
      </c>
      <c r="T30" s="203">
        <v>9</v>
      </c>
      <c r="U30" s="286">
        <v>15831310.289999999</v>
      </c>
      <c r="V30" s="205"/>
      <c r="W30" s="286">
        <v>0</v>
      </c>
      <c r="X30" s="286">
        <v>0</v>
      </c>
      <c r="Y30" s="286">
        <v>0</v>
      </c>
      <c r="Z30" s="286">
        <v>0</v>
      </c>
      <c r="AA30" s="286">
        <v>0</v>
      </c>
      <c r="AB30" s="286">
        <v>0</v>
      </c>
      <c r="AC30" s="286">
        <v>0</v>
      </c>
      <c r="AD30" s="286">
        <v>0</v>
      </c>
      <c r="AE30" s="286">
        <v>0</v>
      </c>
      <c r="AF30" s="286">
        <v>0</v>
      </c>
      <c r="AG30" s="286">
        <v>0</v>
      </c>
      <c r="AH30" s="286">
        <v>0</v>
      </c>
      <c r="AI30" s="286">
        <v>0</v>
      </c>
      <c r="AJ30" s="302">
        <v>600981.25</v>
      </c>
      <c r="AK30" s="302">
        <v>84753.7</v>
      </c>
      <c r="AL30" s="302">
        <v>0</v>
      </c>
    </row>
    <row r="31" spans="1:38" s="39" customFormat="1" ht="12" customHeight="1" x14ac:dyDescent="0.2">
      <c r="A31" s="287">
        <v>15</v>
      </c>
      <c r="B31" s="139" t="s">
        <v>403</v>
      </c>
      <c r="C31" s="275"/>
      <c r="D31" s="37"/>
      <c r="E31" s="141"/>
      <c r="F31" s="145"/>
      <c r="G31" s="275">
        <v>4414504.84</v>
      </c>
      <c r="H31" s="286">
        <v>0</v>
      </c>
      <c r="I31" s="275">
        <v>0</v>
      </c>
      <c r="J31" s="275">
        <v>0</v>
      </c>
      <c r="K31" s="275">
        <v>0</v>
      </c>
      <c r="L31" s="275">
        <v>0</v>
      </c>
      <c r="M31" s="275">
        <v>0</v>
      </c>
      <c r="N31" s="286">
        <v>0</v>
      </c>
      <c r="O31" s="286">
        <v>0</v>
      </c>
      <c r="P31" s="286">
        <v>0</v>
      </c>
      <c r="Q31" s="286">
        <v>0</v>
      </c>
      <c r="R31" s="286">
        <v>0</v>
      </c>
      <c r="S31" s="286">
        <v>0</v>
      </c>
      <c r="T31" s="203">
        <v>0</v>
      </c>
      <c r="U31" s="286">
        <v>0</v>
      </c>
      <c r="V31" s="205" t="s">
        <v>342</v>
      </c>
      <c r="W31" s="286">
        <v>1012.5</v>
      </c>
      <c r="X31" s="286">
        <v>4209452.0599999996</v>
      </c>
      <c r="Y31" s="286">
        <v>0</v>
      </c>
      <c r="Z31" s="286">
        <v>0</v>
      </c>
      <c r="AA31" s="286">
        <v>0</v>
      </c>
      <c r="AB31" s="286">
        <v>0</v>
      </c>
      <c r="AC31" s="286">
        <v>0</v>
      </c>
      <c r="AD31" s="286">
        <v>0</v>
      </c>
      <c r="AE31" s="286">
        <v>0</v>
      </c>
      <c r="AF31" s="286">
        <v>0</v>
      </c>
      <c r="AG31" s="286">
        <v>0</v>
      </c>
      <c r="AH31" s="286">
        <v>0</v>
      </c>
      <c r="AI31" s="286">
        <v>0</v>
      </c>
      <c r="AJ31" s="302">
        <v>136701.85</v>
      </c>
      <c r="AK31" s="302">
        <v>68350.929999999993</v>
      </c>
      <c r="AL31" s="302">
        <v>0</v>
      </c>
    </row>
    <row r="32" spans="1:38" s="39" customFormat="1" ht="12" customHeight="1" x14ac:dyDescent="0.2">
      <c r="A32" s="287">
        <v>16</v>
      </c>
      <c r="B32" s="139" t="s">
        <v>404</v>
      </c>
      <c r="C32" s="275"/>
      <c r="D32" s="37"/>
      <c r="E32" s="141"/>
      <c r="F32" s="145"/>
      <c r="G32" s="275">
        <v>2004960.87</v>
      </c>
      <c r="H32" s="286">
        <v>0</v>
      </c>
      <c r="I32" s="275">
        <v>0</v>
      </c>
      <c r="J32" s="275">
        <v>0</v>
      </c>
      <c r="K32" s="275">
        <v>0</v>
      </c>
      <c r="L32" s="275">
        <v>0</v>
      </c>
      <c r="M32" s="275">
        <v>0</v>
      </c>
      <c r="N32" s="286">
        <v>0</v>
      </c>
      <c r="O32" s="286">
        <v>0</v>
      </c>
      <c r="P32" s="286">
        <v>0</v>
      </c>
      <c r="Q32" s="286">
        <v>0</v>
      </c>
      <c r="R32" s="286">
        <v>0</v>
      </c>
      <c r="S32" s="286">
        <v>0</v>
      </c>
      <c r="T32" s="203">
        <v>0</v>
      </c>
      <c r="U32" s="286">
        <v>0</v>
      </c>
      <c r="V32" s="205" t="s">
        <v>342</v>
      </c>
      <c r="W32" s="286">
        <v>480.51</v>
      </c>
      <c r="X32" s="286">
        <v>1901696.65</v>
      </c>
      <c r="Y32" s="286">
        <v>0</v>
      </c>
      <c r="Z32" s="286">
        <v>0</v>
      </c>
      <c r="AA32" s="286">
        <v>0</v>
      </c>
      <c r="AB32" s="286">
        <v>0</v>
      </c>
      <c r="AC32" s="286">
        <v>0</v>
      </c>
      <c r="AD32" s="286">
        <v>0</v>
      </c>
      <c r="AE32" s="286">
        <v>0</v>
      </c>
      <c r="AF32" s="286">
        <v>0</v>
      </c>
      <c r="AG32" s="286">
        <v>0</v>
      </c>
      <c r="AH32" s="286">
        <v>0</v>
      </c>
      <c r="AI32" s="286">
        <v>0</v>
      </c>
      <c r="AJ32" s="302">
        <v>68727.11</v>
      </c>
      <c r="AK32" s="302">
        <v>34537.11</v>
      </c>
      <c r="AL32" s="302">
        <v>0</v>
      </c>
    </row>
    <row r="33" spans="1:38" s="39" customFormat="1" ht="12" customHeight="1" x14ac:dyDescent="0.2">
      <c r="A33" s="287">
        <v>17</v>
      </c>
      <c r="B33" s="144" t="s">
        <v>507</v>
      </c>
      <c r="C33" s="275"/>
      <c r="D33" s="37"/>
      <c r="E33" s="141"/>
      <c r="F33" s="145"/>
      <c r="G33" s="275">
        <v>7224914.9100000001</v>
      </c>
      <c r="H33" s="286">
        <v>0</v>
      </c>
      <c r="I33" s="275">
        <v>0</v>
      </c>
      <c r="J33" s="275">
        <v>0</v>
      </c>
      <c r="K33" s="275">
        <v>0</v>
      </c>
      <c r="L33" s="275">
        <v>0</v>
      </c>
      <c r="M33" s="275">
        <v>0</v>
      </c>
      <c r="N33" s="286">
        <v>0</v>
      </c>
      <c r="O33" s="286">
        <v>0</v>
      </c>
      <c r="P33" s="286">
        <v>0</v>
      </c>
      <c r="Q33" s="286">
        <v>0</v>
      </c>
      <c r="R33" s="286">
        <v>0</v>
      </c>
      <c r="S33" s="286">
        <v>0</v>
      </c>
      <c r="T33" s="203">
        <v>0</v>
      </c>
      <c r="U33" s="286">
        <v>0</v>
      </c>
      <c r="V33" s="205" t="s">
        <v>342</v>
      </c>
      <c r="W33" s="286">
        <v>2250</v>
      </c>
      <c r="X33" s="286">
        <v>6871587.6600000001</v>
      </c>
      <c r="Y33" s="286">
        <v>0</v>
      </c>
      <c r="Z33" s="286">
        <v>0</v>
      </c>
      <c r="AA33" s="286">
        <v>0</v>
      </c>
      <c r="AB33" s="286">
        <v>0</v>
      </c>
      <c r="AC33" s="286">
        <v>0</v>
      </c>
      <c r="AD33" s="286">
        <v>0</v>
      </c>
      <c r="AE33" s="286">
        <v>0</v>
      </c>
      <c r="AF33" s="286">
        <v>0</v>
      </c>
      <c r="AG33" s="286">
        <v>0</v>
      </c>
      <c r="AH33" s="286">
        <v>0</v>
      </c>
      <c r="AI33" s="286">
        <v>0</v>
      </c>
      <c r="AJ33" s="302">
        <v>235551.5</v>
      </c>
      <c r="AK33" s="302">
        <v>117775.75</v>
      </c>
      <c r="AL33" s="302">
        <v>0</v>
      </c>
    </row>
    <row r="34" spans="1:38" s="39" customFormat="1" ht="12" customHeight="1" x14ac:dyDescent="0.2">
      <c r="A34" s="287">
        <v>18</v>
      </c>
      <c r="B34" s="144" t="s">
        <v>509</v>
      </c>
      <c r="C34" s="275"/>
      <c r="D34" s="37"/>
      <c r="E34" s="141"/>
      <c r="F34" s="145"/>
      <c r="G34" s="275">
        <v>2369196.34</v>
      </c>
      <c r="H34" s="286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03">
        <v>0</v>
      </c>
      <c r="U34" s="286">
        <v>0</v>
      </c>
      <c r="V34" s="205" t="s">
        <v>342</v>
      </c>
      <c r="W34" s="286">
        <v>718</v>
      </c>
      <c r="X34" s="286">
        <v>2265379.36</v>
      </c>
      <c r="Y34" s="286">
        <v>0</v>
      </c>
      <c r="Z34" s="286">
        <v>0</v>
      </c>
      <c r="AA34" s="286">
        <v>0</v>
      </c>
      <c r="AB34" s="286">
        <v>0</v>
      </c>
      <c r="AC34" s="286">
        <v>0</v>
      </c>
      <c r="AD34" s="286">
        <v>0</v>
      </c>
      <c r="AE34" s="286">
        <v>0</v>
      </c>
      <c r="AF34" s="286">
        <v>0</v>
      </c>
      <c r="AG34" s="286">
        <v>0</v>
      </c>
      <c r="AH34" s="286">
        <v>0</v>
      </c>
      <c r="AI34" s="286">
        <v>0</v>
      </c>
      <c r="AJ34" s="302">
        <v>91616.75</v>
      </c>
      <c r="AK34" s="302">
        <v>12200.23</v>
      </c>
      <c r="AL34" s="302">
        <v>0</v>
      </c>
    </row>
    <row r="35" spans="1:38" s="39" customFormat="1" ht="12" customHeight="1" x14ac:dyDescent="0.2">
      <c r="A35" s="287">
        <v>19</v>
      </c>
      <c r="B35" s="144" t="s">
        <v>511</v>
      </c>
      <c r="C35" s="275"/>
      <c r="D35" s="37"/>
      <c r="E35" s="141"/>
      <c r="F35" s="145"/>
      <c r="G35" s="275">
        <v>4788650.16</v>
      </c>
      <c r="H35" s="286">
        <v>0</v>
      </c>
      <c r="I35" s="275">
        <v>0</v>
      </c>
      <c r="J35" s="275">
        <v>0</v>
      </c>
      <c r="K35" s="275">
        <v>0</v>
      </c>
      <c r="L35" s="275">
        <v>0</v>
      </c>
      <c r="M35" s="275">
        <v>0</v>
      </c>
      <c r="N35" s="286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v>0</v>
      </c>
      <c r="T35" s="203">
        <v>0</v>
      </c>
      <c r="U35" s="286">
        <v>0</v>
      </c>
      <c r="V35" s="205" t="s">
        <v>341</v>
      </c>
      <c r="W35" s="286">
        <v>1379.49</v>
      </c>
      <c r="X35" s="286">
        <v>4591144</v>
      </c>
      <c r="Y35" s="286">
        <v>0</v>
      </c>
      <c r="Z35" s="286">
        <v>0</v>
      </c>
      <c r="AA35" s="286">
        <v>0</v>
      </c>
      <c r="AB35" s="286">
        <v>0</v>
      </c>
      <c r="AC35" s="286">
        <v>0</v>
      </c>
      <c r="AD35" s="286">
        <v>0</v>
      </c>
      <c r="AE35" s="286">
        <v>0</v>
      </c>
      <c r="AF35" s="286">
        <v>0</v>
      </c>
      <c r="AG35" s="286">
        <v>0</v>
      </c>
      <c r="AH35" s="286">
        <v>0</v>
      </c>
      <c r="AI35" s="286">
        <v>0</v>
      </c>
      <c r="AJ35" s="302">
        <v>166441.04</v>
      </c>
      <c r="AK35" s="302">
        <v>31065.119999999999</v>
      </c>
      <c r="AL35" s="302">
        <v>0</v>
      </c>
    </row>
    <row r="36" spans="1:38" s="39" customFormat="1" ht="12" customHeight="1" x14ac:dyDescent="0.2">
      <c r="A36" s="287">
        <v>20</v>
      </c>
      <c r="B36" s="144" t="s">
        <v>512</v>
      </c>
      <c r="C36" s="275"/>
      <c r="D36" s="37"/>
      <c r="E36" s="141"/>
      <c r="F36" s="145"/>
      <c r="G36" s="275">
        <v>3453917.57</v>
      </c>
      <c r="H36" s="286">
        <v>0</v>
      </c>
      <c r="I36" s="275">
        <v>0</v>
      </c>
      <c r="J36" s="275">
        <v>0</v>
      </c>
      <c r="K36" s="275">
        <v>0</v>
      </c>
      <c r="L36" s="275">
        <v>0</v>
      </c>
      <c r="M36" s="275">
        <v>0</v>
      </c>
      <c r="N36" s="286">
        <v>0</v>
      </c>
      <c r="O36" s="286">
        <v>0</v>
      </c>
      <c r="P36" s="286">
        <v>0</v>
      </c>
      <c r="Q36" s="286">
        <v>0</v>
      </c>
      <c r="R36" s="286">
        <v>0</v>
      </c>
      <c r="S36" s="286">
        <v>0</v>
      </c>
      <c r="T36" s="203">
        <v>0</v>
      </c>
      <c r="U36" s="286">
        <v>0</v>
      </c>
      <c r="V36" s="205" t="s">
        <v>341</v>
      </c>
      <c r="W36" s="286">
        <v>929.34</v>
      </c>
      <c r="X36" s="286">
        <v>3337487</v>
      </c>
      <c r="Y36" s="286">
        <v>0</v>
      </c>
      <c r="Z36" s="286">
        <v>0</v>
      </c>
      <c r="AA36" s="286">
        <v>0</v>
      </c>
      <c r="AB36" s="286">
        <v>0</v>
      </c>
      <c r="AC36" s="286">
        <v>0</v>
      </c>
      <c r="AD36" s="286">
        <v>0</v>
      </c>
      <c r="AE36" s="286">
        <v>0</v>
      </c>
      <c r="AF36" s="286">
        <v>0</v>
      </c>
      <c r="AG36" s="286">
        <v>0</v>
      </c>
      <c r="AH36" s="286">
        <v>0</v>
      </c>
      <c r="AI36" s="286">
        <v>0</v>
      </c>
      <c r="AJ36" s="302">
        <v>102294.42</v>
      </c>
      <c r="AK36" s="302">
        <v>14136.15</v>
      </c>
      <c r="AL36" s="302">
        <v>0</v>
      </c>
    </row>
    <row r="37" spans="1:38" s="39" customFormat="1" ht="12" customHeight="1" x14ac:dyDescent="0.2">
      <c r="A37" s="287">
        <v>21</v>
      </c>
      <c r="B37" s="144" t="s">
        <v>513</v>
      </c>
      <c r="C37" s="275"/>
      <c r="D37" s="37"/>
      <c r="E37" s="141"/>
      <c r="F37" s="145"/>
      <c r="G37" s="275">
        <v>3469416.48</v>
      </c>
      <c r="H37" s="286">
        <v>0</v>
      </c>
      <c r="I37" s="275">
        <v>0</v>
      </c>
      <c r="J37" s="275">
        <v>0</v>
      </c>
      <c r="K37" s="275">
        <v>0</v>
      </c>
      <c r="L37" s="275">
        <v>0</v>
      </c>
      <c r="M37" s="275">
        <v>0</v>
      </c>
      <c r="N37" s="286">
        <v>0</v>
      </c>
      <c r="O37" s="286">
        <v>0</v>
      </c>
      <c r="P37" s="286">
        <v>0</v>
      </c>
      <c r="Q37" s="286">
        <v>0</v>
      </c>
      <c r="R37" s="286">
        <v>0</v>
      </c>
      <c r="S37" s="286">
        <v>0</v>
      </c>
      <c r="T37" s="203">
        <v>0</v>
      </c>
      <c r="U37" s="286">
        <v>0</v>
      </c>
      <c r="V37" s="205" t="s">
        <v>341</v>
      </c>
      <c r="W37" s="286">
        <v>874</v>
      </c>
      <c r="X37" s="286">
        <v>3199344.62</v>
      </c>
      <c r="Y37" s="286">
        <v>0</v>
      </c>
      <c r="Z37" s="286">
        <v>0</v>
      </c>
      <c r="AA37" s="286">
        <v>0</v>
      </c>
      <c r="AB37" s="286">
        <v>0</v>
      </c>
      <c r="AC37" s="286">
        <v>0</v>
      </c>
      <c r="AD37" s="286">
        <v>0</v>
      </c>
      <c r="AE37" s="286">
        <v>0</v>
      </c>
      <c r="AF37" s="286">
        <v>0</v>
      </c>
      <c r="AG37" s="286">
        <v>0</v>
      </c>
      <c r="AH37" s="286">
        <v>0</v>
      </c>
      <c r="AI37" s="286">
        <v>0</v>
      </c>
      <c r="AJ37" s="302">
        <v>180047.91</v>
      </c>
      <c r="AK37" s="302">
        <v>90023.95</v>
      </c>
      <c r="AL37" s="302">
        <v>0</v>
      </c>
    </row>
    <row r="38" spans="1:38" s="39" customFormat="1" ht="12" customHeight="1" x14ac:dyDescent="0.2">
      <c r="A38" s="287">
        <v>22</v>
      </c>
      <c r="B38" s="144" t="s">
        <v>514</v>
      </c>
      <c r="C38" s="275"/>
      <c r="D38" s="37"/>
      <c r="E38" s="141"/>
      <c r="F38" s="145"/>
      <c r="G38" s="275">
        <v>3650141.73</v>
      </c>
      <c r="H38" s="286">
        <v>0</v>
      </c>
      <c r="I38" s="275">
        <v>0</v>
      </c>
      <c r="J38" s="275">
        <v>0</v>
      </c>
      <c r="K38" s="275">
        <v>0</v>
      </c>
      <c r="L38" s="275">
        <v>0</v>
      </c>
      <c r="M38" s="275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v>0</v>
      </c>
      <c r="T38" s="203">
        <v>0</v>
      </c>
      <c r="U38" s="286">
        <v>0</v>
      </c>
      <c r="V38" s="205" t="s">
        <v>341</v>
      </c>
      <c r="W38" s="286">
        <v>915.3</v>
      </c>
      <c r="X38" s="286">
        <v>3453328.23</v>
      </c>
      <c r="Y38" s="286">
        <v>0</v>
      </c>
      <c r="Z38" s="286">
        <v>0</v>
      </c>
      <c r="AA38" s="286">
        <v>0</v>
      </c>
      <c r="AB38" s="286">
        <v>0</v>
      </c>
      <c r="AC38" s="286">
        <v>0</v>
      </c>
      <c r="AD38" s="286">
        <v>0</v>
      </c>
      <c r="AE38" s="286">
        <v>0</v>
      </c>
      <c r="AF38" s="286">
        <v>0</v>
      </c>
      <c r="AG38" s="286">
        <v>0</v>
      </c>
      <c r="AH38" s="286">
        <v>0</v>
      </c>
      <c r="AI38" s="286">
        <v>0</v>
      </c>
      <c r="AJ38" s="302">
        <v>131209</v>
      </c>
      <c r="AK38" s="302">
        <v>65604.5</v>
      </c>
      <c r="AL38" s="302">
        <v>0</v>
      </c>
    </row>
    <row r="39" spans="1:38" s="39" customFormat="1" ht="13.5" customHeight="1" x14ac:dyDescent="0.2">
      <c r="A39" s="287">
        <v>23</v>
      </c>
      <c r="B39" s="144" t="s">
        <v>515</v>
      </c>
      <c r="C39" s="275"/>
      <c r="D39" s="37"/>
      <c r="E39" s="141"/>
      <c r="F39" s="145"/>
      <c r="G39" s="275">
        <v>7251788.7800000003</v>
      </c>
      <c r="H39" s="286">
        <v>0</v>
      </c>
      <c r="I39" s="275">
        <v>0</v>
      </c>
      <c r="J39" s="275">
        <v>0</v>
      </c>
      <c r="K39" s="275">
        <v>0</v>
      </c>
      <c r="L39" s="275">
        <v>0</v>
      </c>
      <c r="M39" s="275">
        <v>0</v>
      </c>
      <c r="N39" s="286">
        <v>0</v>
      </c>
      <c r="O39" s="286">
        <v>0</v>
      </c>
      <c r="P39" s="286">
        <v>0</v>
      </c>
      <c r="Q39" s="286">
        <v>0</v>
      </c>
      <c r="R39" s="286">
        <v>0</v>
      </c>
      <c r="S39" s="286">
        <v>0</v>
      </c>
      <c r="T39" s="203">
        <v>0</v>
      </c>
      <c r="U39" s="286">
        <v>0</v>
      </c>
      <c r="V39" s="205" t="s">
        <v>341</v>
      </c>
      <c r="W39" s="286">
        <v>2213.6999999999998</v>
      </c>
      <c r="X39" s="286">
        <v>6969562.1500000004</v>
      </c>
      <c r="Y39" s="286">
        <v>0</v>
      </c>
      <c r="Z39" s="286">
        <v>0</v>
      </c>
      <c r="AA39" s="286">
        <v>0</v>
      </c>
      <c r="AB39" s="286">
        <v>0</v>
      </c>
      <c r="AC39" s="286">
        <v>0</v>
      </c>
      <c r="AD39" s="286">
        <v>0</v>
      </c>
      <c r="AE39" s="286">
        <v>0</v>
      </c>
      <c r="AF39" s="286">
        <v>0</v>
      </c>
      <c r="AG39" s="286">
        <v>0</v>
      </c>
      <c r="AH39" s="286">
        <v>0</v>
      </c>
      <c r="AI39" s="286">
        <v>0</v>
      </c>
      <c r="AJ39" s="302">
        <v>247960.71</v>
      </c>
      <c r="AK39" s="302">
        <v>34265.919999999998</v>
      </c>
      <c r="AL39" s="302">
        <v>0</v>
      </c>
    </row>
    <row r="40" spans="1:38" s="39" customFormat="1" ht="12" customHeight="1" x14ac:dyDescent="0.2">
      <c r="A40" s="287">
        <v>24</v>
      </c>
      <c r="B40" s="144" t="s">
        <v>519</v>
      </c>
      <c r="C40" s="275"/>
      <c r="D40" s="37"/>
      <c r="E40" s="141"/>
      <c r="F40" s="145"/>
      <c r="G40" s="275">
        <v>1088595.6000000001</v>
      </c>
      <c r="H40" s="286">
        <v>1062177.3999999999</v>
      </c>
      <c r="I40" s="275">
        <v>0</v>
      </c>
      <c r="J40" s="275">
        <v>0</v>
      </c>
      <c r="K40" s="275">
        <v>0</v>
      </c>
      <c r="L40" s="275">
        <v>0</v>
      </c>
      <c r="M40" s="275">
        <v>0</v>
      </c>
      <c r="N40" s="286">
        <v>372</v>
      </c>
      <c r="O40" s="286">
        <v>334283.40000000002</v>
      </c>
      <c r="P40" s="286">
        <v>558</v>
      </c>
      <c r="Q40" s="286">
        <v>516998.8</v>
      </c>
      <c r="R40" s="286">
        <v>247</v>
      </c>
      <c r="S40" s="286">
        <v>210895.2</v>
      </c>
      <c r="T40" s="203">
        <v>0</v>
      </c>
      <c r="U40" s="286">
        <v>0</v>
      </c>
      <c r="V40" s="205"/>
      <c r="W40" s="286">
        <v>0</v>
      </c>
      <c r="X40" s="286">
        <v>0</v>
      </c>
      <c r="Y40" s="286">
        <v>0</v>
      </c>
      <c r="Z40" s="286">
        <v>0</v>
      </c>
      <c r="AA40" s="286">
        <v>0</v>
      </c>
      <c r="AB40" s="286">
        <v>0</v>
      </c>
      <c r="AC40" s="286">
        <v>0</v>
      </c>
      <c r="AD40" s="286">
        <v>0</v>
      </c>
      <c r="AE40" s="286">
        <v>0</v>
      </c>
      <c r="AF40" s="286">
        <v>0</v>
      </c>
      <c r="AG40" s="286">
        <v>0</v>
      </c>
      <c r="AH40" s="286">
        <v>0</v>
      </c>
      <c r="AI40" s="286">
        <v>0</v>
      </c>
      <c r="AJ40" s="302">
        <v>18406.11</v>
      </c>
      <c r="AK40" s="302">
        <v>8012.09</v>
      </c>
      <c r="AL40" s="302">
        <v>0</v>
      </c>
    </row>
    <row r="41" spans="1:38" s="39" customFormat="1" ht="12" customHeight="1" x14ac:dyDescent="0.2">
      <c r="A41" s="287">
        <v>25</v>
      </c>
      <c r="B41" s="144" t="s">
        <v>529</v>
      </c>
      <c r="C41" s="275"/>
      <c r="D41" s="37"/>
      <c r="E41" s="141"/>
      <c r="F41" s="145"/>
      <c r="G41" s="275">
        <v>2446322.9500000002</v>
      </c>
      <c r="H41" s="286">
        <v>0</v>
      </c>
      <c r="I41" s="275">
        <v>0</v>
      </c>
      <c r="J41" s="275">
        <v>0</v>
      </c>
      <c r="K41" s="275">
        <v>0</v>
      </c>
      <c r="L41" s="275">
        <v>0</v>
      </c>
      <c r="M41" s="275">
        <v>0</v>
      </c>
      <c r="N41" s="286">
        <v>0</v>
      </c>
      <c r="O41" s="286">
        <v>0</v>
      </c>
      <c r="P41" s="286">
        <v>0</v>
      </c>
      <c r="Q41" s="286">
        <v>0</v>
      </c>
      <c r="R41" s="286">
        <v>0</v>
      </c>
      <c r="S41" s="286">
        <v>0</v>
      </c>
      <c r="T41" s="203">
        <v>0</v>
      </c>
      <c r="U41" s="286">
        <v>0</v>
      </c>
      <c r="V41" s="205" t="s">
        <v>341</v>
      </c>
      <c r="W41" s="286">
        <v>723.45</v>
      </c>
      <c r="X41" s="286">
        <v>2342614</v>
      </c>
      <c r="Y41" s="286">
        <v>0</v>
      </c>
      <c r="Z41" s="286">
        <v>0</v>
      </c>
      <c r="AA41" s="286">
        <v>0</v>
      </c>
      <c r="AB41" s="286">
        <v>0</v>
      </c>
      <c r="AC41" s="286">
        <v>0</v>
      </c>
      <c r="AD41" s="286">
        <v>0</v>
      </c>
      <c r="AE41" s="286">
        <v>0</v>
      </c>
      <c r="AF41" s="286">
        <v>0</v>
      </c>
      <c r="AG41" s="286">
        <v>0</v>
      </c>
      <c r="AH41" s="286">
        <v>0</v>
      </c>
      <c r="AI41" s="286">
        <v>0</v>
      </c>
      <c r="AJ41" s="302">
        <v>91117.36</v>
      </c>
      <c r="AK41" s="302">
        <v>12591.59</v>
      </c>
      <c r="AL41" s="302">
        <v>0</v>
      </c>
    </row>
    <row r="42" spans="1:38" s="39" customFormat="1" ht="12" customHeight="1" x14ac:dyDescent="0.2">
      <c r="A42" s="287">
        <v>26</v>
      </c>
      <c r="B42" s="144" t="s">
        <v>530</v>
      </c>
      <c r="C42" s="275"/>
      <c r="D42" s="37"/>
      <c r="E42" s="141"/>
      <c r="F42" s="145"/>
      <c r="G42" s="275">
        <v>2760293.45</v>
      </c>
      <c r="H42" s="286">
        <v>0</v>
      </c>
      <c r="I42" s="275">
        <v>0</v>
      </c>
      <c r="J42" s="275">
        <v>0</v>
      </c>
      <c r="K42" s="275">
        <v>0</v>
      </c>
      <c r="L42" s="275">
        <v>0</v>
      </c>
      <c r="M42" s="275">
        <v>0</v>
      </c>
      <c r="N42" s="286">
        <v>0</v>
      </c>
      <c r="O42" s="286">
        <v>0</v>
      </c>
      <c r="P42" s="286">
        <v>0</v>
      </c>
      <c r="Q42" s="286">
        <v>0</v>
      </c>
      <c r="R42" s="286">
        <v>0</v>
      </c>
      <c r="S42" s="286">
        <v>0</v>
      </c>
      <c r="T42" s="203">
        <v>0</v>
      </c>
      <c r="U42" s="286">
        <v>0</v>
      </c>
      <c r="V42" s="205" t="s">
        <v>341</v>
      </c>
      <c r="W42" s="286">
        <v>725.92</v>
      </c>
      <c r="X42" s="286">
        <v>2656584.5</v>
      </c>
      <c r="Y42" s="286">
        <v>0</v>
      </c>
      <c r="Z42" s="286">
        <v>0</v>
      </c>
      <c r="AA42" s="286">
        <v>0</v>
      </c>
      <c r="AB42" s="286">
        <v>0</v>
      </c>
      <c r="AC42" s="286">
        <v>0</v>
      </c>
      <c r="AD42" s="286">
        <v>0</v>
      </c>
      <c r="AE42" s="286">
        <v>0</v>
      </c>
      <c r="AF42" s="286">
        <v>0</v>
      </c>
      <c r="AG42" s="286">
        <v>0</v>
      </c>
      <c r="AH42" s="286">
        <v>0</v>
      </c>
      <c r="AI42" s="286">
        <v>0</v>
      </c>
      <c r="AJ42" s="302">
        <v>91117.36</v>
      </c>
      <c r="AK42" s="302">
        <v>12591.59</v>
      </c>
      <c r="AL42" s="302">
        <v>0</v>
      </c>
    </row>
    <row r="43" spans="1:38" s="39" customFormat="1" ht="12" customHeight="1" x14ac:dyDescent="0.2">
      <c r="A43" s="287">
        <v>27</v>
      </c>
      <c r="B43" s="144" t="s">
        <v>533</v>
      </c>
      <c r="C43" s="275"/>
      <c r="D43" s="37"/>
      <c r="E43" s="141"/>
      <c r="F43" s="145"/>
      <c r="G43" s="275">
        <v>6450229.1900000004</v>
      </c>
      <c r="H43" s="286">
        <v>0</v>
      </c>
      <c r="I43" s="275">
        <v>0</v>
      </c>
      <c r="J43" s="275">
        <v>0</v>
      </c>
      <c r="K43" s="275">
        <v>0</v>
      </c>
      <c r="L43" s="275">
        <v>0</v>
      </c>
      <c r="M43" s="275">
        <v>0</v>
      </c>
      <c r="N43" s="286">
        <v>0</v>
      </c>
      <c r="O43" s="286">
        <v>0</v>
      </c>
      <c r="P43" s="286">
        <v>0</v>
      </c>
      <c r="Q43" s="286">
        <v>0</v>
      </c>
      <c r="R43" s="286">
        <v>0</v>
      </c>
      <c r="S43" s="286">
        <v>0</v>
      </c>
      <c r="T43" s="203">
        <v>0</v>
      </c>
      <c r="U43" s="286">
        <v>0</v>
      </c>
      <c r="V43" s="205" t="s">
        <v>341</v>
      </c>
      <c r="W43" s="286">
        <v>1894.5</v>
      </c>
      <c r="X43" s="286">
        <v>6179624.3600000003</v>
      </c>
      <c r="Y43" s="286">
        <v>0</v>
      </c>
      <c r="Z43" s="286">
        <v>0</v>
      </c>
      <c r="AA43" s="286">
        <v>0</v>
      </c>
      <c r="AB43" s="286">
        <v>0</v>
      </c>
      <c r="AC43" s="286">
        <v>0</v>
      </c>
      <c r="AD43" s="286">
        <v>0</v>
      </c>
      <c r="AE43" s="286">
        <v>0</v>
      </c>
      <c r="AF43" s="286">
        <v>0</v>
      </c>
      <c r="AG43" s="286">
        <v>0</v>
      </c>
      <c r="AH43" s="286">
        <v>0</v>
      </c>
      <c r="AI43" s="286">
        <v>0</v>
      </c>
      <c r="AJ43" s="302">
        <v>239334.93</v>
      </c>
      <c r="AK43" s="302">
        <v>31269.9</v>
      </c>
      <c r="AL43" s="302">
        <v>0</v>
      </c>
    </row>
    <row r="44" spans="1:38" s="39" customFormat="1" ht="12" customHeight="1" x14ac:dyDescent="0.2">
      <c r="A44" s="287">
        <v>28</v>
      </c>
      <c r="B44" s="144" t="s">
        <v>534</v>
      </c>
      <c r="C44" s="275"/>
      <c r="D44" s="37"/>
      <c r="E44" s="141"/>
      <c r="F44" s="145"/>
      <c r="G44" s="275">
        <v>3115824.43</v>
      </c>
      <c r="H44" s="286">
        <v>0</v>
      </c>
      <c r="I44" s="275">
        <v>0</v>
      </c>
      <c r="J44" s="275">
        <v>0</v>
      </c>
      <c r="K44" s="275">
        <v>0</v>
      </c>
      <c r="L44" s="275">
        <v>0</v>
      </c>
      <c r="M44" s="275">
        <v>0</v>
      </c>
      <c r="N44" s="286">
        <v>0</v>
      </c>
      <c r="O44" s="286">
        <v>0</v>
      </c>
      <c r="P44" s="286">
        <v>0</v>
      </c>
      <c r="Q44" s="286">
        <v>0</v>
      </c>
      <c r="R44" s="286">
        <v>0</v>
      </c>
      <c r="S44" s="286">
        <v>0</v>
      </c>
      <c r="T44" s="203">
        <v>0</v>
      </c>
      <c r="U44" s="286">
        <v>0</v>
      </c>
      <c r="V44" s="205" t="s">
        <v>341</v>
      </c>
      <c r="W44" s="286">
        <v>792.61</v>
      </c>
      <c r="X44" s="286">
        <v>3012115.48</v>
      </c>
      <c r="Y44" s="286">
        <v>0</v>
      </c>
      <c r="Z44" s="286">
        <v>0</v>
      </c>
      <c r="AA44" s="286">
        <v>0</v>
      </c>
      <c r="AB44" s="286">
        <v>0</v>
      </c>
      <c r="AC44" s="286">
        <v>0</v>
      </c>
      <c r="AD44" s="286">
        <v>0</v>
      </c>
      <c r="AE44" s="286">
        <v>0</v>
      </c>
      <c r="AF44" s="286">
        <v>0</v>
      </c>
      <c r="AG44" s="286">
        <v>0</v>
      </c>
      <c r="AH44" s="286">
        <v>0</v>
      </c>
      <c r="AI44" s="286">
        <v>0</v>
      </c>
      <c r="AJ44" s="302">
        <v>91117.36</v>
      </c>
      <c r="AK44" s="302">
        <v>12591.59</v>
      </c>
      <c r="AL44" s="302">
        <v>0</v>
      </c>
    </row>
    <row r="45" spans="1:38" s="39" customFormat="1" ht="12" customHeight="1" x14ac:dyDescent="0.2">
      <c r="A45" s="287">
        <v>29</v>
      </c>
      <c r="B45" s="144" t="s">
        <v>639</v>
      </c>
      <c r="C45" s="146"/>
      <c r="D45" s="146"/>
      <c r="E45" s="147"/>
      <c r="F45" s="147"/>
      <c r="G45" s="275">
        <v>5678711.6799999997</v>
      </c>
      <c r="H45" s="28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86">
        <v>0</v>
      </c>
      <c r="O45" s="286">
        <v>0</v>
      </c>
      <c r="P45" s="286">
        <v>0</v>
      </c>
      <c r="Q45" s="286">
        <v>0</v>
      </c>
      <c r="R45" s="286">
        <v>0</v>
      </c>
      <c r="S45" s="286">
        <v>0</v>
      </c>
      <c r="T45" s="203">
        <v>0</v>
      </c>
      <c r="U45" s="286">
        <v>0</v>
      </c>
      <c r="V45" s="147" t="s">
        <v>341</v>
      </c>
      <c r="W45" s="302">
        <v>1575.86</v>
      </c>
      <c r="X45" s="286">
        <v>5394790</v>
      </c>
      <c r="Y45" s="302">
        <v>0</v>
      </c>
      <c r="Z45" s="302">
        <v>0</v>
      </c>
      <c r="AA45" s="302">
        <v>0</v>
      </c>
      <c r="AB45" s="302">
        <v>0</v>
      </c>
      <c r="AC45" s="302">
        <v>0</v>
      </c>
      <c r="AD45" s="302">
        <v>0</v>
      </c>
      <c r="AE45" s="302">
        <v>0</v>
      </c>
      <c r="AF45" s="302">
        <v>0</v>
      </c>
      <c r="AG45" s="302">
        <v>0</v>
      </c>
      <c r="AH45" s="302">
        <v>0</v>
      </c>
      <c r="AI45" s="302">
        <v>0</v>
      </c>
      <c r="AJ45" s="302">
        <v>189281.12</v>
      </c>
      <c r="AK45" s="302">
        <v>94640.56</v>
      </c>
      <c r="AL45" s="302">
        <v>0</v>
      </c>
    </row>
    <row r="46" spans="1:38" s="39" customFormat="1" ht="12" customHeight="1" x14ac:dyDescent="0.2">
      <c r="A46" s="287">
        <v>30</v>
      </c>
      <c r="B46" s="144" t="s">
        <v>538</v>
      </c>
      <c r="C46" s="275"/>
      <c r="D46" s="37"/>
      <c r="E46" s="141"/>
      <c r="F46" s="145"/>
      <c r="G46" s="275">
        <v>5604375.2999999998</v>
      </c>
      <c r="H46" s="286">
        <v>0</v>
      </c>
      <c r="I46" s="275">
        <v>0</v>
      </c>
      <c r="J46" s="275">
        <v>0</v>
      </c>
      <c r="K46" s="275">
        <v>0</v>
      </c>
      <c r="L46" s="275">
        <v>0</v>
      </c>
      <c r="M46" s="275">
        <v>0</v>
      </c>
      <c r="N46" s="286">
        <v>0</v>
      </c>
      <c r="O46" s="286">
        <v>0</v>
      </c>
      <c r="P46" s="286">
        <v>0</v>
      </c>
      <c r="Q46" s="286">
        <v>0</v>
      </c>
      <c r="R46" s="286">
        <v>0</v>
      </c>
      <c r="S46" s="286">
        <v>0</v>
      </c>
      <c r="T46" s="203">
        <v>0</v>
      </c>
      <c r="U46" s="286">
        <v>0</v>
      </c>
      <c r="V46" s="205"/>
      <c r="W46" s="286">
        <v>0</v>
      </c>
      <c r="X46" s="286">
        <v>0</v>
      </c>
      <c r="Y46" s="286">
        <v>0</v>
      </c>
      <c r="Z46" s="286">
        <v>0</v>
      </c>
      <c r="AA46" s="286">
        <v>938</v>
      </c>
      <c r="AB46" s="286">
        <v>2996628.56</v>
      </c>
      <c r="AC46" s="286">
        <v>0</v>
      </c>
      <c r="AD46" s="286">
        <v>0</v>
      </c>
      <c r="AE46" s="286">
        <v>938</v>
      </c>
      <c r="AF46" s="286">
        <v>2570293.7599999998</v>
      </c>
      <c r="AG46" s="286">
        <v>0</v>
      </c>
      <c r="AH46" s="286">
        <v>0</v>
      </c>
      <c r="AI46" s="286">
        <v>0</v>
      </c>
      <c r="AJ46" s="302">
        <v>26318.31</v>
      </c>
      <c r="AK46" s="302">
        <v>11134.67</v>
      </c>
      <c r="AL46" s="302">
        <v>0</v>
      </c>
    </row>
    <row r="47" spans="1:38" s="39" customFormat="1" ht="12" customHeight="1" x14ac:dyDescent="0.2">
      <c r="A47" s="287">
        <v>31</v>
      </c>
      <c r="B47" s="144" t="s">
        <v>540</v>
      </c>
      <c r="C47" s="275"/>
      <c r="D47" s="37"/>
      <c r="E47" s="141"/>
      <c r="F47" s="145"/>
      <c r="G47" s="275">
        <v>2012193.76</v>
      </c>
      <c r="H47" s="286">
        <v>0</v>
      </c>
      <c r="I47" s="275">
        <v>0</v>
      </c>
      <c r="J47" s="275">
        <v>0</v>
      </c>
      <c r="K47" s="275">
        <v>0</v>
      </c>
      <c r="L47" s="275">
        <v>0</v>
      </c>
      <c r="M47" s="275">
        <v>0</v>
      </c>
      <c r="N47" s="286">
        <v>0</v>
      </c>
      <c r="O47" s="286">
        <v>0</v>
      </c>
      <c r="P47" s="286">
        <v>0</v>
      </c>
      <c r="Q47" s="286">
        <v>0</v>
      </c>
      <c r="R47" s="286">
        <v>0</v>
      </c>
      <c r="S47" s="286">
        <v>0</v>
      </c>
      <c r="T47" s="203">
        <v>0</v>
      </c>
      <c r="U47" s="286">
        <v>0</v>
      </c>
      <c r="V47" s="205" t="s">
        <v>342</v>
      </c>
      <c r="W47" s="286">
        <v>583</v>
      </c>
      <c r="X47" s="286">
        <v>1935730.35</v>
      </c>
      <c r="Y47" s="286">
        <v>0</v>
      </c>
      <c r="Z47" s="286">
        <v>0</v>
      </c>
      <c r="AA47" s="286">
        <v>0</v>
      </c>
      <c r="AB47" s="286">
        <v>0</v>
      </c>
      <c r="AC47" s="286">
        <v>0</v>
      </c>
      <c r="AD47" s="286">
        <v>0</v>
      </c>
      <c r="AE47" s="286">
        <v>0</v>
      </c>
      <c r="AF47" s="286">
        <v>0</v>
      </c>
      <c r="AG47" s="286">
        <v>0</v>
      </c>
      <c r="AH47" s="286">
        <v>0</v>
      </c>
      <c r="AI47" s="286">
        <v>0</v>
      </c>
      <c r="AJ47" s="302">
        <v>67627.63</v>
      </c>
      <c r="AK47" s="302">
        <v>8835.7800000000007</v>
      </c>
      <c r="AL47" s="302">
        <v>0</v>
      </c>
    </row>
    <row r="48" spans="1:38" s="39" customFormat="1" ht="12" customHeight="1" x14ac:dyDescent="0.2">
      <c r="A48" s="287">
        <v>32</v>
      </c>
      <c r="B48" s="144" t="s">
        <v>541</v>
      </c>
      <c r="C48" s="275"/>
      <c r="D48" s="37"/>
      <c r="E48" s="141"/>
      <c r="F48" s="145"/>
      <c r="G48" s="275">
        <v>2159535.46</v>
      </c>
      <c r="H48" s="286">
        <v>0</v>
      </c>
      <c r="I48" s="275">
        <v>0</v>
      </c>
      <c r="J48" s="275">
        <v>0</v>
      </c>
      <c r="K48" s="275">
        <v>0</v>
      </c>
      <c r="L48" s="275">
        <v>0</v>
      </c>
      <c r="M48" s="275">
        <v>0</v>
      </c>
      <c r="N48" s="286">
        <v>0</v>
      </c>
      <c r="O48" s="286">
        <v>0</v>
      </c>
      <c r="P48" s="286">
        <v>0</v>
      </c>
      <c r="Q48" s="286">
        <v>0</v>
      </c>
      <c r="R48" s="286">
        <v>0</v>
      </c>
      <c r="S48" s="286">
        <v>0</v>
      </c>
      <c r="T48" s="203">
        <v>0</v>
      </c>
      <c r="U48" s="286">
        <v>0</v>
      </c>
      <c r="V48" s="205" t="s">
        <v>342</v>
      </c>
      <c r="W48" s="286">
        <v>560</v>
      </c>
      <c r="X48" s="286">
        <v>2077892.71</v>
      </c>
      <c r="Y48" s="286">
        <v>0</v>
      </c>
      <c r="Z48" s="286">
        <v>0</v>
      </c>
      <c r="AA48" s="286">
        <v>0</v>
      </c>
      <c r="AB48" s="286">
        <v>0</v>
      </c>
      <c r="AC48" s="286">
        <v>0</v>
      </c>
      <c r="AD48" s="286">
        <v>0</v>
      </c>
      <c r="AE48" s="286">
        <v>0</v>
      </c>
      <c r="AF48" s="286">
        <v>0</v>
      </c>
      <c r="AG48" s="286">
        <v>0</v>
      </c>
      <c r="AH48" s="286">
        <v>0</v>
      </c>
      <c r="AI48" s="286">
        <v>0</v>
      </c>
      <c r="AJ48" s="302">
        <v>72208.47</v>
      </c>
      <c r="AK48" s="302">
        <v>9434.2800000000007</v>
      </c>
      <c r="AL48" s="302">
        <v>0</v>
      </c>
    </row>
    <row r="49" spans="1:38" s="39" customFormat="1" ht="12" customHeight="1" x14ac:dyDescent="0.2">
      <c r="A49" s="287">
        <v>33</v>
      </c>
      <c r="B49" s="144" t="s">
        <v>679</v>
      </c>
      <c r="C49" s="146"/>
      <c r="D49" s="146"/>
      <c r="E49" s="147"/>
      <c r="F49" s="147"/>
      <c r="G49" s="275">
        <v>2068434.79</v>
      </c>
      <c r="H49" s="28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86">
        <v>0</v>
      </c>
      <c r="O49" s="286">
        <v>0</v>
      </c>
      <c r="P49" s="286">
        <v>0</v>
      </c>
      <c r="Q49" s="286">
        <v>0</v>
      </c>
      <c r="R49" s="286">
        <v>0</v>
      </c>
      <c r="S49" s="286">
        <v>0</v>
      </c>
      <c r="T49" s="203">
        <v>0</v>
      </c>
      <c r="U49" s="286">
        <v>0</v>
      </c>
      <c r="V49" s="206" t="s">
        <v>342</v>
      </c>
      <c r="W49" s="302">
        <v>571.55999999999995</v>
      </c>
      <c r="X49" s="286">
        <v>2005045.13</v>
      </c>
      <c r="Y49" s="302">
        <v>0</v>
      </c>
      <c r="Z49" s="302">
        <v>0</v>
      </c>
      <c r="AA49" s="302">
        <v>0</v>
      </c>
      <c r="AB49" s="302">
        <v>0</v>
      </c>
      <c r="AC49" s="302">
        <v>0</v>
      </c>
      <c r="AD49" s="302">
        <v>0</v>
      </c>
      <c r="AE49" s="302">
        <v>0</v>
      </c>
      <c r="AF49" s="302">
        <v>0</v>
      </c>
      <c r="AG49" s="302">
        <v>0</v>
      </c>
      <c r="AH49" s="302">
        <v>0</v>
      </c>
      <c r="AI49" s="302">
        <v>0</v>
      </c>
      <c r="AJ49" s="302">
        <v>55693.34</v>
      </c>
      <c r="AK49" s="302">
        <v>7696.32</v>
      </c>
      <c r="AL49" s="302">
        <v>0</v>
      </c>
    </row>
    <row r="50" spans="1:38" s="39" customFormat="1" ht="12" customHeight="1" x14ac:dyDescent="0.2">
      <c r="A50" s="287">
        <v>34</v>
      </c>
      <c r="B50" s="144" t="s">
        <v>537</v>
      </c>
      <c r="C50" s="275"/>
      <c r="D50" s="37"/>
      <c r="E50" s="141"/>
      <c r="F50" s="145"/>
      <c r="G50" s="275">
        <v>3394360.37</v>
      </c>
      <c r="H50" s="286">
        <v>0</v>
      </c>
      <c r="I50" s="275">
        <v>0</v>
      </c>
      <c r="J50" s="275">
        <v>0</v>
      </c>
      <c r="K50" s="275">
        <v>0</v>
      </c>
      <c r="L50" s="275">
        <v>0</v>
      </c>
      <c r="M50" s="275">
        <v>0</v>
      </c>
      <c r="N50" s="286">
        <v>0</v>
      </c>
      <c r="O50" s="286">
        <v>0</v>
      </c>
      <c r="P50" s="286">
        <v>0</v>
      </c>
      <c r="Q50" s="286">
        <v>0</v>
      </c>
      <c r="R50" s="286">
        <v>0</v>
      </c>
      <c r="S50" s="286">
        <v>0</v>
      </c>
      <c r="T50" s="203">
        <v>0</v>
      </c>
      <c r="U50" s="286">
        <v>0</v>
      </c>
      <c r="V50" s="205" t="s">
        <v>341</v>
      </c>
      <c r="W50" s="286">
        <v>954</v>
      </c>
      <c r="X50" s="286">
        <v>3216499.28</v>
      </c>
      <c r="Y50" s="286">
        <v>0</v>
      </c>
      <c r="Z50" s="286">
        <v>0</v>
      </c>
      <c r="AA50" s="286">
        <v>0</v>
      </c>
      <c r="AB50" s="286">
        <v>0</v>
      </c>
      <c r="AC50" s="286">
        <v>0</v>
      </c>
      <c r="AD50" s="286">
        <v>0</v>
      </c>
      <c r="AE50" s="286">
        <v>0</v>
      </c>
      <c r="AF50" s="286">
        <v>0</v>
      </c>
      <c r="AG50" s="286">
        <v>0</v>
      </c>
      <c r="AH50" s="286">
        <v>0</v>
      </c>
      <c r="AI50" s="286">
        <v>0</v>
      </c>
      <c r="AJ50" s="302">
        <v>118574.06</v>
      </c>
      <c r="AK50" s="302">
        <v>59287.03</v>
      </c>
      <c r="AL50" s="302">
        <v>0</v>
      </c>
    </row>
    <row r="51" spans="1:38" s="39" customFormat="1" ht="12" customHeight="1" x14ac:dyDescent="0.2">
      <c r="A51" s="287">
        <v>35</v>
      </c>
      <c r="B51" s="144" t="s">
        <v>542</v>
      </c>
      <c r="C51" s="275"/>
      <c r="D51" s="37"/>
      <c r="E51" s="141"/>
      <c r="F51" s="145"/>
      <c r="G51" s="275">
        <v>2831404.13</v>
      </c>
      <c r="H51" s="286">
        <v>0</v>
      </c>
      <c r="I51" s="275">
        <v>0</v>
      </c>
      <c r="J51" s="275">
        <v>0</v>
      </c>
      <c r="K51" s="275">
        <v>0</v>
      </c>
      <c r="L51" s="275">
        <v>0</v>
      </c>
      <c r="M51" s="275">
        <v>0</v>
      </c>
      <c r="N51" s="286">
        <v>0</v>
      </c>
      <c r="O51" s="286">
        <v>0</v>
      </c>
      <c r="P51" s="286">
        <v>0</v>
      </c>
      <c r="Q51" s="286">
        <v>0</v>
      </c>
      <c r="R51" s="286">
        <v>0</v>
      </c>
      <c r="S51" s="286">
        <v>0</v>
      </c>
      <c r="T51" s="203">
        <v>0</v>
      </c>
      <c r="U51" s="286">
        <v>0</v>
      </c>
      <c r="V51" s="205" t="s">
        <v>341</v>
      </c>
      <c r="W51" s="286">
        <v>950.22</v>
      </c>
      <c r="X51" s="286">
        <v>2696339</v>
      </c>
      <c r="Y51" s="286">
        <v>0</v>
      </c>
      <c r="Z51" s="286">
        <v>0</v>
      </c>
      <c r="AA51" s="286">
        <v>0</v>
      </c>
      <c r="AB51" s="286">
        <v>0</v>
      </c>
      <c r="AC51" s="286">
        <v>0</v>
      </c>
      <c r="AD51" s="286">
        <v>0</v>
      </c>
      <c r="AE51" s="286">
        <v>0</v>
      </c>
      <c r="AF51" s="286">
        <v>0</v>
      </c>
      <c r="AG51" s="286">
        <v>0</v>
      </c>
      <c r="AH51" s="286">
        <v>0</v>
      </c>
      <c r="AI51" s="286">
        <v>0</v>
      </c>
      <c r="AJ51" s="302">
        <v>112979.42</v>
      </c>
      <c r="AK51" s="302">
        <v>22085.71</v>
      </c>
      <c r="AL51" s="302">
        <v>0</v>
      </c>
    </row>
    <row r="52" spans="1:38" s="39" customFormat="1" ht="12" customHeight="1" x14ac:dyDescent="0.2">
      <c r="A52" s="287">
        <v>36</v>
      </c>
      <c r="B52" s="144" t="s">
        <v>543</v>
      </c>
      <c r="C52" s="275"/>
      <c r="D52" s="37"/>
      <c r="E52" s="141"/>
      <c r="F52" s="145"/>
      <c r="G52" s="275">
        <v>5358754.67</v>
      </c>
      <c r="H52" s="286">
        <v>0</v>
      </c>
      <c r="I52" s="275">
        <v>0</v>
      </c>
      <c r="J52" s="275">
        <v>0</v>
      </c>
      <c r="K52" s="275">
        <v>0</v>
      </c>
      <c r="L52" s="275">
        <v>0</v>
      </c>
      <c r="M52" s="275">
        <v>0</v>
      </c>
      <c r="N52" s="286">
        <v>0</v>
      </c>
      <c r="O52" s="286">
        <v>0</v>
      </c>
      <c r="P52" s="286">
        <v>0</v>
      </c>
      <c r="Q52" s="286">
        <v>0</v>
      </c>
      <c r="R52" s="286">
        <v>0</v>
      </c>
      <c r="S52" s="286">
        <v>0</v>
      </c>
      <c r="T52" s="203">
        <v>0</v>
      </c>
      <c r="U52" s="286">
        <v>0</v>
      </c>
      <c r="V52" s="205" t="s">
        <v>341</v>
      </c>
      <c r="W52" s="286">
        <v>1585.7</v>
      </c>
      <c r="X52" s="286">
        <v>5106257.95</v>
      </c>
      <c r="Y52" s="286">
        <v>0</v>
      </c>
      <c r="Z52" s="286">
        <v>0</v>
      </c>
      <c r="AA52" s="286">
        <v>0</v>
      </c>
      <c r="AB52" s="286">
        <v>0</v>
      </c>
      <c r="AC52" s="286">
        <v>0</v>
      </c>
      <c r="AD52" s="286">
        <v>0</v>
      </c>
      <c r="AE52" s="286">
        <v>0</v>
      </c>
      <c r="AF52" s="286">
        <v>0</v>
      </c>
      <c r="AG52" s="286">
        <v>0</v>
      </c>
      <c r="AH52" s="286">
        <v>0</v>
      </c>
      <c r="AI52" s="286">
        <v>0</v>
      </c>
      <c r="AJ52" s="302">
        <v>221840.39</v>
      </c>
      <c r="AK52" s="302">
        <v>30656.33</v>
      </c>
      <c r="AL52" s="302">
        <v>0</v>
      </c>
    </row>
    <row r="53" spans="1:38" s="39" customFormat="1" ht="12" customHeight="1" x14ac:dyDescent="0.2">
      <c r="A53" s="287">
        <v>37</v>
      </c>
      <c r="B53" s="144" t="s">
        <v>544</v>
      </c>
      <c r="C53" s="275"/>
      <c r="D53" s="37"/>
      <c r="E53" s="141"/>
      <c r="F53" s="145"/>
      <c r="G53" s="275">
        <v>1681188.07</v>
      </c>
      <c r="H53" s="286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86">
        <v>0</v>
      </c>
      <c r="O53" s="286">
        <v>0</v>
      </c>
      <c r="P53" s="286">
        <v>0</v>
      </c>
      <c r="Q53" s="286">
        <v>0</v>
      </c>
      <c r="R53" s="286">
        <v>0</v>
      </c>
      <c r="S53" s="286">
        <v>0</v>
      </c>
      <c r="T53" s="203">
        <v>0</v>
      </c>
      <c r="U53" s="286">
        <v>0</v>
      </c>
      <c r="V53" s="205" t="s">
        <v>341</v>
      </c>
      <c r="W53" s="286">
        <v>482</v>
      </c>
      <c r="X53" s="286">
        <v>1604649.49</v>
      </c>
      <c r="Y53" s="286">
        <v>0</v>
      </c>
      <c r="Z53" s="286">
        <v>0</v>
      </c>
      <c r="AA53" s="286">
        <v>0</v>
      </c>
      <c r="AB53" s="286">
        <v>0</v>
      </c>
      <c r="AC53" s="286">
        <v>0</v>
      </c>
      <c r="AD53" s="286">
        <v>0</v>
      </c>
      <c r="AE53" s="286">
        <v>0</v>
      </c>
      <c r="AF53" s="286">
        <v>0</v>
      </c>
      <c r="AG53" s="286">
        <v>0</v>
      </c>
      <c r="AH53" s="286">
        <v>0</v>
      </c>
      <c r="AI53" s="286">
        <v>0</v>
      </c>
      <c r="AJ53" s="302">
        <v>51025.72</v>
      </c>
      <c r="AK53" s="302">
        <v>25512.86</v>
      </c>
      <c r="AL53" s="302">
        <v>0</v>
      </c>
    </row>
    <row r="54" spans="1:38" s="39" customFormat="1" ht="12" customHeight="1" x14ac:dyDescent="0.2">
      <c r="A54" s="287">
        <v>38</v>
      </c>
      <c r="B54" s="144" t="s">
        <v>545</v>
      </c>
      <c r="C54" s="275"/>
      <c r="D54" s="37"/>
      <c r="E54" s="141"/>
      <c r="F54" s="145"/>
      <c r="G54" s="275">
        <v>2149395.44</v>
      </c>
      <c r="H54" s="286">
        <v>0</v>
      </c>
      <c r="I54" s="275">
        <v>0</v>
      </c>
      <c r="J54" s="275">
        <v>0</v>
      </c>
      <c r="K54" s="275">
        <v>0</v>
      </c>
      <c r="L54" s="275">
        <v>0</v>
      </c>
      <c r="M54" s="275">
        <v>0</v>
      </c>
      <c r="N54" s="286">
        <v>0</v>
      </c>
      <c r="O54" s="286">
        <v>0</v>
      </c>
      <c r="P54" s="286">
        <v>0</v>
      </c>
      <c r="Q54" s="286">
        <v>0</v>
      </c>
      <c r="R54" s="286">
        <v>0</v>
      </c>
      <c r="S54" s="286">
        <v>0</v>
      </c>
      <c r="T54" s="203">
        <v>0</v>
      </c>
      <c r="U54" s="286">
        <v>0</v>
      </c>
      <c r="V54" s="205" t="s">
        <v>342</v>
      </c>
      <c r="W54" s="286">
        <v>541</v>
      </c>
      <c r="X54" s="286">
        <v>2066934</v>
      </c>
      <c r="Y54" s="286">
        <v>0</v>
      </c>
      <c r="Z54" s="286">
        <v>0</v>
      </c>
      <c r="AA54" s="286">
        <v>0</v>
      </c>
      <c r="AB54" s="286">
        <v>0</v>
      </c>
      <c r="AC54" s="286">
        <v>0</v>
      </c>
      <c r="AD54" s="286">
        <v>0</v>
      </c>
      <c r="AE54" s="286">
        <v>0</v>
      </c>
      <c r="AF54" s="286">
        <v>0</v>
      </c>
      <c r="AG54" s="286">
        <v>0</v>
      </c>
      <c r="AH54" s="286">
        <v>0</v>
      </c>
      <c r="AI54" s="286">
        <v>0</v>
      </c>
      <c r="AJ54" s="302">
        <v>72449.570000000007</v>
      </c>
      <c r="AK54" s="302">
        <v>10011.870000000001</v>
      </c>
      <c r="AL54" s="302">
        <v>0</v>
      </c>
    </row>
    <row r="55" spans="1:38" s="39" customFormat="1" ht="12" customHeight="1" x14ac:dyDescent="0.2">
      <c r="A55" s="287">
        <v>39</v>
      </c>
      <c r="B55" s="144" t="s">
        <v>547</v>
      </c>
      <c r="C55" s="275"/>
      <c r="D55" s="37"/>
      <c r="E55" s="141"/>
      <c r="F55" s="145"/>
      <c r="G55" s="275">
        <v>6242708.1500000004</v>
      </c>
      <c r="H55" s="286">
        <v>0</v>
      </c>
      <c r="I55" s="275">
        <v>0</v>
      </c>
      <c r="J55" s="275">
        <v>0</v>
      </c>
      <c r="K55" s="275">
        <v>0</v>
      </c>
      <c r="L55" s="275">
        <v>0</v>
      </c>
      <c r="M55" s="275">
        <v>0</v>
      </c>
      <c r="N55" s="286">
        <v>0</v>
      </c>
      <c r="O55" s="286">
        <v>0</v>
      </c>
      <c r="P55" s="286">
        <v>0</v>
      </c>
      <c r="Q55" s="286">
        <v>0</v>
      </c>
      <c r="R55" s="286">
        <v>0</v>
      </c>
      <c r="S55" s="286">
        <v>0</v>
      </c>
      <c r="T55" s="203">
        <v>0</v>
      </c>
      <c r="U55" s="286">
        <v>0</v>
      </c>
      <c r="V55" s="205" t="s">
        <v>341</v>
      </c>
      <c r="W55" s="286">
        <v>1694.04</v>
      </c>
      <c r="X55" s="286">
        <v>5982452</v>
      </c>
      <c r="Y55" s="286">
        <v>0</v>
      </c>
      <c r="Z55" s="286">
        <v>0</v>
      </c>
      <c r="AA55" s="286">
        <v>0</v>
      </c>
      <c r="AB55" s="286">
        <v>0</v>
      </c>
      <c r="AC55" s="286">
        <v>0</v>
      </c>
      <c r="AD55" s="286">
        <v>0</v>
      </c>
      <c r="AE55" s="286">
        <v>0</v>
      </c>
      <c r="AF55" s="286">
        <v>0</v>
      </c>
      <c r="AG55" s="286">
        <v>0</v>
      </c>
      <c r="AH55" s="286">
        <v>0</v>
      </c>
      <c r="AI55" s="286">
        <v>0</v>
      </c>
      <c r="AJ55" s="302">
        <v>233011.89</v>
      </c>
      <c r="AK55" s="302">
        <v>27244.26</v>
      </c>
      <c r="AL55" s="302">
        <v>0</v>
      </c>
    </row>
    <row r="56" spans="1:38" s="39" customFormat="1" ht="12" customHeight="1" x14ac:dyDescent="0.2">
      <c r="A56" s="287">
        <v>40</v>
      </c>
      <c r="B56" s="144" t="s">
        <v>546</v>
      </c>
      <c r="C56" s="275"/>
      <c r="D56" s="37"/>
      <c r="E56" s="141"/>
      <c r="F56" s="145"/>
      <c r="G56" s="275">
        <v>3523627.87</v>
      </c>
      <c r="H56" s="286">
        <v>3197289</v>
      </c>
      <c r="I56" s="275">
        <v>875528</v>
      </c>
      <c r="J56" s="275">
        <v>2098.1999999999998</v>
      </c>
      <c r="K56" s="275">
        <v>1795234.44</v>
      </c>
      <c r="L56" s="275">
        <v>0</v>
      </c>
      <c r="M56" s="275">
        <v>0</v>
      </c>
      <c r="N56" s="286">
        <v>290</v>
      </c>
      <c r="O56" s="286">
        <v>201053</v>
      </c>
      <c r="P56" s="286">
        <v>0</v>
      </c>
      <c r="Q56" s="286">
        <v>0</v>
      </c>
      <c r="R56" s="286">
        <v>335.7</v>
      </c>
      <c r="S56" s="286">
        <v>325473.56</v>
      </c>
      <c r="T56" s="203">
        <v>0</v>
      </c>
      <c r="U56" s="286">
        <v>0</v>
      </c>
      <c r="V56" s="205"/>
      <c r="W56" s="286">
        <v>0</v>
      </c>
      <c r="X56" s="286">
        <v>0</v>
      </c>
      <c r="Y56" s="286">
        <v>0</v>
      </c>
      <c r="Z56" s="286">
        <v>0</v>
      </c>
      <c r="AA56" s="286">
        <v>0</v>
      </c>
      <c r="AB56" s="286">
        <v>0</v>
      </c>
      <c r="AC56" s="286">
        <v>0</v>
      </c>
      <c r="AD56" s="286">
        <v>0</v>
      </c>
      <c r="AE56" s="286">
        <v>0</v>
      </c>
      <c r="AF56" s="286">
        <v>0</v>
      </c>
      <c r="AG56" s="286">
        <v>0</v>
      </c>
      <c r="AH56" s="286">
        <v>0</v>
      </c>
      <c r="AI56" s="286">
        <v>208749</v>
      </c>
      <c r="AJ56" s="302">
        <v>96100.13</v>
      </c>
      <c r="AK56" s="302">
        <v>21489.74</v>
      </c>
      <c r="AL56" s="302">
        <v>0</v>
      </c>
    </row>
    <row r="57" spans="1:38" s="39" customFormat="1" ht="12" customHeight="1" x14ac:dyDescent="0.2">
      <c r="A57" s="287">
        <v>41</v>
      </c>
      <c r="B57" s="144" t="s">
        <v>550</v>
      </c>
      <c r="C57" s="275"/>
      <c r="D57" s="37"/>
      <c r="E57" s="141"/>
      <c r="F57" s="145"/>
      <c r="G57" s="275">
        <v>3915168.88</v>
      </c>
      <c r="H57" s="286">
        <v>0</v>
      </c>
      <c r="I57" s="275">
        <v>0</v>
      </c>
      <c r="J57" s="275">
        <v>0</v>
      </c>
      <c r="K57" s="275">
        <v>0</v>
      </c>
      <c r="L57" s="275">
        <v>0</v>
      </c>
      <c r="M57" s="275">
        <v>0</v>
      </c>
      <c r="N57" s="286">
        <v>0</v>
      </c>
      <c r="O57" s="286">
        <v>0</v>
      </c>
      <c r="P57" s="286">
        <v>0</v>
      </c>
      <c r="Q57" s="286">
        <v>0</v>
      </c>
      <c r="R57" s="286">
        <v>0</v>
      </c>
      <c r="S57" s="286">
        <v>0</v>
      </c>
      <c r="T57" s="203">
        <v>0</v>
      </c>
      <c r="U57" s="286">
        <v>0</v>
      </c>
      <c r="V57" s="205" t="s">
        <v>341</v>
      </c>
      <c r="W57" s="286">
        <v>994.79</v>
      </c>
      <c r="X57" s="286">
        <v>3792641.21</v>
      </c>
      <c r="Y57" s="286">
        <v>0</v>
      </c>
      <c r="Z57" s="286">
        <v>0</v>
      </c>
      <c r="AA57" s="286">
        <v>0</v>
      </c>
      <c r="AB57" s="286">
        <v>0</v>
      </c>
      <c r="AC57" s="286">
        <v>0</v>
      </c>
      <c r="AD57" s="286">
        <v>0</v>
      </c>
      <c r="AE57" s="286">
        <v>0</v>
      </c>
      <c r="AF57" s="286">
        <v>0</v>
      </c>
      <c r="AG57" s="286">
        <v>0</v>
      </c>
      <c r="AH57" s="286">
        <v>0</v>
      </c>
      <c r="AI57" s="286">
        <v>0</v>
      </c>
      <c r="AJ57" s="302">
        <v>108368.91</v>
      </c>
      <c r="AK57" s="302">
        <v>14158.76</v>
      </c>
      <c r="AL57" s="302">
        <v>0</v>
      </c>
    </row>
    <row r="58" spans="1:38" s="39" customFormat="1" ht="12" customHeight="1" x14ac:dyDescent="0.2">
      <c r="A58" s="287">
        <v>42</v>
      </c>
      <c r="B58" s="144" t="s">
        <v>551</v>
      </c>
      <c r="C58" s="275"/>
      <c r="D58" s="37"/>
      <c r="E58" s="141"/>
      <c r="F58" s="145"/>
      <c r="G58" s="275">
        <v>9956883.1799999997</v>
      </c>
      <c r="H58" s="286">
        <v>9377536.4000000004</v>
      </c>
      <c r="I58" s="275">
        <v>2076539.2</v>
      </c>
      <c r="J58" s="275">
        <v>2273</v>
      </c>
      <c r="K58" s="275">
        <v>4389881</v>
      </c>
      <c r="L58" s="275">
        <v>0</v>
      </c>
      <c r="M58" s="275">
        <v>0</v>
      </c>
      <c r="N58" s="286">
        <v>835</v>
      </c>
      <c r="O58" s="286">
        <v>700334</v>
      </c>
      <c r="P58" s="286">
        <v>1716</v>
      </c>
      <c r="Q58" s="286">
        <v>1742680.8</v>
      </c>
      <c r="R58" s="286">
        <v>626</v>
      </c>
      <c r="S58" s="286">
        <v>468101.4</v>
      </c>
      <c r="T58" s="203">
        <v>0</v>
      </c>
      <c r="U58" s="286">
        <v>0</v>
      </c>
      <c r="V58" s="205"/>
      <c r="W58" s="286">
        <v>0</v>
      </c>
      <c r="X58" s="286">
        <v>0</v>
      </c>
      <c r="Y58" s="286">
        <v>0</v>
      </c>
      <c r="Z58" s="286">
        <v>0</v>
      </c>
      <c r="AA58" s="286">
        <v>0</v>
      </c>
      <c r="AB58" s="286">
        <v>0</v>
      </c>
      <c r="AC58" s="286">
        <v>0</v>
      </c>
      <c r="AD58" s="286">
        <v>0</v>
      </c>
      <c r="AE58" s="286">
        <v>0</v>
      </c>
      <c r="AF58" s="286">
        <v>0</v>
      </c>
      <c r="AG58" s="286">
        <v>0</v>
      </c>
      <c r="AH58" s="286">
        <v>0</v>
      </c>
      <c r="AI58" s="286">
        <v>355065.2</v>
      </c>
      <c r="AJ58" s="302">
        <v>201499</v>
      </c>
      <c r="AK58" s="302">
        <v>22782.58</v>
      </c>
      <c r="AL58" s="302">
        <v>0</v>
      </c>
    </row>
    <row r="59" spans="1:38" s="39" customFormat="1" ht="12" customHeight="1" x14ac:dyDescent="0.2">
      <c r="A59" s="287">
        <v>43</v>
      </c>
      <c r="B59" s="144" t="s">
        <v>552</v>
      </c>
      <c r="C59" s="275"/>
      <c r="D59" s="37"/>
      <c r="E59" s="141"/>
      <c r="F59" s="145"/>
      <c r="G59" s="275">
        <v>4608906.49</v>
      </c>
      <c r="H59" s="286">
        <v>0</v>
      </c>
      <c r="I59" s="275">
        <v>0</v>
      </c>
      <c r="J59" s="275">
        <v>0</v>
      </c>
      <c r="K59" s="275">
        <v>0</v>
      </c>
      <c r="L59" s="275">
        <v>0</v>
      </c>
      <c r="M59" s="275">
        <v>0</v>
      </c>
      <c r="N59" s="286">
        <v>0</v>
      </c>
      <c r="O59" s="286">
        <v>0</v>
      </c>
      <c r="P59" s="286">
        <v>0</v>
      </c>
      <c r="Q59" s="286">
        <v>0</v>
      </c>
      <c r="R59" s="286">
        <v>0</v>
      </c>
      <c r="S59" s="286">
        <v>0</v>
      </c>
      <c r="T59" s="203">
        <v>0</v>
      </c>
      <c r="U59" s="286">
        <v>0</v>
      </c>
      <c r="V59" s="205" t="s">
        <v>341</v>
      </c>
      <c r="W59" s="286">
        <v>1352.79</v>
      </c>
      <c r="X59" s="286">
        <v>4380260.67</v>
      </c>
      <c r="Y59" s="286">
        <v>0</v>
      </c>
      <c r="Z59" s="286">
        <v>0</v>
      </c>
      <c r="AA59" s="286">
        <v>0</v>
      </c>
      <c r="AB59" s="286">
        <v>0</v>
      </c>
      <c r="AC59" s="286">
        <v>0</v>
      </c>
      <c r="AD59" s="286">
        <v>0</v>
      </c>
      <c r="AE59" s="286">
        <v>0</v>
      </c>
      <c r="AF59" s="286">
        <v>0</v>
      </c>
      <c r="AG59" s="286">
        <v>0</v>
      </c>
      <c r="AH59" s="286">
        <v>0</v>
      </c>
      <c r="AI59" s="286">
        <v>0</v>
      </c>
      <c r="AJ59" s="302">
        <v>192682.85</v>
      </c>
      <c r="AK59" s="302">
        <v>35962.97</v>
      </c>
      <c r="AL59" s="302">
        <v>0</v>
      </c>
    </row>
    <row r="60" spans="1:38" s="39" customFormat="1" ht="12" customHeight="1" x14ac:dyDescent="0.2">
      <c r="A60" s="287">
        <v>44</v>
      </c>
      <c r="B60" s="144" t="s">
        <v>554</v>
      </c>
      <c r="C60" s="275"/>
      <c r="D60" s="37"/>
      <c r="E60" s="141"/>
      <c r="F60" s="145"/>
      <c r="G60" s="275">
        <v>14046179.039999999</v>
      </c>
      <c r="H60" s="286">
        <v>0</v>
      </c>
      <c r="I60" s="275">
        <v>0</v>
      </c>
      <c r="J60" s="275">
        <v>0</v>
      </c>
      <c r="K60" s="275">
        <v>0</v>
      </c>
      <c r="L60" s="275">
        <v>0</v>
      </c>
      <c r="M60" s="275">
        <v>0</v>
      </c>
      <c r="N60" s="286">
        <v>0</v>
      </c>
      <c r="O60" s="286">
        <v>0</v>
      </c>
      <c r="P60" s="286">
        <v>0</v>
      </c>
      <c r="Q60" s="286">
        <v>0</v>
      </c>
      <c r="R60" s="286">
        <v>0</v>
      </c>
      <c r="S60" s="286">
        <v>0</v>
      </c>
      <c r="T60" s="287">
        <v>8</v>
      </c>
      <c r="U60" s="286">
        <v>13547586.98</v>
      </c>
      <c r="V60" s="205"/>
      <c r="W60" s="286">
        <v>0</v>
      </c>
      <c r="X60" s="286">
        <v>0</v>
      </c>
      <c r="Y60" s="286">
        <v>0</v>
      </c>
      <c r="Z60" s="286">
        <v>0</v>
      </c>
      <c r="AA60" s="286">
        <v>0</v>
      </c>
      <c r="AB60" s="286">
        <v>0</v>
      </c>
      <c r="AC60" s="286">
        <v>0</v>
      </c>
      <c r="AD60" s="286">
        <v>0</v>
      </c>
      <c r="AE60" s="286">
        <v>0</v>
      </c>
      <c r="AF60" s="286">
        <v>0</v>
      </c>
      <c r="AG60" s="286">
        <v>0</v>
      </c>
      <c r="AH60" s="286">
        <v>0</v>
      </c>
      <c r="AI60" s="286">
        <v>0</v>
      </c>
      <c r="AJ60" s="302">
        <v>408188.04</v>
      </c>
      <c r="AK60" s="302">
        <v>90404.02</v>
      </c>
      <c r="AL60" s="302">
        <v>0</v>
      </c>
    </row>
    <row r="61" spans="1:38" s="39" customFormat="1" ht="12" customHeight="1" x14ac:dyDescent="0.2">
      <c r="A61" s="287">
        <v>45</v>
      </c>
      <c r="B61" s="144" t="s">
        <v>553</v>
      </c>
      <c r="C61" s="275"/>
      <c r="D61" s="37"/>
      <c r="E61" s="141"/>
      <c r="F61" s="145"/>
      <c r="G61" s="275">
        <v>948875.59</v>
      </c>
      <c r="H61" s="286">
        <v>0</v>
      </c>
      <c r="I61" s="275">
        <v>0</v>
      </c>
      <c r="J61" s="275">
        <v>0</v>
      </c>
      <c r="K61" s="275">
        <v>0</v>
      </c>
      <c r="L61" s="275">
        <v>0</v>
      </c>
      <c r="M61" s="275">
        <v>0</v>
      </c>
      <c r="N61" s="286">
        <v>0</v>
      </c>
      <c r="O61" s="286">
        <v>0</v>
      </c>
      <c r="P61" s="286">
        <v>0</v>
      </c>
      <c r="Q61" s="286">
        <v>0</v>
      </c>
      <c r="R61" s="286">
        <v>0</v>
      </c>
      <c r="S61" s="286">
        <v>0</v>
      </c>
      <c r="T61" s="203">
        <v>0</v>
      </c>
      <c r="U61" s="286">
        <v>0</v>
      </c>
      <c r="V61" s="205" t="s">
        <v>341</v>
      </c>
      <c r="W61" s="286">
        <v>425.59</v>
      </c>
      <c r="X61" s="286">
        <v>883884.65</v>
      </c>
      <c r="Y61" s="286">
        <v>0</v>
      </c>
      <c r="Z61" s="286">
        <v>0</v>
      </c>
      <c r="AA61" s="286">
        <v>0</v>
      </c>
      <c r="AB61" s="286">
        <v>0</v>
      </c>
      <c r="AC61" s="286">
        <v>0</v>
      </c>
      <c r="AD61" s="286">
        <v>0</v>
      </c>
      <c r="AE61" s="286">
        <v>0</v>
      </c>
      <c r="AF61" s="286">
        <v>0</v>
      </c>
      <c r="AG61" s="286">
        <v>0</v>
      </c>
      <c r="AH61" s="286">
        <v>0</v>
      </c>
      <c r="AI61" s="286">
        <v>0</v>
      </c>
      <c r="AJ61" s="302">
        <v>57100.21</v>
      </c>
      <c r="AK61" s="302">
        <v>7890.73</v>
      </c>
      <c r="AL61" s="302">
        <v>0</v>
      </c>
    </row>
    <row r="62" spans="1:38" s="39" customFormat="1" ht="12" customHeight="1" x14ac:dyDescent="0.2">
      <c r="A62" s="287">
        <v>46</v>
      </c>
      <c r="B62" s="144" t="s">
        <v>556</v>
      </c>
      <c r="C62" s="275"/>
      <c r="D62" s="37"/>
      <c r="E62" s="141"/>
      <c r="F62" s="145"/>
      <c r="G62" s="275">
        <v>2336962.29</v>
      </c>
      <c r="H62" s="286">
        <v>0</v>
      </c>
      <c r="I62" s="275">
        <v>0</v>
      </c>
      <c r="J62" s="275">
        <v>0</v>
      </c>
      <c r="K62" s="275">
        <v>0</v>
      </c>
      <c r="L62" s="275">
        <v>0</v>
      </c>
      <c r="M62" s="275">
        <v>0</v>
      </c>
      <c r="N62" s="286">
        <v>0</v>
      </c>
      <c r="O62" s="286">
        <v>0</v>
      </c>
      <c r="P62" s="286">
        <v>0</v>
      </c>
      <c r="Q62" s="286">
        <v>0</v>
      </c>
      <c r="R62" s="286">
        <v>0</v>
      </c>
      <c r="S62" s="286">
        <v>0</v>
      </c>
      <c r="T62" s="203">
        <v>0</v>
      </c>
      <c r="U62" s="286">
        <v>0</v>
      </c>
      <c r="V62" s="205" t="s">
        <v>341</v>
      </c>
      <c r="W62" s="286">
        <v>878</v>
      </c>
      <c r="X62" s="286">
        <v>2127392.37</v>
      </c>
      <c r="Y62" s="286">
        <v>0</v>
      </c>
      <c r="Z62" s="286">
        <v>0</v>
      </c>
      <c r="AA62" s="286">
        <v>0</v>
      </c>
      <c r="AB62" s="286">
        <v>0</v>
      </c>
      <c r="AC62" s="286">
        <v>0</v>
      </c>
      <c r="AD62" s="286">
        <v>0</v>
      </c>
      <c r="AE62" s="286">
        <v>0</v>
      </c>
      <c r="AF62" s="286">
        <v>0</v>
      </c>
      <c r="AG62" s="286">
        <v>0</v>
      </c>
      <c r="AH62" s="286">
        <v>0</v>
      </c>
      <c r="AI62" s="286">
        <v>0</v>
      </c>
      <c r="AJ62" s="302">
        <v>139713.28</v>
      </c>
      <c r="AK62" s="302">
        <v>69856.639999999999</v>
      </c>
      <c r="AL62" s="302">
        <v>0</v>
      </c>
    </row>
    <row r="63" spans="1:38" s="39" customFormat="1" ht="12" customHeight="1" x14ac:dyDescent="0.2">
      <c r="A63" s="287">
        <v>47</v>
      </c>
      <c r="B63" s="144" t="s">
        <v>558</v>
      </c>
      <c r="C63" s="275"/>
      <c r="D63" s="37"/>
      <c r="E63" s="141"/>
      <c r="F63" s="145"/>
      <c r="G63" s="275">
        <v>1931727.84</v>
      </c>
      <c r="H63" s="286">
        <v>0</v>
      </c>
      <c r="I63" s="275">
        <v>0</v>
      </c>
      <c r="J63" s="275">
        <v>0</v>
      </c>
      <c r="K63" s="275">
        <v>0</v>
      </c>
      <c r="L63" s="275">
        <v>0</v>
      </c>
      <c r="M63" s="275">
        <v>0</v>
      </c>
      <c r="N63" s="286">
        <v>0</v>
      </c>
      <c r="O63" s="286">
        <v>0</v>
      </c>
      <c r="P63" s="286">
        <v>0</v>
      </c>
      <c r="Q63" s="286">
        <v>0</v>
      </c>
      <c r="R63" s="286">
        <v>0</v>
      </c>
      <c r="S63" s="286">
        <v>0</v>
      </c>
      <c r="T63" s="203">
        <v>0</v>
      </c>
      <c r="U63" s="286">
        <v>0</v>
      </c>
      <c r="V63" s="205" t="s">
        <v>341</v>
      </c>
      <c r="W63" s="286">
        <v>888</v>
      </c>
      <c r="X63" s="286">
        <v>1722157.92</v>
      </c>
      <c r="Y63" s="286">
        <v>0</v>
      </c>
      <c r="Z63" s="286">
        <v>0</v>
      </c>
      <c r="AA63" s="286">
        <v>0</v>
      </c>
      <c r="AB63" s="286">
        <v>0</v>
      </c>
      <c r="AC63" s="286">
        <v>0</v>
      </c>
      <c r="AD63" s="286">
        <v>0</v>
      </c>
      <c r="AE63" s="286">
        <v>0</v>
      </c>
      <c r="AF63" s="286">
        <v>0</v>
      </c>
      <c r="AG63" s="286">
        <v>0</v>
      </c>
      <c r="AH63" s="286">
        <v>0</v>
      </c>
      <c r="AI63" s="286">
        <v>0</v>
      </c>
      <c r="AJ63" s="302">
        <v>139713.28</v>
      </c>
      <c r="AK63" s="302">
        <v>69856.639999999999</v>
      </c>
      <c r="AL63" s="302">
        <v>0</v>
      </c>
    </row>
    <row r="64" spans="1:38" s="39" customFormat="1" ht="12" customHeight="1" x14ac:dyDescent="0.2">
      <c r="A64" s="287">
        <v>48</v>
      </c>
      <c r="B64" s="144" t="s">
        <v>745</v>
      </c>
      <c r="C64" s="146"/>
      <c r="D64" s="146"/>
      <c r="E64" s="147"/>
      <c r="F64" s="147"/>
      <c r="G64" s="275">
        <v>4235512.51</v>
      </c>
      <c r="H64" s="286">
        <v>0</v>
      </c>
      <c r="I64" s="276">
        <v>0</v>
      </c>
      <c r="J64" s="276">
        <v>0</v>
      </c>
      <c r="K64" s="276">
        <v>0</v>
      </c>
      <c r="L64" s="276">
        <v>0</v>
      </c>
      <c r="M64" s="276">
        <v>0</v>
      </c>
      <c r="N64" s="286">
        <v>0</v>
      </c>
      <c r="O64" s="286">
        <v>0</v>
      </c>
      <c r="P64" s="286">
        <v>0</v>
      </c>
      <c r="Q64" s="286">
        <v>0</v>
      </c>
      <c r="R64" s="286">
        <v>0</v>
      </c>
      <c r="S64" s="286">
        <v>0</v>
      </c>
      <c r="T64" s="203">
        <v>0</v>
      </c>
      <c r="U64" s="286">
        <v>0</v>
      </c>
      <c r="V64" s="147" t="s">
        <v>341</v>
      </c>
      <c r="W64" s="302">
        <v>1536</v>
      </c>
      <c r="X64" s="286">
        <v>3949404</v>
      </c>
      <c r="Y64" s="302">
        <v>0</v>
      </c>
      <c r="Z64" s="302">
        <v>0</v>
      </c>
      <c r="AA64" s="302">
        <v>0</v>
      </c>
      <c r="AB64" s="302">
        <v>0</v>
      </c>
      <c r="AC64" s="302">
        <v>0</v>
      </c>
      <c r="AD64" s="302">
        <v>0</v>
      </c>
      <c r="AE64" s="302">
        <v>0</v>
      </c>
      <c r="AF64" s="302">
        <v>0</v>
      </c>
      <c r="AG64" s="302">
        <v>0</v>
      </c>
      <c r="AH64" s="302">
        <v>0</v>
      </c>
      <c r="AI64" s="302">
        <v>0</v>
      </c>
      <c r="AJ64" s="302">
        <v>190739</v>
      </c>
      <c r="AK64" s="302">
        <v>95369.51</v>
      </c>
      <c r="AL64" s="302">
        <v>0</v>
      </c>
    </row>
    <row r="65" spans="1:38" s="39" customFormat="1" ht="12" customHeight="1" x14ac:dyDescent="0.2">
      <c r="A65" s="287">
        <v>49</v>
      </c>
      <c r="B65" s="144" t="s">
        <v>560</v>
      </c>
      <c r="C65" s="275"/>
      <c r="D65" s="37"/>
      <c r="E65" s="141"/>
      <c r="F65" s="145"/>
      <c r="G65" s="275">
        <v>3441801.2</v>
      </c>
      <c r="H65" s="286">
        <v>0</v>
      </c>
      <c r="I65" s="275">
        <v>0</v>
      </c>
      <c r="J65" s="275">
        <v>0</v>
      </c>
      <c r="K65" s="275">
        <v>0</v>
      </c>
      <c r="L65" s="275">
        <v>0</v>
      </c>
      <c r="M65" s="275">
        <v>0</v>
      </c>
      <c r="N65" s="286">
        <v>0</v>
      </c>
      <c r="O65" s="286">
        <v>0</v>
      </c>
      <c r="P65" s="286">
        <v>0</v>
      </c>
      <c r="Q65" s="286">
        <v>0</v>
      </c>
      <c r="R65" s="286">
        <v>0</v>
      </c>
      <c r="S65" s="286">
        <v>0</v>
      </c>
      <c r="T65" s="203">
        <v>0</v>
      </c>
      <c r="U65" s="286">
        <v>0</v>
      </c>
      <c r="V65" s="205" t="s">
        <v>342</v>
      </c>
      <c r="W65" s="286">
        <v>1103.3</v>
      </c>
      <c r="X65" s="286">
        <v>3279298.77</v>
      </c>
      <c r="Y65" s="286">
        <v>0</v>
      </c>
      <c r="Z65" s="286">
        <v>0</v>
      </c>
      <c r="AA65" s="286">
        <v>0</v>
      </c>
      <c r="AB65" s="286">
        <v>0</v>
      </c>
      <c r="AC65" s="286">
        <v>0</v>
      </c>
      <c r="AD65" s="286">
        <v>0</v>
      </c>
      <c r="AE65" s="286">
        <v>0</v>
      </c>
      <c r="AF65" s="286">
        <v>0</v>
      </c>
      <c r="AG65" s="286">
        <v>0</v>
      </c>
      <c r="AH65" s="286">
        <v>0</v>
      </c>
      <c r="AI65" s="286">
        <v>0</v>
      </c>
      <c r="AJ65" s="302">
        <v>136942.94</v>
      </c>
      <c r="AK65" s="302">
        <v>25559.49</v>
      </c>
      <c r="AL65" s="302">
        <v>0</v>
      </c>
    </row>
    <row r="66" spans="1:38" s="39" customFormat="1" ht="12" customHeight="1" x14ac:dyDescent="0.2">
      <c r="A66" s="287">
        <v>50</v>
      </c>
      <c r="B66" s="144" t="s">
        <v>562</v>
      </c>
      <c r="C66" s="275"/>
      <c r="D66" s="37"/>
      <c r="E66" s="141"/>
      <c r="F66" s="145"/>
      <c r="G66" s="275">
        <v>4079375.36</v>
      </c>
      <c r="H66" s="286">
        <v>0</v>
      </c>
      <c r="I66" s="275">
        <v>0</v>
      </c>
      <c r="J66" s="275">
        <v>0</v>
      </c>
      <c r="K66" s="275">
        <v>0</v>
      </c>
      <c r="L66" s="275">
        <v>0</v>
      </c>
      <c r="M66" s="275">
        <v>0</v>
      </c>
      <c r="N66" s="286">
        <v>0</v>
      </c>
      <c r="O66" s="286">
        <v>0</v>
      </c>
      <c r="P66" s="286">
        <v>0</v>
      </c>
      <c r="Q66" s="286">
        <v>0</v>
      </c>
      <c r="R66" s="286">
        <v>0</v>
      </c>
      <c r="S66" s="286">
        <v>0</v>
      </c>
      <c r="T66" s="203">
        <v>0</v>
      </c>
      <c r="U66" s="286">
        <v>0</v>
      </c>
      <c r="V66" s="205" t="s">
        <v>342</v>
      </c>
      <c r="W66" s="286">
        <v>1056.95</v>
      </c>
      <c r="X66" s="286">
        <v>3922959.32</v>
      </c>
      <c r="Y66" s="286">
        <v>0</v>
      </c>
      <c r="Z66" s="286">
        <v>0</v>
      </c>
      <c r="AA66" s="286">
        <v>0</v>
      </c>
      <c r="AB66" s="286">
        <v>0</v>
      </c>
      <c r="AC66" s="286">
        <v>0</v>
      </c>
      <c r="AD66" s="286">
        <v>0</v>
      </c>
      <c r="AE66" s="286">
        <v>0</v>
      </c>
      <c r="AF66" s="286">
        <v>0</v>
      </c>
      <c r="AG66" s="286">
        <v>0</v>
      </c>
      <c r="AH66" s="286">
        <v>0</v>
      </c>
      <c r="AI66" s="286">
        <v>0</v>
      </c>
      <c r="AJ66" s="302">
        <v>137425.14000000001</v>
      </c>
      <c r="AK66" s="302">
        <v>18990.900000000001</v>
      </c>
      <c r="AL66" s="302">
        <v>0</v>
      </c>
    </row>
    <row r="67" spans="1:38" s="39" customFormat="1" ht="12" customHeight="1" x14ac:dyDescent="0.2">
      <c r="A67" s="287">
        <v>51</v>
      </c>
      <c r="B67" s="144" t="s">
        <v>564</v>
      </c>
      <c r="C67" s="275"/>
      <c r="D67" s="37"/>
      <c r="E67" s="141"/>
      <c r="F67" s="145"/>
      <c r="G67" s="275">
        <v>4828842.62</v>
      </c>
      <c r="H67" s="286">
        <v>0</v>
      </c>
      <c r="I67" s="275">
        <v>0</v>
      </c>
      <c r="J67" s="275">
        <v>0</v>
      </c>
      <c r="K67" s="275">
        <v>0</v>
      </c>
      <c r="L67" s="275">
        <v>0</v>
      </c>
      <c r="M67" s="275">
        <v>0</v>
      </c>
      <c r="N67" s="286">
        <v>0</v>
      </c>
      <c r="O67" s="286">
        <v>0</v>
      </c>
      <c r="P67" s="286">
        <v>0</v>
      </c>
      <c r="Q67" s="286">
        <v>0</v>
      </c>
      <c r="R67" s="286">
        <v>0</v>
      </c>
      <c r="S67" s="286">
        <v>0</v>
      </c>
      <c r="T67" s="203">
        <v>0</v>
      </c>
      <c r="U67" s="286">
        <v>0</v>
      </c>
      <c r="V67" s="205" t="s">
        <v>342</v>
      </c>
      <c r="W67" s="286">
        <v>1094.94</v>
      </c>
      <c r="X67" s="286">
        <v>4622885.74</v>
      </c>
      <c r="Y67" s="286">
        <v>0</v>
      </c>
      <c r="Z67" s="286">
        <v>0</v>
      </c>
      <c r="AA67" s="286">
        <v>0</v>
      </c>
      <c r="AB67" s="286">
        <v>0</v>
      </c>
      <c r="AC67" s="286">
        <v>0</v>
      </c>
      <c r="AD67" s="286">
        <v>0</v>
      </c>
      <c r="AE67" s="286">
        <v>0</v>
      </c>
      <c r="AF67" s="286">
        <v>0</v>
      </c>
      <c r="AG67" s="286">
        <v>0</v>
      </c>
      <c r="AH67" s="286">
        <v>0</v>
      </c>
      <c r="AI67" s="286">
        <v>0</v>
      </c>
      <c r="AJ67" s="302">
        <v>137304.59</v>
      </c>
      <c r="AK67" s="302">
        <v>68652.289999999994</v>
      </c>
      <c r="AL67" s="302">
        <v>0</v>
      </c>
    </row>
    <row r="68" spans="1:38" s="39" customFormat="1" ht="12" customHeight="1" x14ac:dyDescent="0.2">
      <c r="A68" s="287">
        <v>52</v>
      </c>
      <c r="B68" s="144" t="s">
        <v>565</v>
      </c>
      <c r="C68" s="275"/>
      <c r="D68" s="37"/>
      <c r="E68" s="141"/>
      <c r="F68" s="145"/>
      <c r="G68" s="275">
        <v>4376675.1399999997</v>
      </c>
      <c r="H68" s="286">
        <v>0</v>
      </c>
      <c r="I68" s="275">
        <v>0</v>
      </c>
      <c r="J68" s="275">
        <v>0</v>
      </c>
      <c r="K68" s="275">
        <v>0</v>
      </c>
      <c r="L68" s="275">
        <v>0</v>
      </c>
      <c r="M68" s="275">
        <v>0</v>
      </c>
      <c r="N68" s="286">
        <v>0</v>
      </c>
      <c r="O68" s="286">
        <v>0</v>
      </c>
      <c r="P68" s="286">
        <v>0</v>
      </c>
      <c r="Q68" s="286">
        <v>0</v>
      </c>
      <c r="R68" s="286">
        <v>0</v>
      </c>
      <c r="S68" s="286">
        <v>0</v>
      </c>
      <c r="T68" s="203">
        <v>0</v>
      </c>
      <c r="U68" s="286">
        <v>0</v>
      </c>
      <c r="V68" s="205" t="s">
        <v>341</v>
      </c>
      <c r="W68" s="286">
        <v>1167.5999999999999</v>
      </c>
      <c r="X68" s="286">
        <v>4178586</v>
      </c>
      <c r="Y68" s="286">
        <v>0</v>
      </c>
      <c r="Z68" s="286">
        <v>0</v>
      </c>
      <c r="AA68" s="286">
        <v>0</v>
      </c>
      <c r="AB68" s="286">
        <v>0</v>
      </c>
      <c r="AC68" s="286">
        <v>0</v>
      </c>
      <c r="AD68" s="286">
        <v>0</v>
      </c>
      <c r="AE68" s="286">
        <v>0</v>
      </c>
      <c r="AF68" s="286">
        <v>0</v>
      </c>
      <c r="AG68" s="286">
        <v>0</v>
      </c>
      <c r="AH68" s="286">
        <v>0</v>
      </c>
      <c r="AI68" s="286">
        <v>0</v>
      </c>
      <c r="AJ68" s="302">
        <v>132059.43</v>
      </c>
      <c r="AK68" s="302">
        <v>66029.710000000006</v>
      </c>
      <c r="AL68" s="302">
        <v>0</v>
      </c>
    </row>
    <row r="69" spans="1:38" s="39" customFormat="1" ht="12" customHeight="1" x14ac:dyDescent="0.2">
      <c r="A69" s="287">
        <v>53</v>
      </c>
      <c r="B69" s="144" t="s">
        <v>566</v>
      </c>
      <c r="C69" s="275"/>
      <c r="D69" s="37"/>
      <c r="E69" s="141"/>
      <c r="F69" s="145"/>
      <c r="G69" s="275">
        <v>4653926.46</v>
      </c>
      <c r="H69" s="286">
        <v>0</v>
      </c>
      <c r="I69" s="275">
        <v>0</v>
      </c>
      <c r="J69" s="275">
        <v>0</v>
      </c>
      <c r="K69" s="275">
        <v>0</v>
      </c>
      <c r="L69" s="275">
        <v>0</v>
      </c>
      <c r="M69" s="275">
        <v>0</v>
      </c>
      <c r="N69" s="286">
        <v>0</v>
      </c>
      <c r="O69" s="286">
        <v>0</v>
      </c>
      <c r="P69" s="286">
        <v>0</v>
      </c>
      <c r="Q69" s="286">
        <v>0</v>
      </c>
      <c r="R69" s="286">
        <v>0</v>
      </c>
      <c r="S69" s="286">
        <v>0</v>
      </c>
      <c r="T69" s="203">
        <v>0</v>
      </c>
      <c r="U69" s="286">
        <v>0</v>
      </c>
      <c r="V69" s="205" t="s">
        <v>341</v>
      </c>
      <c r="W69" s="286">
        <v>1555</v>
      </c>
      <c r="X69" s="286">
        <v>4388046</v>
      </c>
      <c r="Y69" s="286">
        <v>0</v>
      </c>
      <c r="Z69" s="286">
        <v>0</v>
      </c>
      <c r="AA69" s="286">
        <v>0</v>
      </c>
      <c r="AB69" s="286">
        <v>0</v>
      </c>
      <c r="AC69" s="286">
        <v>0</v>
      </c>
      <c r="AD69" s="286">
        <v>0</v>
      </c>
      <c r="AE69" s="286">
        <v>0</v>
      </c>
      <c r="AF69" s="286">
        <v>0</v>
      </c>
      <c r="AG69" s="286">
        <v>0</v>
      </c>
      <c r="AH69" s="286">
        <v>0</v>
      </c>
      <c r="AI69" s="286">
        <v>0</v>
      </c>
      <c r="AJ69" s="302">
        <v>177253.64</v>
      </c>
      <c r="AK69" s="302">
        <v>88626.82</v>
      </c>
      <c r="AL69" s="302">
        <v>0</v>
      </c>
    </row>
    <row r="70" spans="1:38" s="39" customFormat="1" ht="12" customHeight="1" x14ac:dyDescent="0.2">
      <c r="A70" s="287">
        <v>54</v>
      </c>
      <c r="B70" s="144" t="s">
        <v>567</v>
      </c>
      <c r="C70" s="275"/>
      <c r="D70" s="37"/>
      <c r="E70" s="141"/>
      <c r="F70" s="145"/>
      <c r="G70" s="275">
        <v>2817902.16</v>
      </c>
      <c r="H70" s="286">
        <v>0</v>
      </c>
      <c r="I70" s="275">
        <v>0</v>
      </c>
      <c r="J70" s="275">
        <v>0</v>
      </c>
      <c r="K70" s="275">
        <v>0</v>
      </c>
      <c r="L70" s="275">
        <v>0</v>
      </c>
      <c r="M70" s="275">
        <v>0</v>
      </c>
      <c r="N70" s="286">
        <v>0</v>
      </c>
      <c r="O70" s="286">
        <v>0</v>
      </c>
      <c r="P70" s="286">
        <v>0</v>
      </c>
      <c r="Q70" s="286">
        <v>0</v>
      </c>
      <c r="R70" s="286">
        <v>0</v>
      </c>
      <c r="S70" s="286">
        <v>0</v>
      </c>
      <c r="T70" s="203">
        <v>0</v>
      </c>
      <c r="U70" s="286">
        <v>0</v>
      </c>
      <c r="V70" s="205" t="s">
        <v>341</v>
      </c>
      <c r="W70" s="286">
        <v>913.82</v>
      </c>
      <c r="X70" s="286">
        <v>2702380</v>
      </c>
      <c r="Y70" s="286">
        <v>0</v>
      </c>
      <c r="Z70" s="286">
        <v>0</v>
      </c>
      <c r="AA70" s="286">
        <v>0</v>
      </c>
      <c r="AB70" s="286">
        <v>0</v>
      </c>
      <c r="AC70" s="286">
        <v>0</v>
      </c>
      <c r="AD70" s="286">
        <v>0</v>
      </c>
      <c r="AE70" s="286">
        <v>0</v>
      </c>
      <c r="AF70" s="286">
        <v>0</v>
      </c>
      <c r="AG70" s="286">
        <v>0</v>
      </c>
      <c r="AH70" s="286">
        <v>0</v>
      </c>
      <c r="AI70" s="286">
        <v>0</v>
      </c>
      <c r="AJ70" s="302">
        <v>102172.93</v>
      </c>
      <c r="AK70" s="302">
        <v>13349.23</v>
      </c>
      <c r="AL70" s="302">
        <v>0</v>
      </c>
    </row>
    <row r="71" spans="1:38" s="39" customFormat="1" ht="12" customHeight="1" x14ac:dyDescent="0.2">
      <c r="A71" s="287">
        <v>55</v>
      </c>
      <c r="B71" s="144" t="s">
        <v>569</v>
      </c>
      <c r="C71" s="275"/>
      <c r="D71" s="37"/>
      <c r="E71" s="141"/>
      <c r="F71" s="145"/>
      <c r="G71" s="275">
        <v>2830016.73</v>
      </c>
      <c r="H71" s="286">
        <v>0</v>
      </c>
      <c r="I71" s="275">
        <v>0</v>
      </c>
      <c r="J71" s="275">
        <v>0</v>
      </c>
      <c r="K71" s="275">
        <v>0</v>
      </c>
      <c r="L71" s="275">
        <v>0</v>
      </c>
      <c r="M71" s="275">
        <v>0</v>
      </c>
      <c r="N71" s="286">
        <v>0</v>
      </c>
      <c r="O71" s="286">
        <v>0</v>
      </c>
      <c r="P71" s="286">
        <v>0</v>
      </c>
      <c r="Q71" s="286">
        <v>0</v>
      </c>
      <c r="R71" s="286">
        <v>0</v>
      </c>
      <c r="S71" s="286">
        <v>0</v>
      </c>
      <c r="T71" s="203">
        <v>0</v>
      </c>
      <c r="U71" s="286">
        <v>0</v>
      </c>
      <c r="V71" s="205" t="s">
        <v>341</v>
      </c>
      <c r="W71" s="286">
        <v>911.53</v>
      </c>
      <c r="X71" s="286">
        <v>2677850.7400000002</v>
      </c>
      <c r="Y71" s="286">
        <v>0</v>
      </c>
      <c r="Z71" s="286">
        <v>0</v>
      </c>
      <c r="AA71" s="286">
        <v>0</v>
      </c>
      <c r="AB71" s="286">
        <v>0</v>
      </c>
      <c r="AC71" s="286">
        <v>0</v>
      </c>
      <c r="AD71" s="286">
        <v>0</v>
      </c>
      <c r="AE71" s="286">
        <v>0</v>
      </c>
      <c r="AF71" s="286">
        <v>0</v>
      </c>
      <c r="AG71" s="286">
        <v>0</v>
      </c>
      <c r="AH71" s="286">
        <v>0</v>
      </c>
      <c r="AI71" s="286">
        <v>0</v>
      </c>
      <c r="AJ71" s="302">
        <v>101443.99</v>
      </c>
      <c r="AK71" s="302">
        <v>50722</v>
      </c>
      <c r="AL71" s="302">
        <v>0</v>
      </c>
    </row>
    <row r="72" spans="1:38" s="39" customFormat="1" ht="12" customHeight="1" x14ac:dyDescent="0.2">
      <c r="A72" s="287">
        <v>56</v>
      </c>
      <c r="B72" s="144" t="s">
        <v>573</v>
      </c>
      <c r="C72" s="275"/>
      <c r="D72" s="37"/>
      <c r="E72" s="141"/>
      <c r="F72" s="145"/>
      <c r="G72" s="275">
        <v>1554639.38</v>
      </c>
      <c r="H72" s="286">
        <v>0</v>
      </c>
      <c r="I72" s="275">
        <v>0</v>
      </c>
      <c r="J72" s="275">
        <v>0</v>
      </c>
      <c r="K72" s="275">
        <v>0</v>
      </c>
      <c r="L72" s="275">
        <v>0</v>
      </c>
      <c r="M72" s="275">
        <v>0</v>
      </c>
      <c r="N72" s="286">
        <v>0</v>
      </c>
      <c r="O72" s="286">
        <v>0</v>
      </c>
      <c r="P72" s="286">
        <v>0</v>
      </c>
      <c r="Q72" s="286">
        <v>0</v>
      </c>
      <c r="R72" s="286">
        <v>0</v>
      </c>
      <c r="S72" s="286">
        <v>0</v>
      </c>
      <c r="T72" s="203">
        <v>0</v>
      </c>
      <c r="U72" s="286">
        <v>0</v>
      </c>
      <c r="V72" s="205" t="s">
        <v>341</v>
      </c>
      <c r="W72" s="286">
        <v>622</v>
      </c>
      <c r="X72" s="286">
        <v>1472546.4</v>
      </c>
      <c r="Y72" s="286">
        <v>0</v>
      </c>
      <c r="Z72" s="286">
        <v>0</v>
      </c>
      <c r="AA72" s="286">
        <v>0</v>
      </c>
      <c r="AB72" s="286">
        <v>0</v>
      </c>
      <c r="AC72" s="286">
        <v>0</v>
      </c>
      <c r="AD72" s="286">
        <v>0</v>
      </c>
      <c r="AE72" s="286">
        <v>0</v>
      </c>
      <c r="AF72" s="286">
        <v>0</v>
      </c>
      <c r="AG72" s="286">
        <v>0</v>
      </c>
      <c r="AH72" s="286">
        <v>0</v>
      </c>
      <c r="AI72" s="286">
        <v>0</v>
      </c>
      <c r="AJ72" s="302">
        <v>68669.22</v>
      </c>
      <c r="AK72" s="302">
        <v>13423.76</v>
      </c>
      <c r="AL72" s="302">
        <v>0</v>
      </c>
    </row>
    <row r="73" spans="1:38" s="39" customFormat="1" ht="12" customHeight="1" x14ac:dyDescent="0.2">
      <c r="A73" s="287">
        <v>57</v>
      </c>
      <c r="B73" s="144" t="s">
        <v>572</v>
      </c>
      <c r="C73" s="275"/>
      <c r="D73" s="37"/>
      <c r="E73" s="141"/>
      <c r="F73" s="145"/>
      <c r="G73" s="275">
        <v>664927.94999999995</v>
      </c>
      <c r="H73" s="286">
        <v>0</v>
      </c>
      <c r="I73" s="275">
        <v>0</v>
      </c>
      <c r="J73" s="275">
        <v>0</v>
      </c>
      <c r="K73" s="275">
        <v>0</v>
      </c>
      <c r="L73" s="275">
        <v>0</v>
      </c>
      <c r="M73" s="275">
        <v>0</v>
      </c>
      <c r="N73" s="286">
        <v>0</v>
      </c>
      <c r="O73" s="286">
        <v>0</v>
      </c>
      <c r="P73" s="286">
        <v>0</v>
      </c>
      <c r="Q73" s="286">
        <v>0</v>
      </c>
      <c r="R73" s="286">
        <v>0</v>
      </c>
      <c r="S73" s="286">
        <v>0</v>
      </c>
      <c r="T73" s="203">
        <v>0</v>
      </c>
      <c r="U73" s="286">
        <v>0</v>
      </c>
      <c r="V73" s="205" t="s">
        <v>341</v>
      </c>
      <c r="W73" s="286">
        <v>149.99</v>
      </c>
      <c r="X73" s="286">
        <v>640202.63</v>
      </c>
      <c r="Y73" s="286">
        <v>0</v>
      </c>
      <c r="Z73" s="286">
        <v>0</v>
      </c>
      <c r="AA73" s="286">
        <v>0</v>
      </c>
      <c r="AB73" s="286">
        <v>0</v>
      </c>
      <c r="AC73" s="286">
        <v>0</v>
      </c>
      <c r="AD73" s="286">
        <v>0</v>
      </c>
      <c r="AE73" s="286">
        <v>0</v>
      </c>
      <c r="AF73" s="286">
        <v>0</v>
      </c>
      <c r="AG73" s="286">
        <v>0</v>
      </c>
      <c r="AH73" s="286">
        <v>0</v>
      </c>
      <c r="AI73" s="286">
        <v>0</v>
      </c>
      <c r="AJ73" s="302">
        <v>21868.17</v>
      </c>
      <c r="AK73" s="302">
        <v>2857.15</v>
      </c>
      <c r="AL73" s="302">
        <v>0</v>
      </c>
    </row>
    <row r="74" spans="1:38" s="39" customFormat="1" ht="12" customHeight="1" x14ac:dyDescent="0.2">
      <c r="A74" s="287">
        <v>58</v>
      </c>
      <c r="B74" s="144" t="s">
        <v>575</v>
      </c>
      <c r="C74" s="275"/>
      <c r="D74" s="37"/>
      <c r="E74" s="141"/>
      <c r="F74" s="145"/>
      <c r="G74" s="275">
        <v>3065203.02</v>
      </c>
      <c r="H74" s="286">
        <v>0</v>
      </c>
      <c r="I74" s="275">
        <v>0</v>
      </c>
      <c r="J74" s="275">
        <v>0</v>
      </c>
      <c r="K74" s="275">
        <v>0</v>
      </c>
      <c r="L74" s="275">
        <v>0</v>
      </c>
      <c r="M74" s="275">
        <v>0</v>
      </c>
      <c r="N74" s="286">
        <v>0</v>
      </c>
      <c r="O74" s="286">
        <v>0</v>
      </c>
      <c r="P74" s="286">
        <v>0</v>
      </c>
      <c r="Q74" s="286">
        <v>0</v>
      </c>
      <c r="R74" s="286">
        <v>0</v>
      </c>
      <c r="S74" s="286">
        <v>0</v>
      </c>
      <c r="T74" s="203">
        <v>0</v>
      </c>
      <c r="U74" s="286">
        <v>0</v>
      </c>
      <c r="V74" s="205" t="s">
        <v>341</v>
      </c>
      <c r="W74" s="286">
        <v>726.38</v>
      </c>
      <c r="X74" s="286">
        <v>2947365.51</v>
      </c>
      <c r="Y74" s="286">
        <v>0</v>
      </c>
      <c r="Z74" s="286">
        <v>0</v>
      </c>
      <c r="AA74" s="286">
        <v>0</v>
      </c>
      <c r="AB74" s="286">
        <v>0</v>
      </c>
      <c r="AC74" s="286">
        <v>0</v>
      </c>
      <c r="AD74" s="286">
        <v>0</v>
      </c>
      <c r="AE74" s="286">
        <v>0</v>
      </c>
      <c r="AF74" s="286">
        <v>0</v>
      </c>
      <c r="AG74" s="286">
        <v>0</v>
      </c>
      <c r="AH74" s="286">
        <v>0</v>
      </c>
      <c r="AI74" s="286">
        <v>0</v>
      </c>
      <c r="AJ74" s="302">
        <v>103802.08</v>
      </c>
      <c r="AK74" s="302">
        <v>14035.43</v>
      </c>
      <c r="AL74" s="302">
        <v>0</v>
      </c>
    </row>
    <row r="75" spans="1:38" s="39" customFormat="1" ht="12" customHeight="1" x14ac:dyDescent="0.2">
      <c r="A75" s="287">
        <v>59</v>
      </c>
      <c r="B75" s="144" t="s">
        <v>577</v>
      </c>
      <c r="C75" s="275"/>
      <c r="D75" s="37"/>
      <c r="E75" s="141"/>
      <c r="F75" s="145"/>
      <c r="G75" s="275">
        <v>2901883.28</v>
      </c>
      <c r="H75" s="286">
        <v>0</v>
      </c>
      <c r="I75" s="275">
        <v>0</v>
      </c>
      <c r="J75" s="275">
        <v>0</v>
      </c>
      <c r="K75" s="275">
        <v>0</v>
      </c>
      <c r="L75" s="275">
        <v>0</v>
      </c>
      <c r="M75" s="275">
        <v>0</v>
      </c>
      <c r="N75" s="286">
        <v>0</v>
      </c>
      <c r="O75" s="286">
        <v>0</v>
      </c>
      <c r="P75" s="286">
        <v>0</v>
      </c>
      <c r="Q75" s="286">
        <v>0</v>
      </c>
      <c r="R75" s="286">
        <v>0</v>
      </c>
      <c r="S75" s="286">
        <v>0</v>
      </c>
      <c r="T75" s="203">
        <v>0</v>
      </c>
      <c r="U75" s="286">
        <v>0</v>
      </c>
      <c r="V75" s="205" t="s">
        <v>341</v>
      </c>
      <c r="W75" s="286">
        <v>783</v>
      </c>
      <c r="X75" s="286">
        <v>2745142.49</v>
      </c>
      <c r="Y75" s="286">
        <v>0</v>
      </c>
      <c r="Z75" s="286">
        <v>0</v>
      </c>
      <c r="AA75" s="286">
        <v>0</v>
      </c>
      <c r="AB75" s="286">
        <v>0</v>
      </c>
      <c r="AC75" s="286">
        <v>0</v>
      </c>
      <c r="AD75" s="286">
        <v>0</v>
      </c>
      <c r="AE75" s="286">
        <v>0</v>
      </c>
      <c r="AF75" s="286">
        <v>0</v>
      </c>
      <c r="AG75" s="286">
        <v>0</v>
      </c>
      <c r="AH75" s="286">
        <v>0</v>
      </c>
      <c r="AI75" s="286">
        <v>0</v>
      </c>
      <c r="AJ75" s="302">
        <v>138071.66</v>
      </c>
      <c r="AK75" s="302">
        <v>18669.13</v>
      </c>
      <c r="AL75" s="302">
        <v>0</v>
      </c>
    </row>
    <row r="76" spans="1:38" s="39" customFormat="1" ht="12" customHeight="1" x14ac:dyDescent="0.2">
      <c r="A76" s="287">
        <v>60</v>
      </c>
      <c r="B76" s="144" t="s">
        <v>574</v>
      </c>
      <c r="C76" s="275"/>
      <c r="D76" s="37"/>
      <c r="E76" s="141"/>
      <c r="F76" s="145"/>
      <c r="G76" s="275">
        <v>1833615.78</v>
      </c>
      <c r="H76" s="286">
        <v>0</v>
      </c>
      <c r="I76" s="275">
        <v>0</v>
      </c>
      <c r="J76" s="275">
        <v>0</v>
      </c>
      <c r="K76" s="275">
        <v>0</v>
      </c>
      <c r="L76" s="275">
        <v>0</v>
      </c>
      <c r="M76" s="275">
        <v>0</v>
      </c>
      <c r="N76" s="286">
        <v>0</v>
      </c>
      <c r="O76" s="286">
        <v>0</v>
      </c>
      <c r="P76" s="286">
        <v>0</v>
      </c>
      <c r="Q76" s="286">
        <v>0</v>
      </c>
      <c r="R76" s="286">
        <v>0</v>
      </c>
      <c r="S76" s="286">
        <v>0</v>
      </c>
      <c r="T76" s="203">
        <v>0</v>
      </c>
      <c r="U76" s="286">
        <v>0</v>
      </c>
      <c r="V76" s="205" t="s">
        <v>342</v>
      </c>
      <c r="W76" s="286">
        <v>587.14</v>
      </c>
      <c r="X76" s="286">
        <v>1751655</v>
      </c>
      <c r="Y76" s="286">
        <v>0</v>
      </c>
      <c r="Z76" s="286">
        <v>0</v>
      </c>
      <c r="AA76" s="286">
        <v>0</v>
      </c>
      <c r="AB76" s="286">
        <v>0</v>
      </c>
      <c r="AC76" s="286">
        <v>0</v>
      </c>
      <c r="AD76" s="286">
        <v>0</v>
      </c>
      <c r="AE76" s="286">
        <v>0</v>
      </c>
      <c r="AF76" s="286">
        <v>0</v>
      </c>
      <c r="AG76" s="286">
        <v>0</v>
      </c>
      <c r="AH76" s="286">
        <v>0</v>
      </c>
      <c r="AI76" s="286">
        <v>0</v>
      </c>
      <c r="AJ76" s="302">
        <v>72329.02</v>
      </c>
      <c r="AK76" s="302">
        <v>9631.76</v>
      </c>
      <c r="AL76" s="302">
        <v>0</v>
      </c>
    </row>
    <row r="77" spans="1:38" s="39" customFormat="1" ht="12" customHeight="1" x14ac:dyDescent="0.2">
      <c r="A77" s="287">
        <v>61</v>
      </c>
      <c r="B77" s="144" t="s">
        <v>580</v>
      </c>
      <c r="C77" s="275"/>
      <c r="D77" s="37"/>
      <c r="E77" s="141"/>
      <c r="F77" s="145"/>
      <c r="G77" s="275">
        <v>6062059.4400000004</v>
      </c>
      <c r="H77" s="286">
        <v>0</v>
      </c>
      <c r="I77" s="275">
        <v>0</v>
      </c>
      <c r="J77" s="275">
        <v>0</v>
      </c>
      <c r="K77" s="275">
        <v>0</v>
      </c>
      <c r="L77" s="275">
        <v>0</v>
      </c>
      <c r="M77" s="275">
        <v>0</v>
      </c>
      <c r="N77" s="286">
        <v>0</v>
      </c>
      <c r="O77" s="286">
        <v>0</v>
      </c>
      <c r="P77" s="286">
        <v>0</v>
      </c>
      <c r="Q77" s="286">
        <v>0</v>
      </c>
      <c r="R77" s="286">
        <v>0</v>
      </c>
      <c r="S77" s="286">
        <v>0</v>
      </c>
      <c r="T77" s="203">
        <v>0</v>
      </c>
      <c r="U77" s="286">
        <v>0</v>
      </c>
      <c r="V77" s="205" t="s">
        <v>341</v>
      </c>
      <c r="W77" s="286">
        <v>1586.6</v>
      </c>
      <c r="X77" s="286">
        <v>5796288</v>
      </c>
      <c r="Y77" s="286">
        <v>0</v>
      </c>
      <c r="Z77" s="286">
        <v>0</v>
      </c>
      <c r="AA77" s="286">
        <v>0</v>
      </c>
      <c r="AB77" s="286">
        <v>0</v>
      </c>
      <c r="AC77" s="286">
        <v>0</v>
      </c>
      <c r="AD77" s="286">
        <v>0</v>
      </c>
      <c r="AE77" s="286">
        <v>0</v>
      </c>
      <c r="AF77" s="286">
        <v>0</v>
      </c>
      <c r="AG77" s="286">
        <v>0</v>
      </c>
      <c r="AH77" s="286">
        <v>0</v>
      </c>
      <c r="AI77" s="286">
        <v>0</v>
      </c>
      <c r="AJ77" s="302">
        <v>233503.42</v>
      </c>
      <c r="AK77" s="302">
        <v>32268.02</v>
      </c>
      <c r="AL77" s="302">
        <v>0</v>
      </c>
    </row>
    <row r="78" spans="1:38" s="39" customFormat="1" ht="12" customHeight="1" x14ac:dyDescent="0.2">
      <c r="A78" s="287">
        <v>62</v>
      </c>
      <c r="B78" s="144" t="s">
        <v>581</v>
      </c>
      <c r="C78" s="275"/>
      <c r="D78" s="37"/>
      <c r="E78" s="141"/>
      <c r="F78" s="145"/>
      <c r="G78" s="275">
        <v>3938253.15</v>
      </c>
      <c r="H78" s="286">
        <v>0</v>
      </c>
      <c r="I78" s="275">
        <v>0</v>
      </c>
      <c r="J78" s="275">
        <v>0</v>
      </c>
      <c r="K78" s="275">
        <v>0</v>
      </c>
      <c r="L78" s="275">
        <v>0</v>
      </c>
      <c r="M78" s="275">
        <v>0</v>
      </c>
      <c r="N78" s="286">
        <v>0</v>
      </c>
      <c r="O78" s="286">
        <v>0</v>
      </c>
      <c r="P78" s="286">
        <v>0</v>
      </c>
      <c r="Q78" s="286">
        <v>0</v>
      </c>
      <c r="R78" s="286">
        <v>0</v>
      </c>
      <c r="S78" s="286">
        <v>0</v>
      </c>
      <c r="T78" s="203">
        <v>0</v>
      </c>
      <c r="U78" s="286">
        <v>0</v>
      </c>
      <c r="V78" s="205" t="s">
        <v>341</v>
      </c>
      <c r="W78" s="286">
        <v>1067.24</v>
      </c>
      <c r="X78" s="286">
        <v>3797281</v>
      </c>
      <c r="Y78" s="286">
        <v>0</v>
      </c>
      <c r="Z78" s="286">
        <v>0</v>
      </c>
      <c r="AA78" s="286">
        <v>0</v>
      </c>
      <c r="AB78" s="286">
        <v>0</v>
      </c>
      <c r="AC78" s="286">
        <v>0</v>
      </c>
      <c r="AD78" s="286">
        <v>0</v>
      </c>
      <c r="AE78" s="286">
        <v>0</v>
      </c>
      <c r="AF78" s="286">
        <v>0</v>
      </c>
      <c r="AG78" s="286">
        <v>0</v>
      </c>
      <c r="AH78" s="286">
        <v>0</v>
      </c>
      <c r="AI78" s="286">
        <v>0</v>
      </c>
      <c r="AJ78" s="302">
        <v>124405.57</v>
      </c>
      <c r="AK78" s="302">
        <v>16566.580000000002</v>
      </c>
      <c r="AL78" s="302">
        <v>0</v>
      </c>
    </row>
    <row r="79" spans="1:38" s="39" customFormat="1" ht="12" customHeight="1" x14ac:dyDescent="0.2">
      <c r="A79" s="287">
        <v>63</v>
      </c>
      <c r="B79" s="144" t="s">
        <v>578</v>
      </c>
      <c r="C79" s="275"/>
      <c r="D79" s="37"/>
      <c r="E79" s="141"/>
      <c r="F79" s="145"/>
      <c r="G79" s="275">
        <v>4981437.96</v>
      </c>
      <c r="H79" s="286">
        <v>4623337.24</v>
      </c>
      <c r="I79" s="275">
        <v>1142527</v>
      </c>
      <c r="J79" s="275">
        <v>2450</v>
      </c>
      <c r="K79" s="275">
        <v>2908295.24</v>
      </c>
      <c r="L79" s="275">
        <v>0</v>
      </c>
      <c r="M79" s="275">
        <v>0</v>
      </c>
      <c r="N79" s="286">
        <v>438</v>
      </c>
      <c r="O79" s="286">
        <v>384201</v>
      </c>
      <c r="P79" s="286">
        <v>0</v>
      </c>
      <c r="Q79" s="286">
        <v>0</v>
      </c>
      <c r="R79" s="286">
        <v>188</v>
      </c>
      <c r="S79" s="286">
        <v>188314</v>
      </c>
      <c r="T79" s="203">
        <v>0</v>
      </c>
      <c r="U79" s="286">
        <v>0</v>
      </c>
      <c r="V79" s="205"/>
      <c r="W79" s="286">
        <v>0</v>
      </c>
      <c r="X79" s="286">
        <v>0</v>
      </c>
      <c r="Y79" s="286">
        <v>0</v>
      </c>
      <c r="Z79" s="286">
        <v>0</v>
      </c>
      <c r="AA79" s="286">
        <v>0</v>
      </c>
      <c r="AB79" s="286">
        <v>0</v>
      </c>
      <c r="AC79" s="286">
        <v>0</v>
      </c>
      <c r="AD79" s="286">
        <v>0</v>
      </c>
      <c r="AE79" s="286">
        <v>0</v>
      </c>
      <c r="AF79" s="286">
        <v>0</v>
      </c>
      <c r="AG79" s="286">
        <v>0</v>
      </c>
      <c r="AH79" s="286">
        <v>0</v>
      </c>
      <c r="AI79" s="286">
        <v>227080</v>
      </c>
      <c r="AJ79" s="302">
        <v>117711.6</v>
      </c>
      <c r="AK79" s="302">
        <v>13309.12</v>
      </c>
      <c r="AL79" s="302">
        <v>0</v>
      </c>
    </row>
    <row r="80" spans="1:38" s="39" customFormat="1" ht="12" customHeight="1" x14ac:dyDescent="0.2">
      <c r="A80" s="287">
        <v>64</v>
      </c>
      <c r="B80" s="144" t="s">
        <v>579</v>
      </c>
      <c r="C80" s="275"/>
      <c r="D80" s="37"/>
      <c r="E80" s="141"/>
      <c r="F80" s="145"/>
      <c r="G80" s="275">
        <v>4411797.57</v>
      </c>
      <c r="H80" s="286">
        <v>0</v>
      </c>
      <c r="I80" s="275">
        <v>0</v>
      </c>
      <c r="J80" s="275">
        <v>0</v>
      </c>
      <c r="K80" s="275">
        <v>0</v>
      </c>
      <c r="L80" s="275">
        <v>0</v>
      </c>
      <c r="M80" s="275">
        <v>0</v>
      </c>
      <c r="N80" s="286">
        <v>0</v>
      </c>
      <c r="O80" s="286">
        <v>0</v>
      </c>
      <c r="P80" s="286">
        <v>0</v>
      </c>
      <c r="Q80" s="286">
        <v>0</v>
      </c>
      <c r="R80" s="286">
        <v>0</v>
      </c>
      <c r="S80" s="286">
        <v>0</v>
      </c>
      <c r="T80" s="203">
        <v>0</v>
      </c>
      <c r="U80" s="286">
        <v>0</v>
      </c>
      <c r="V80" s="205" t="s">
        <v>342</v>
      </c>
      <c r="W80" s="286">
        <v>1111.77</v>
      </c>
      <c r="X80" s="286">
        <v>4222295.54</v>
      </c>
      <c r="Y80" s="286">
        <v>0</v>
      </c>
      <c r="Z80" s="286">
        <v>0</v>
      </c>
      <c r="AA80" s="286">
        <v>0</v>
      </c>
      <c r="AB80" s="286">
        <v>0</v>
      </c>
      <c r="AC80" s="286">
        <v>0</v>
      </c>
      <c r="AD80" s="286">
        <v>0</v>
      </c>
      <c r="AE80" s="286">
        <v>0</v>
      </c>
      <c r="AF80" s="286">
        <v>0</v>
      </c>
      <c r="AG80" s="286">
        <v>0</v>
      </c>
      <c r="AH80" s="286">
        <v>0</v>
      </c>
      <c r="AI80" s="286">
        <v>0</v>
      </c>
      <c r="AJ80" s="302">
        <v>126334.68</v>
      </c>
      <c r="AK80" s="302">
        <v>63167.35</v>
      </c>
      <c r="AL80" s="302">
        <v>0</v>
      </c>
    </row>
    <row r="81" spans="1:38" s="39" customFormat="1" ht="12" customHeight="1" x14ac:dyDescent="0.2">
      <c r="A81" s="287">
        <v>65</v>
      </c>
      <c r="B81" s="144" t="s">
        <v>582</v>
      </c>
      <c r="C81" s="275"/>
      <c r="D81" s="37"/>
      <c r="E81" s="141"/>
      <c r="F81" s="145"/>
      <c r="G81" s="275">
        <v>3404511.99</v>
      </c>
      <c r="H81" s="286">
        <v>0</v>
      </c>
      <c r="I81" s="275">
        <v>0</v>
      </c>
      <c r="J81" s="275">
        <v>0</v>
      </c>
      <c r="K81" s="275">
        <v>0</v>
      </c>
      <c r="L81" s="275">
        <v>0</v>
      </c>
      <c r="M81" s="275">
        <v>0</v>
      </c>
      <c r="N81" s="286">
        <v>0</v>
      </c>
      <c r="O81" s="286">
        <v>0</v>
      </c>
      <c r="P81" s="286">
        <v>0</v>
      </c>
      <c r="Q81" s="286">
        <v>0</v>
      </c>
      <c r="R81" s="286">
        <v>0</v>
      </c>
      <c r="S81" s="286">
        <v>0</v>
      </c>
      <c r="T81" s="203">
        <v>0</v>
      </c>
      <c r="U81" s="286">
        <v>0</v>
      </c>
      <c r="V81" s="205" t="s">
        <v>341</v>
      </c>
      <c r="W81" s="286">
        <v>977.09</v>
      </c>
      <c r="X81" s="286">
        <v>3258770</v>
      </c>
      <c r="Y81" s="286">
        <v>0</v>
      </c>
      <c r="Z81" s="286">
        <v>0</v>
      </c>
      <c r="AA81" s="286">
        <v>0</v>
      </c>
      <c r="AB81" s="286">
        <v>0</v>
      </c>
      <c r="AC81" s="286">
        <v>0</v>
      </c>
      <c r="AD81" s="286">
        <v>0</v>
      </c>
      <c r="AE81" s="286">
        <v>0</v>
      </c>
      <c r="AF81" s="286">
        <v>0</v>
      </c>
      <c r="AG81" s="286">
        <v>0</v>
      </c>
      <c r="AH81" s="286">
        <v>0</v>
      </c>
      <c r="AI81" s="286">
        <v>0</v>
      </c>
      <c r="AJ81" s="302">
        <v>128900.69</v>
      </c>
      <c r="AK81" s="302">
        <v>16841.3</v>
      </c>
      <c r="AL81" s="302">
        <v>0</v>
      </c>
    </row>
    <row r="82" spans="1:38" s="39" customFormat="1" ht="12" customHeight="1" x14ac:dyDescent="0.2">
      <c r="A82" s="287">
        <v>66</v>
      </c>
      <c r="B82" s="144" t="s">
        <v>583</v>
      </c>
      <c r="C82" s="275"/>
      <c r="D82" s="37"/>
      <c r="E82" s="141"/>
      <c r="F82" s="145"/>
      <c r="G82" s="275">
        <v>3786631.18</v>
      </c>
      <c r="H82" s="286">
        <v>0</v>
      </c>
      <c r="I82" s="275">
        <v>0</v>
      </c>
      <c r="J82" s="275">
        <v>0</v>
      </c>
      <c r="K82" s="275">
        <v>0</v>
      </c>
      <c r="L82" s="275">
        <v>0</v>
      </c>
      <c r="M82" s="275">
        <v>0</v>
      </c>
      <c r="N82" s="286">
        <v>0</v>
      </c>
      <c r="O82" s="286">
        <v>0</v>
      </c>
      <c r="P82" s="286">
        <v>0</v>
      </c>
      <c r="Q82" s="286">
        <v>0</v>
      </c>
      <c r="R82" s="286">
        <v>0</v>
      </c>
      <c r="S82" s="286">
        <v>0</v>
      </c>
      <c r="T82" s="203">
        <v>0</v>
      </c>
      <c r="U82" s="286">
        <v>0</v>
      </c>
      <c r="V82" s="205" t="s">
        <v>342</v>
      </c>
      <c r="W82" s="286">
        <v>901</v>
      </c>
      <c r="X82" s="286">
        <v>3664780.4</v>
      </c>
      <c r="Y82" s="286">
        <v>0</v>
      </c>
      <c r="Z82" s="286">
        <v>0</v>
      </c>
      <c r="AA82" s="286">
        <v>0</v>
      </c>
      <c r="AB82" s="286">
        <v>0</v>
      </c>
      <c r="AC82" s="286">
        <v>0</v>
      </c>
      <c r="AD82" s="286">
        <v>0</v>
      </c>
      <c r="AE82" s="286">
        <v>0</v>
      </c>
      <c r="AF82" s="286">
        <v>0</v>
      </c>
      <c r="AG82" s="286">
        <v>0</v>
      </c>
      <c r="AH82" s="286">
        <v>0</v>
      </c>
      <c r="AI82" s="286">
        <v>0</v>
      </c>
      <c r="AJ82" s="302">
        <v>107770.24000000001</v>
      </c>
      <c r="AK82" s="302">
        <v>14080.54</v>
      </c>
      <c r="AL82" s="302">
        <v>0</v>
      </c>
    </row>
    <row r="83" spans="1:38" s="39" customFormat="1" ht="12" customHeight="1" x14ac:dyDescent="0.2">
      <c r="A83" s="287">
        <v>67</v>
      </c>
      <c r="B83" s="144" t="s">
        <v>584</v>
      </c>
      <c r="C83" s="275"/>
      <c r="D83" s="37"/>
      <c r="E83" s="141"/>
      <c r="F83" s="145"/>
      <c r="G83" s="275">
        <v>1675394.27</v>
      </c>
      <c r="H83" s="286">
        <v>1506716.5999999999</v>
      </c>
      <c r="I83" s="275">
        <v>1063019.2</v>
      </c>
      <c r="J83" s="275">
        <v>0</v>
      </c>
      <c r="K83" s="275">
        <v>0</v>
      </c>
      <c r="L83" s="275">
        <v>0</v>
      </c>
      <c r="M83" s="275">
        <v>0</v>
      </c>
      <c r="N83" s="286">
        <v>351</v>
      </c>
      <c r="O83" s="286">
        <v>226442.4</v>
      </c>
      <c r="P83" s="286">
        <v>0</v>
      </c>
      <c r="Q83" s="286">
        <v>0</v>
      </c>
      <c r="R83" s="286">
        <v>317.25</v>
      </c>
      <c r="S83" s="286">
        <v>217255</v>
      </c>
      <c r="T83" s="203">
        <v>0</v>
      </c>
      <c r="U83" s="286">
        <v>0</v>
      </c>
      <c r="V83" s="205"/>
      <c r="W83" s="286">
        <v>0</v>
      </c>
      <c r="X83" s="286">
        <v>0</v>
      </c>
      <c r="Y83" s="286">
        <v>0</v>
      </c>
      <c r="Z83" s="286">
        <v>0</v>
      </c>
      <c r="AA83" s="286">
        <v>0</v>
      </c>
      <c r="AB83" s="286">
        <v>0</v>
      </c>
      <c r="AC83" s="286">
        <v>0</v>
      </c>
      <c r="AD83" s="286">
        <v>0</v>
      </c>
      <c r="AE83" s="286">
        <v>0</v>
      </c>
      <c r="AF83" s="286">
        <v>0</v>
      </c>
      <c r="AG83" s="286">
        <v>0</v>
      </c>
      <c r="AH83" s="286">
        <v>0</v>
      </c>
      <c r="AI83" s="286">
        <v>38454</v>
      </c>
      <c r="AJ83" s="302">
        <v>106425.08</v>
      </c>
      <c r="AK83" s="302">
        <v>23798.59</v>
      </c>
      <c r="AL83" s="302">
        <v>0</v>
      </c>
    </row>
    <row r="84" spans="1:38" s="39" customFormat="1" ht="12" customHeight="1" x14ac:dyDescent="0.2">
      <c r="A84" s="287">
        <v>68</v>
      </c>
      <c r="B84" s="144" t="s">
        <v>586</v>
      </c>
      <c r="C84" s="275"/>
      <c r="D84" s="37"/>
      <c r="E84" s="141"/>
      <c r="F84" s="145"/>
      <c r="G84" s="275">
        <v>8080301.9199999999</v>
      </c>
      <c r="H84" s="286">
        <v>0</v>
      </c>
      <c r="I84" s="275">
        <v>0</v>
      </c>
      <c r="J84" s="275">
        <v>0</v>
      </c>
      <c r="K84" s="275">
        <v>0</v>
      </c>
      <c r="L84" s="275">
        <v>0</v>
      </c>
      <c r="M84" s="275">
        <v>0</v>
      </c>
      <c r="N84" s="286">
        <v>0</v>
      </c>
      <c r="O84" s="286">
        <v>0</v>
      </c>
      <c r="P84" s="286">
        <v>0</v>
      </c>
      <c r="Q84" s="286">
        <v>0</v>
      </c>
      <c r="R84" s="286">
        <v>0</v>
      </c>
      <c r="S84" s="286">
        <v>0</v>
      </c>
      <c r="T84" s="203">
        <v>0</v>
      </c>
      <c r="U84" s="286">
        <v>0</v>
      </c>
      <c r="V84" s="205" t="s">
        <v>341</v>
      </c>
      <c r="W84" s="286">
        <v>2422.3000000000002</v>
      </c>
      <c r="X84" s="286">
        <v>7736757.4199999999</v>
      </c>
      <c r="Y84" s="286">
        <v>0</v>
      </c>
      <c r="Z84" s="286">
        <v>0</v>
      </c>
      <c r="AA84" s="286">
        <v>0</v>
      </c>
      <c r="AB84" s="286">
        <v>0</v>
      </c>
      <c r="AC84" s="286">
        <v>0</v>
      </c>
      <c r="AD84" s="286">
        <v>0</v>
      </c>
      <c r="AE84" s="286">
        <v>0</v>
      </c>
      <c r="AF84" s="286">
        <v>0</v>
      </c>
      <c r="AG84" s="286">
        <v>0</v>
      </c>
      <c r="AH84" s="286">
        <v>0</v>
      </c>
      <c r="AI84" s="286">
        <v>0</v>
      </c>
      <c r="AJ84" s="302">
        <v>303846.02</v>
      </c>
      <c r="AK84" s="302">
        <v>39698.480000000003</v>
      </c>
      <c r="AL84" s="302">
        <v>0</v>
      </c>
    </row>
    <row r="85" spans="1:38" s="39" customFormat="1" ht="12" customHeight="1" x14ac:dyDescent="0.2">
      <c r="A85" s="287">
        <v>69</v>
      </c>
      <c r="B85" s="144" t="s">
        <v>587</v>
      </c>
      <c r="C85" s="275"/>
      <c r="D85" s="37"/>
      <c r="E85" s="141"/>
      <c r="F85" s="145"/>
      <c r="G85" s="275">
        <v>3011095.33</v>
      </c>
      <c r="H85" s="286">
        <v>2755525</v>
      </c>
      <c r="I85" s="275">
        <v>482568</v>
      </c>
      <c r="J85" s="275">
        <v>935</v>
      </c>
      <c r="K85" s="275">
        <v>1919272</v>
      </c>
      <c r="L85" s="275">
        <v>0</v>
      </c>
      <c r="M85" s="275">
        <v>0</v>
      </c>
      <c r="N85" s="286">
        <v>181</v>
      </c>
      <c r="O85" s="286">
        <v>156882</v>
      </c>
      <c r="P85" s="286">
        <v>0</v>
      </c>
      <c r="Q85" s="286">
        <v>0</v>
      </c>
      <c r="R85" s="286">
        <v>172.5</v>
      </c>
      <c r="S85" s="286">
        <v>196803</v>
      </c>
      <c r="T85" s="203">
        <v>0</v>
      </c>
      <c r="U85" s="286">
        <v>0</v>
      </c>
      <c r="V85" s="205"/>
      <c r="W85" s="286">
        <v>0</v>
      </c>
      <c r="X85" s="286">
        <v>0</v>
      </c>
      <c r="Y85" s="286">
        <v>0</v>
      </c>
      <c r="Z85" s="286">
        <v>0</v>
      </c>
      <c r="AA85" s="286">
        <v>0</v>
      </c>
      <c r="AB85" s="286">
        <v>0</v>
      </c>
      <c r="AC85" s="286">
        <v>0</v>
      </c>
      <c r="AD85" s="286">
        <v>0</v>
      </c>
      <c r="AE85" s="286">
        <v>0</v>
      </c>
      <c r="AF85" s="286">
        <v>0</v>
      </c>
      <c r="AG85" s="286">
        <v>0</v>
      </c>
      <c r="AH85" s="286">
        <v>0</v>
      </c>
      <c r="AI85" s="286">
        <v>208185</v>
      </c>
      <c r="AJ85" s="302">
        <v>42571.91</v>
      </c>
      <c r="AK85" s="302">
        <v>4813.42</v>
      </c>
      <c r="AL85" s="302">
        <v>0</v>
      </c>
    </row>
    <row r="86" spans="1:38" s="39" customFormat="1" ht="12" customHeight="1" x14ac:dyDescent="0.2">
      <c r="A86" s="287">
        <v>70</v>
      </c>
      <c r="B86" s="144" t="s">
        <v>590</v>
      </c>
      <c r="C86" s="275"/>
      <c r="D86" s="37"/>
      <c r="E86" s="141"/>
      <c r="F86" s="145"/>
      <c r="G86" s="275">
        <v>3058510.27</v>
      </c>
      <c r="H86" s="286">
        <v>3006878.3299999996</v>
      </c>
      <c r="I86" s="275">
        <v>411240.09</v>
      </c>
      <c r="J86" s="275">
        <v>2161.9</v>
      </c>
      <c r="K86" s="275">
        <v>2272578.5099999998</v>
      </c>
      <c r="L86" s="275">
        <v>0</v>
      </c>
      <c r="M86" s="275">
        <v>0</v>
      </c>
      <c r="N86" s="286">
        <v>264</v>
      </c>
      <c r="O86" s="286">
        <v>210404.51</v>
      </c>
      <c r="P86" s="286">
        <v>0</v>
      </c>
      <c r="Q86" s="286">
        <v>0</v>
      </c>
      <c r="R86" s="286">
        <v>171</v>
      </c>
      <c r="S86" s="286">
        <v>112655.22</v>
      </c>
      <c r="T86" s="203">
        <v>0</v>
      </c>
      <c r="U86" s="286">
        <v>0</v>
      </c>
      <c r="V86" s="205"/>
      <c r="W86" s="286">
        <v>0</v>
      </c>
      <c r="X86" s="286">
        <v>0</v>
      </c>
      <c r="Y86" s="286">
        <v>0</v>
      </c>
      <c r="Z86" s="286">
        <v>0</v>
      </c>
      <c r="AA86" s="286">
        <v>0</v>
      </c>
      <c r="AB86" s="286">
        <v>0</v>
      </c>
      <c r="AC86" s="286">
        <v>0</v>
      </c>
      <c r="AD86" s="286">
        <v>0</v>
      </c>
      <c r="AE86" s="286">
        <v>0</v>
      </c>
      <c r="AF86" s="286">
        <v>0</v>
      </c>
      <c r="AG86" s="286">
        <v>0</v>
      </c>
      <c r="AH86" s="286">
        <v>0</v>
      </c>
      <c r="AI86" s="286">
        <v>0</v>
      </c>
      <c r="AJ86" s="302">
        <v>36815.82</v>
      </c>
      <c r="AK86" s="302">
        <v>14816.12</v>
      </c>
      <c r="AL86" s="302">
        <v>0</v>
      </c>
    </row>
    <row r="87" spans="1:38" s="39" customFormat="1" ht="12" customHeight="1" x14ac:dyDescent="0.2">
      <c r="A87" s="287">
        <v>71</v>
      </c>
      <c r="B87" s="144" t="s">
        <v>591</v>
      </c>
      <c r="C87" s="275"/>
      <c r="D87" s="37"/>
      <c r="E87" s="141"/>
      <c r="F87" s="145"/>
      <c r="G87" s="275">
        <v>3383009.51</v>
      </c>
      <c r="H87" s="286">
        <v>3216461.4</v>
      </c>
      <c r="I87" s="275">
        <v>1130664.1399999999</v>
      </c>
      <c r="J87" s="275">
        <v>2356</v>
      </c>
      <c r="K87" s="275">
        <v>1781713.04</v>
      </c>
      <c r="L87" s="275">
        <v>0</v>
      </c>
      <c r="M87" s="275">
        <v>0</v>
      </c>
      <c r="N87" s="286">
        <v>280</v>
      </c>
      <c r="O87" s="286">
        <v>223496</v>
      </c>
      <c r="P87" s="286">
        <v>0</v>
      </c>
      <c r="Q87" s="286">
        <v>0</v>
      </c>
      <c r="R87" s="286">
        <v>428</v>
      </c>
      <c r="S87" s="286">
        <v>80588.22</v>
      </c>
      <c r="T87" s="203">
        <v>0</v>
      </c>
      <c r="U87" s="286">
        <v>0</v>
      </c>
      <c r="V87" s="205"/>
      <c r="W87" s="286">
        <v>0</v>
      </c>
      <c r="X87" s="286">
        <v>0</v>
      </c>
      <c r="Y87" s="286">
        <v>0</v>
      </c>
      <c r="Z87" s="286">
        <v>0</v>
      </c>
      <c r="AA87" s="286">
        <v>0</v>
      </c>
      <c r="AB87" s="286">
        <v>0</v>
      </c>
      <c r="AC87" s="286">
        <v>0</v>
      </c>
      <c r="AD87" s="286">
        <v>0</v>
      </c>
      <c r="AE87" s="286">
        <v>0</v>
      </c>
      <c r="AF87" s="286">
        <v>0</v>
      </c>
      <c r="AG87" s="286">
        <v>0</v>
      </c>
      <c r="AH87" s="286">
        <v>0</v>
      </c>
      <c r="AI87" s="286">
        <v>40553.83</v>
      </c>
      <c r="AJ87" s="302">
        <v>102968.62</v>
      </c>
      <c r="AK87" s="302">
        <v>23025.66</v>
      </c>
      <c r="AL87" s="302">
        <v>0</v>
      </c>
    </row>
    <row r="88" spans="1:38" s="39" customFormat="1" ht="12" customHeight="1" x14ac:dyDescent="0.2">
      <c r="A88" s="287">
        <v>72</v>
      </c>
      <c r="B88" s="144" t="s">
        <v>592</v>
      </c>
      <c r="C88" s="275"/>
      <c r="D88" s="37"/>
      <c r="E88" s="141"/>
      <c r="F88" s="145"/>
      <c r="G88" s="275">
        <v>3467868.55</v>
      </c>
      <c r="H88" s="286">
        <v>0</v>
      </c>
      <c r="I88" s="275">
        <v>0</v>
      </c>
      <c r="J88" s="275">
        <v>0</v>
      </c>
      <c r="K88" s="275">
        <v>0</v>
      </c>
      <c r="L88" s="275">
        <v>0</v>
      </c>
      <c r="M88" s="275">
        <v>0</v>
      </c>
      <c r="N88" s="286">
        <v>0</v>
      </c>
      <c r="O88" s="286">
        <v>0</v>
      </c>
      <c r="P88" s="286">
        <v>0</v>
      </c>
      <c r="Q88" s="286">
        <v>0</v>
      </c>
      <c r="R88" s="286">
        <v>0</v>
      </c>
      <c r="S88" s="286">
        <v>0</v>
      </c>
      <c r="T88" s="203">
        <v>0</v>
      </c>
      <c r="U88" s="286">
        <v>0</v>
      </c>
      <c r="V88" s="205" t="s">
        <v>341</v>
      </c>
      <c r="W88" s="286">
        <v>977.34</v>
      </c>
      <c r="X88" s="286">
        <v>3289643</v>
      </c>
      <c r="Y88" s="286">
        <v>0</v>
      </c>
      <c r="Z88" s="286">
        <v>0</v>
      </c>
      <c r="AA88" s="286">
        <v>0</v>
      </c>
      <c r="AB88" s="286">
        <v>0</v>
      </c>
      <c r="AC88" s="286">
        <v>0</v>
      </c>
      <c r="AD88" s="286">
        <v>0</v>
      </c>
      <c r="AE88" s="286">
        <v>0</v>
      </c>
      <c r="AF88" s="286">
        <v>0</v>
      </c>
      <c r="AG88" s="286">
        <v>0</v>
      </c>
      <c r="AH88" s="286">
        <v>0</v>
      </c>
      <c r="AI88" s="286">
        <v>0</v>
      </c>
      <c r="AJ88" s="302">
        <v>118817.04</v>
      </c>
      <c r="AK88" s="302">
        <v>59408.51</v>
      </c>
      <c r="AL88" s="302">
        <v>0</v>
      </c>
    </row>
    <row r="89" spans="1:38" s="39" customFormat="1" ht="12" customHeight="1" x14ac:dyDescent="0.2">
      <c r="A89" s="287">
        <v>73</v>
      </c>
      <c r="B89" s="144" t="s">
        <v>594</v>
      </c>
      <c r="C89" s="275"/>
      <c r="D89" s="37"/>
      <c r="E89" s="141"/>
      <c r="F89" s="145"/>
      <c r="G89" s="275">
        <v>3888951.65</v>
      </c>
      <c r="H89" s="286">
        <v>0</v>
      </c>
      <c r="I89" s="275">
        <v>0</v>
      </c>
      <c r="J89" s="275">
        <v>0</v>
      </c>
      <c r="K89" s="275">
        <v>0</v>
      </c>
      <c r="L89" s="275">
        <v>0</v>
      </c>
      <c r="M89" s="275">
        <v>0</v>
      </c>
      <c r="N89" s="286">
        <v>0</v>
      </c>
      <c r="O89" s="286">
        <v>0</v>
      </c>
      <c r="P89" s="286">
        <v>0</v>
      </c>
      <c r="Q89" s="286">
        <v>0</v>
      </c>
      <c r="R89" s="286">
        <v>0</v>
      </c>
      <c r="S89" s="286">
        <v>0</v>
      </c>
      <c r="T89" s="203">
        <v>0</v>
      </c>
      <c r="U89" s="286">
        <v>0</v>
      </c>
      <c r="V89" s="205" t="s">
        <v>341</v>
      </c>
      <c r="W89" s="286">
        <v>916</v>
      </c>
      <c r="X89" s="286">
        <v>3694507.2</v>
      </c>
      <c r="Y89" s="286">
        <v>0</v>
      </c>
      <c r="Z89" s="286">
        <v>0</v>
      </c>
      <c r="AA89" s="286">
        <v>0</v>
      </c>
      <c r="AB89" s="286">
        <v>0</v>
      </c>
      <c r="AC89" s="286">
        <v>0</v>
      </c>
      <c r="AD89" s="286">
        <v>0</v>
      </c>
      <c r="AE89" s="286">
        <v>0</v>
      </c>
      <c r="AF89" s="286">
        <v>0</v>
      </c>
      <c r="AG89" s="286">
        <v>0</v>
      </c>
      <c r="AH89" s="286">
        <v>0</v>
      </c>
      <c r="AI89" s="286">
        <v>0</v>
      </c>
      <c r="AJ89" s="302">
        <v>129629.63</v>
      </c>
      <c r="AK89" s="302">
        <v>64814.82</v>
      </c>
      <c r="AL89" s="302">
        <v>0</v>
      </c>
    </row>
    <row r="90" spans="1:38" s="39" customFormat="1" ht="12" customHeight="1" x14ac:dyDescent="0.2">
      <c r="A90" s="287">
        <v>74</v>
      </c>
      <c r="B90" s="144" t="s">
        <v>589</v>
      </c>
      <c r="C90" s="275"/>
      <c r="D90" s="37"/>
      <c r="E90" s="141"/>
      <c r="F90" s="145"/>
      <c r="G90" s="275">
        <v>2810474.1</v>
      </c>
      <c r="H90" s="286">
        <v>0</v>
      </c>
      <c r="I90" s="275">
        <v>0</v>
      </c>
      <c r="J90" s="275">
        <v>0</v>
      </c>
      <c r="K90" s="275">
        <v>0</v>
      </c>
      <c r="L90" s="275">
        <v>0</v>
      </c>
      <c r="M90" s="275">
        <v>0</v>
      </c>
      <c r="N90" s="286">
        <v>0</v>
      </c>
      <c r="O90" s="286">
        <v>0</v>
      </c>
      <c r="P90" s="286">
        <v>0</v>
      </c>
      <c r="Q90" s="286">
        <v>0</v>
      </c>
      <c r="R90" s="286">
        <v>0</v>
      </c>
      <c r="S90" s="286">
        <v>0</v>
      </c>
      <c r="T90" s="203">
        <v>0</v>
      </c>
      <c r="U90" s="286">
        <v>0</v>
      </c>
      <c r="V90" s="205" t="s">
        <v>341</v>
      </c>
      <c r="W90" s="286">
        <v>886.35</v>
      </c>
      <c r="X90" s="286">
        <v>2682864</v>
      </c>
      <c r="Y90" s="286">
        <v>0</v>
      </c>
      <c r="Z90" s="286">
        <v>0</v>
      </c>
      <c r="AA90" s="286">
        <v>0</v>
      </c>
      <c r="AB90" s="286">
        <v>0</v>
      </c>
      <c r="AC90" s="286">
        <v>0</v>
      </c>
      <c r="AD90" s="286">
        <v>0</v>
      </c>
      <c r="AE90" s="286">
        <v>0</v>
      </c>
      <c r="AF90" s="286">
        <v>0</v>
      </c>
      <c r="AG90" s="286">
        <v>0</v>
      </c>
      <c r="AH90" s="286">
        <v>0</v>
      </c>
      <c r="AI90" s="286">
        <v>0</v>
      </c>
      <c r="AJ90" s="302">
        <v>112864.04</v>
      </c>
      <c r="AK90" s="302">
        <v>14746.06</v>
      </c>
      <c r="AL90" s="302">
        <v>0</v>
      </c>
    </row>
    <row r="91" spans="1:38" s="39" customFormat="1" ht="12" customHeight="1" x14ac:dyDescent="0.2">
      <c r="A91" s="287">
        <v>75</v>
      </c>
      <c r="B91" s="144" t="s">
        <v>599</v>
      </c>
      <c r="C91" s="275"/>
      <c r="D91" s="37"/>
      <c r="E91" s="141"/>
      <c r="F91" s="145"/>
      <c r="G91" s="275">
        <v>4023925.66</v>
      </c>
      <c r="H91" s="286">
        <v>0</v>
      </c>
      <c r="I91" s="275">
        <v>0</v>
      </c>
      <c r="J91" s="275">
        <v>0</v>
      </c>
      <c r="K91" s="275">
        <v>0</v>
      </c>
      <c r="L91" s="275">
        <v>0</v>
      </c>
      <c r="M91" s="275">
        <v>0</v>
      </c>
      <c r="N91" s="286">
        <v>0</v>
      </c>
      <c r="O91" s="286">
        <v>0</v>
      </c>
      <c r="P91" s="286">
        <v>0</v>
      </c>
      <c r="Q91" s="286">
        <v>0</v>
      </c>
      <c r="R91" s="286">
        <v>0</v>
      </c>
      <c r="S91" s="286">
        <v>0</v>
      </c>
      <c r="T91" s="203">
        <v>0</v>
      </c>
      <c r="U91" s="286">
        <v>0</v>
      </c>
      <c r="V91" s="205" t="s">
        <v>342</v>
      </c>
      <c r="W91" s="286">
        <v>976.6</v>
      </c>
      <c r="X91" s="286">
        <v>3925572.72</v>
      </c>
      <c r="Y91" s="286">
        <v>0</v>
      </c>
      <c r="Z91" s="286">
        <v>0</v>
      </c>
      <c r="AA91" s="286">
        <v>0</v>
      </c>
      <c r="AB91" s="286">
        <v>0</v>
      </c>
      <c r="AC91" s="286">
        <v>0</v>
      </c>
      <c r="AD91" s="286">
        <v>0</v>
      </c>
      <c r="AE91" s="286">
        <v>0</v>
      </c>
      <c r="AF91" s="286">
        <v>0</v>
      </c>
      <c r="AG91" s="286">
        <v>0</v>
      </c>
      <c r="AH91" s="286">
        <v>0</v>
      </c>
      <c r="AI91" s="286">
        <v>0</v>
      </c>
      <c r="AJ91" s="302">
        <v>86794.83</v>
      </c>
      <c r="AK91" s="302">
        <v>11558.11</v>
      </c>
      <c r="AL91" s="302">
        <v>0</v>
      </c>
    </row>
    <row r="92" spans="1:38" s="39" customFormat="1" ht="12" customHeight="1" x14ac:dyDescent="0.2">
      <c r="A92" s="287">
        <v>76</v>
      </c>
      <c r="B92" s="144" t="s">
        <v>595</v>
      </c>
      <c r="C92" s="275"/>
      <c r="D92" s="37"/>
      <c r="E92" s="141"/>
      <c r="F92" s="145"/>
      <c r="G92" s="275">
        <v>3322117.54</v>
      </c>
      <c r="H92" s="286">
        <v>0</v>
      </c>
      <c r="I92" s="275">
        <v>0</v>
      </c>
      <c r="J92" s="275">
        <v>0</v>
      </c>
      <c r="K92" s="275">
        <v>0</v>
      </c>
      <c r="L92" s="275">
        <v>0</v>
      </c>
      <c r="M92" s="275">
        <v>0</v>
      </c>
      <c r="N92" s="286">
        <v>0</v>
      </c>
      <c r="O92" s="286">
        <v>0</v>
      </c>
      <c r="P92" s="286">
        <v>0</v>
      </c>
      <c r="Q92" s="286">
        <v>0</v>
      </c>
      <c r="R92" s="286">
        <v>0</v>
      </c>
      <c r="S92" s="286">
        <v>0</v>
      </c>
      <c r="T92" s="203">
        <v>0</v>
      </c>
      <c r="U92" s="286">
        <v>0</v>
      </c>
      <c r="V92" s="205" t="s">
        <v>342</v>
      </c>
      <c r="W92" s="286">
        <v>828</v>
      </c>
      <c r="X92" s="286">
        <v>3207626.88</v>
      </c>
      <c r="Y92" s="286">
        <v>0</v>
      </c>
      <c r="Z92" s="286">
        <v>0</v>
      </c>
      <c r="AA92" s="286">
        <v>0</v>
      </c>
      <c r="AB92" s="286">
        <v>0</v>
      </c>
      <c r="AC92" s="286">
        <v>0</v>
      </c>
      <c r="AD92" s="286">
        <v>0</v>
      </c>
      <c r="AE92" s="286">
        <v>0</v>
      </c>
      <c r="AF92" s="286">
        <v>0</v>
      </c>
      <c r="AG92" s="286">
        <v>0</v>
      </c>
      <c r="AH92" s="286">
        <v>0</v>
      </c>
      <c r="AI92" s="286">
        <v>0</v>
      </c>
      <c r="AJ92" s="302">
        <v>101260.62</v>
      </c>
      <c r="AK92" s="302">
        <v>13230.04</v>
      </c>
      <c r="AL92" s="302">
        <v>0</v>
      </c>
    </row>
    <row r="93" spans="1:38" s="39" customFormat="1" ht="12" customHeight="1" x14ac:dyDescent="0.2">
      <c r="A93" s="287">
        <v>77</v>
      </c>
      <c r="B93" s="144" t="s">
        <v>596</v>
      </c>
      <c r="C93" s="275"/>
      <c r="D93" s="37"/>
      <c r="E93" s="141"/>
      <c r="F93" s="145"/>
      <c r="G93" s="275">
        <v>5741922.7999999998</v>
      </c>
      <c r="H93" s="286">
        <v>0</v>
      </c>
      <c r="I93" s="275">
        <v>0</v>
      </c>
      <c r="J93" s="275">
        <v>0</v>
      </c>
      <c r="K93" s="275">
        <v>0</v>
      </c>
      <c r="L93" s="275">
        <v>0</v>
      </c>
      <c r="M93" s="275">
        <v>0</v>
      </c>
      <c r="N93" s="286">
        <v>0</v>
      </c>
      <c r="O93" s="286">
        <v>0</v>
      </c>
      <c r="P93" s="286">
        <v>0</v>
      </c>
      <c r="Q93" s="286">
        <v>0</v>
      </c>
      <c r="R93" s="286">
        <v>0</v>
      </c>
      <c r="S93" s="286">
        <v>0</v>
      </c>
      <c r="T93" s="203">
        <v>0</v>
      </c>
      <c r="U93" s="286">
        <v>0</v>
      </c>
      <c r="V93" s="205" t="s">
        <v>342</v>
      </c>
      <c r="W93" s="286">
        <v>1535</v>
      </c>
      <c r="X93" s="286">
        <v>5510215.5</v>
      </c>
      <c r="Y93" s="286">
        <v>0</v>
      </c>
      <c r="Z93" s="286">
        <v>0</v>
      </c>
      <c r="AA93" s="286">
        <v>0</v>
      </c>
      <c r="AB93" s="286">
        <v>0</v>
      </c>
      <c r="AC93" s="286">
        <v>0</v>
      </c>
      <c r="AD93" s="286">
        <v>0</v>
      </c>
      <c r="AE93" s="286">
        <v>0</v>
      </c>
      <c r="AF93" s="286">
        <v>0</v>
      </c>
      <c r="AG93" s="286">
        <v>0</v>
      </c>
      <c r="AH93" s="286">
        <v>0</v>
      </c>
      <c r="AI93" s="286">
        <v>0</v>
      </c>
      <c r="AJ93" s="302">
        <v>204932.22</v>
      </c>
      <c r="AK93" s="302">
        <v>26775.08</v>
      </c>
      <c r="AL93" s="302">
        <v>0</v>
      </c>
    </row>
    <row r="94" spans="1:38" s="39" customFormat="1" ht="12" customHeight="1" x14ac:dyDescent="0.2">
      <c r="A94" s="287">
        <v>78</v>
      </c>
      <c r="B94" s="144" t="s">
        <v>597</v>
      </c>
      <c r="C94" s="275"/>
      <c r="D94" s="37"/>
      <c r="E94" s="141"/>
      <c r="F94" s="145"/>
      <c r="G94" s="275">
        <v>3278486.48</v>
      </c>
      <c r="H94" s="286">
        <v>0</v>
      </c>
      <c r="I94" s="275">
        <v>0</v>
      </c>
      <c r="J94" s="275">
        <v>0</v>
      </c>
      <c r="K94" s="275">
        <v>0</v>
      </c>
      <c r="L94" s="275">
        <v>0</v>
      </c>
      <c r="M94" s="275">
        <v>0</v>
      </c>
      <c r="N94" s="286">
        <v>0</v>
      </c>
      <c r="O94" s="286">
        <v>0</v>
      </c>
      <c r="P94" s="286">
        <v>0</v>
      </c>
      <c r="Q94" s="286">
        <v>0</v>
      </c>
      <c r="R94" s="286">
        <v>0</v>
      </c>
      <c r="S94" s="286">
        <v>0</v>
      </c>
      <c r="T94" s="203">
        <v>0</v>
      </c>
      <c r="U94" s="286">
        <v>0</v>
      </c>
      <c r="V94" s="205" t="s">
        <v>342</v>
      </c>
      <c r="W94" s="286">
        <v>865.3</v>
      </c>
      <c r="X94" s="286">
        <v>3154268.54</v>
      </c>
      <c r="Y94" s="286">
        <v>0</v>
      </c>
      <c r="Z94" s="286">
        <v>0</v>
      </c>
      <c r="AA94" s="286">
        <v>0</v>
      </c>
      <c r="AB94" s="286">
        <v>0</v>
      </c>
      <c r="AC94" s="286">
        <v>0</v>
      </c>
      <c r="AD94" s="286">
        <v>0</v>
      </c>
      <c r="AE94" s="286">
        <v>0</v>
      </c>
      <c r="AF94" s="286">
        <v>0</v>
      </c>
      <c r="AG94" s="286">
        <v>0</v>
      </c>
      <c r="AH94" s="286">
        <v>0</v>
      </c>
      <c r="AI94" s="286">
        <v>0</v>
      </c>
      <c r="AJ94" s="302">
        <v>109620.26</v>
      </c>
      <c r="AK94" s="302">
        <v>14597.68</v>
      </c>
      <c r="AL94" s="302">
        <v>0</v>
      </c>
    </row>
    <row r="95" spans="1:38" s="39" customFormat="1" ht="12" customHeight="1" x14ac:dyDescent="0.2">
      <c r="A95" s="287">
        <v>79</v>
      </c>
      <c r="B95" s="144" t="s">
        <v>600</v>
      </c>
      <c r="C95" s="275"/>
      <c r="D95" s="37"/>
      <c r="E95" s="141"/>
      <c r="F95" s="145"/>
      <c r="G95" s="275">
        <v>4639790.21</v>
      </c>
      <c r="H95" s="286">
        <v>0</v>
      </c>
      <c r="I95" s="275">
        <v>0</v>
      </c>
      <c r="J95" s="275">
        <v>0</v>
      </c>
      <c r="K95" s="275">
        <v>0</v>
      </c>
      <c r="L95" s="275">
        <v>0</v>
      </c>
      <c r="M95" s="275">
        <v>0</v>
      </c>
      <c r="N95" s="286">
        <v>0</v>
      </c>
      <c r="O95" s="286">
        <v>0</v>
      </c>
      <c r="P95" s="286">
        <v>0</v>
      </c>
      <c r="Q95" s="286">
        <v>0</v>
      </c>
      <c r="R95" s="286">
        <v>0</v>
      </c>
      <c r="S95" s="286">
        <v>0</v>
      </c>
      <c r="T95" s="203">
        <v>0</v>
      </c>
      <c r="U95" s="286">
        <v>0</v>
      </c>
      <c r="V95" s="205" t="s">
        <v>341</v>
      </c>
      <c r="W95" s="286">
        <v>1407</v>
      </c>
      <c r="X95" s="286">
        <v>4384577.3499999996</v>
      </c>
      <c r="Y95" s="286">
        <v>0</v>
      </c>
      <c r="Z95" s="286">
        <v>0</v>
      </c>
      <c r="AA95" s="286">
        <v>0</v>
      </c>
      <c r="AB95" s="286">
        <v>0</v>
      </c>
      <c r="AC95" s="286">
        <v>0</v>
      </c>
      <c r="AD95" s="286">
        <v>0</v>
      </c>
      <c r="AE95" s="286">
        <v>0</v>
      </c>
      <c r="AF95" s="286">
        <v>0</v>
      </c>
      <c r="AG95" s="286">
        <v>0</v>
      </c>
      <c r="AH95" s="286">
        <v>0</v>
      </c>
      <c r="AI95" s="286">
        <v>0</v>
      </c>
      <c r="AJ95" s="302">
        <v>167497.21</v>
      </c>
      <c r="AK95" s="302">
        <v>87715.65</v>
      </c>
      <c r="AL95" s="302">
        <v>0</v>
      </c>
    </row>
    <row r="96" spans="1:38" s="39" customFormat="1" ht="12" customHeight="1" x14ac:dyDescent="0.2">
      <c r="A96" s="287">
        <v>80</v>
      </c>
      <c r="B96" s="144" t="s">
        <v>601</v>
      </c>
      <c r="C96" s="275"/>
      <c r="D96" s="37"/>
      <c r="E96" s="141"/>
      <c r="F96" s="145"/>
      <c r="G96" s="275">
        <v>2934498.04</v>
      </c>
      <c r="H96" s="286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86">
        <v>0</v>
      </c>
      <c r="O96" s="286">
        <v>0</v>
      </c>
      <c r="P96" s="286">
        <v>0</v>
      </c>
      <c r="Q96" s="286">
        <v>0</v>
      </c>
      <c r="R96" s="286">
        <v>0</v>
      </c>
      <c r="S96" s="286">
        <v>0</v>
      </c>
      <c r="T96" s="203">
        <v>0</v>
      </c>
      <c r="U96" s="286">
        <v>0</v>
      </c>
      <c r="V96" s="205" t="s">
        <v>342</v>
      </c>
      <c r="W96" s="286">
        <v>989.86</v>
      </c>
      <c r="X96" s="286">
        <v>2803634</v>
      </c>
      <c r="Y96" s="286">
        <v>0</v>
      </c>
      <c r="Z96" s="286">
        <v>0</v>
      </c>
      <c r="AA96" s="286">
        <v>0</v>
      </c>
      <c r="AB96" s="286">
        <v>0</v>
      </c>
      <c r="AC96" s="286">
        <v>0</v>
      </c>
      <c r="AD96" s="286">
        <v>0</v>
      </c>
      <c r="AE96" s="286">
        <v>0</v>
      </c>
      <c r="AF96" s="286">
        <v>0</v>
      </c>
      <c r="AG96" s="286">
        <v>0</v>
      </c>
      <c r="AH96" s="286">
        <v>0</v>
      </c>
      <c r="AI96" s="286">
        <v>0</v>
      </c>
      <c r="AJ96" s="302">
        <v>115485.33</v>
      </c>
      <c r="AK96" s="302">
        <v>15378.71</v>
      </c>
      <c r="AL96" s="302">
        <v>0</v>
      </c>
    </row>
    <row r="97" spans="1:38" s="39" customFormat="1" ht="12" customHeight="1" x14ac:dyDescent="0.2">
      <c r="A97" s="287">
        <v>81</v>
      </c>
      <c r="B97" s="144" t="s">
        <v>602</v>
      </c>
      <c r="C97" s="275"/>
      <c r="D97" s="37"/>
      <c r="E97" s="141"/>
      <c r="F97" s="145"/>
      <c r="G97" s="275">
        <v>3622870.71</v>
      </c>
      <c r="H97" s="286">
        <v>0</v>
      </c>
      <c r="I97" s="275">
        <v>0</v>
      </c>
      <c r="J97" s="275">
        <v>0</v>
      </c>
      <c r="K97" s="275">
        <v>0</v>
      </c>
      <c r="L97" s="275">
        <v>0</v>
      </c>
      <c r="M97" s="275">
        <v>0</v>
      </c>
      <c r="N97" s="286">
        <v>0</v>
      </c>
      <c r="O97" s="286">
        <v>0</v>
      </c>
      <c r="P97" s="286">
        <v>0</v>
      </c>
      <c r="Q97" s="286">
        <v>0</v>
      </c>
      <c r="R97" s="286">
        <v>0</v>
      </c>
      <c r="S97" s="286">
        <v>0</v>
      </c>
      <c r="T97" s="203">
        <v>0</v>
      </c>
      <c r="U97" s="286">
        <v>0</v>
      </c>
      <c r="V97" s="205" t="s">
        <v>342</v>
      </c>
      <c r="W97" s="286">
        <v>1055</v>
      </c>
      <c r="X97" s="286">
        <v>3463593.6</v>
      </c>
      <c r="Y97" s="286">
        <v>0</v>
      </c>
      <c r="Z97" s="286">
        <v>0</v>
      </c>
      <c r="AA97" s="286">
        <v>0</v>
      </c>
      <c r="AB97" s="286">
        <v>0</v>
      </c>
      <c r="AC97" s="286">
        <v>0</v>
      </c>
      <c r="AD97" s="286">
        <v>0</v>
      </c>
      <c r="AE97" s="286">
        <v>0</v>
      </c>
      <c r="AF97" s="286">
        <v>0</v>
      </c>
      <c r="AG97" s="286">
        <v>0</v>
      </c>
      <c r="AH97" s="286">
        <v>0</v>
      </c>
      <c r="AI97" s="286">
        <v>0</v>
      </c>
      <c r="AJ97" s="302">
        <v>140559.39000000001</v>
      </c>
      <c r="AK97" s="302">
        <v>18717.72</v>
      </c>
      <c r="AL97" s="302">
        <v>0</v>
      </c>
    </row>
    <row r="98" spans="1:38" s="39" customFormat="1" ht="12" customHeight="1" x14ac:dyDescent="0.2">
      <c r="A98" s="287">
        <v>82</v>
      </c>
      <c r="B98" s="144" t="s">
        <v>603</v>
      </c>
      <c r="C98" s="275"/>
      <c r="D98" s="37"/>
      <c r="E98" s="141"/>
      <c r="F98" s="145"/>
      <c r="G98" s="275">
        <v>3513470.22</v>
      </c>
      <c r="H98" s="286">
        <v>0</v>
      </c>
      <c r="I98" s="275">
        <v>0</v>
      </c>
      <c r="J98" s="275">
        <v>0</v>
      </c>
      <c r="K98" s="275">
        <v>0</v>
      </c>
      <c r="L98" s="275">
        <v>0</v>
      </c>
      <c r="M98" s="275">
        <v>0</v>
      </c>
      <c r="N98" s="286">
        <v>0</v>
      </c>
      <c r="O98" s="286">
        <v>0</v>
      </c>
      <c r="P98" s="286">
        <v>0</v>
      </c>
      <c r="Q98" s="286">
        <v>0</v>
      </c>
      <c r="R98" s="286">
        <v>0</v>
      </c>
      <c r="S98" s="286">
        <v>0</v>
      </c>
      <c r="T98" s="203">
        <v>0</v>
      </c>
      <c r="U98" s="286">
        <v>0</v>
      </c>
      <c r="V98" s="205" t="s">
        <v>342</v>
      </c>
      <c r="W98" s="286">
        <v>1036</v>
      </c>
      <c r="X98" s="286">
        <v>3363208.8</v>
      </c>
      <c r="Y98" s="286">
        <v>0</v>
      </c>
      <c r="Z98" s="286">
        <v>0</v>
      </c>
      <c r="AA98" s="286">
        <v>0</v>
      </c>
      <c r="AB98" s="286">
        <v>0</v>
      </c>
      <c r="AC98" s="286">
        <v>0</v>
      </c>
      <c r="AD98" s="286">
        <v>0</v>
      </c>
      <c r="AE98" s="286">
        <v>0</v>
      </c>
      <c r="AF98" s="286">
        <v>0</v>
      </c>
      <c r="AG98" s="286">
        <v>0</v>
      </c>
      <c r="AH98" s="286">
        <v>0</v>
      </c>
      <c r="AI98" s="286">
        <v>0</v>
      </c>
      <c r="AJ98" s="302">
        <v>132603.20000000001</v>
      </c>
      <c r="AK98" s="302">
        <v>17658.22</v>
      </c>
      <c r="AL98" s="302">
        <v>0</v>
      </c>
    </row>
    <row r="99" spans="1:38" s="39" customFormat="1" ht="12" customHeight="1" x14ac:dyDescent="0.2">
      <c r="A99" s="287">
        <v>83</v>
      </c>
      <c r="B99" s="144" t="s">
        <v>604</v>
      </c>
      <c r="C99" s="275"/>
      <c r="D99" s="37"/>
      <c r="E99" s="141"/>
      <c r="F99" s="145"/>
      <c r="G99" s="275">
        <v>2798672.11</v>
      </c>
      <c r="H99" s="286">
        <v>0</v>
      </c>
      <c r="I99" s="275">
        <v>0</v>
      </c>
      <c r="J99" s="275">
        <v>0</v>
      </c>
      <c r="K99" s="275">
        <v>0</v>
      </c>
      <c r="L99" s="275">
        <v>0</v>
      </c>
      <c r="M99" s="275">
        <v>0</v>
      </c>
      <c r="N99" s="286">
        <v>0</v>
      </c>
      <c r="O99" s="286">
        <v>0</v>
      </c>
      <c r="P99" s="286">
        <v>0</v>
      </c>
      <c r="Q99" s="286">
        <v>0</v>
      </c>
      <c r="R99" s="286">
        <v>0</v>
      </c>
      <c r="S99" s="286">
        <v>0</v>
      </c>
      <c r="T99" s="203">
        <v>0</v>
      </c>
      <c r="U99" s="286">
        <v>0</v>
      </c>
      <c r="V99" s="205" t="s">
        <v>341</v>
      </c>
      <c r="W99" s="286">
        <v>787.6</v>
      </c>
      <c r="X99" s="286">
        <v>2671813.56</v>
      </c>
      <c r="Y99" s="286">
        <v>0</v>
      </c>
      <c r="Z99" s="286">
        <v>0</v>
      </c>
      <c r="AA99" s="286">
        <v>0</v>
      </c>
      <c r="AB99" s="286">
        <v>0</v>
      </c>
      <c r="AC99" s="286">
        <v>0</v>
      </c>
      <c r="AD99" s="286">
        <v>0</v>
      </c>
      <c r="AE99" s="286">
        <v>0</v>
      </c>
      <c r="AF99" s="286">
        <v>0</v>
      </c>
      <c r="AG99" s="286">
        <v>0</v>
      </c>
      <c r="AH99" s="286">
        <v>0</v>
      </c>
      <c r="AI99" s="286">
        <v>0</v>
      </c>
      <c r="AJ99" s="302">
        <v>111748.64</v>
      </c>
      <c r="AK99" s="302">
        <v>15109.91</v>
      </c>
      <c r="AL99" s="302">
        <v>0</v>
      </c>
    </row>
    <row r="100" spans="1:38" s="39" customFormat="1" ht="12" customHeight="1" x14ac:dyDescent="0.2">
      <c r="A100" s="287">
        <v>84</v>
      </c>
      <c r="B100" s="144" t="s">
        <v>609</v>
      </c>
      <c r="C100" s="275"/>
      <c r="D100" s="37"/>
      <c r="E100" s="141"/>
      <c r="F100" s="145"/>
      <c r="G100" s="275">
        <v>3920549.42</v>
      </c>
      <c r="H100" s="286">
        <v>0</v>
      </c>
      <c r="I100" s="275">
        <v>0</v>
      </c>
      <c r="J100" s="275">
        <v>0</v>
      </c>
      <c r="K100" s="275">
        <v>0</v>
      </c>
      <c r="L100" s="275">
        <v>0</v>
      </c>
      <c r="M100" s="275">
        <v>0</v>
      </c>
      <c r="N100" s="286">
        <v>0</v>
      </c>
      <c r="O100" s="286">
        <v>0</v>
      </c>
      <c r="P100" s="286">
        <v>0</v>
      </c>
      <c r="Q100" s="286">
        <v>0</v>
      </c>
      <c r="R100" s="286">
        <v>0</v>
      </c>
      <c r="S100" s="286">
        <v>0</v>
      </c>
      <c r="T100" s="203">
        <v>0</v>
      </c>
      <c r="U100" s="286">
        <v>0</v>
      </c>
      <c r="V100" s="205" t="s">
        <v>341</v>
      </c>
      <c r="W100" s="286">
        <v>1188.23</v>
      </c>
      <c r="X100" s="286">
        <v>3762977</v>
      </c>
      <c r="Y100" s="286">
        <v>0</v>
      </c>
      <c r="Z100" s="286">
        <v>0</v>
      </c>
      <c r="AA100" s="286">
        <v>0</v>
      </c>
      <c r="AB100" s="286">
        <v>0</v>
      </c>
      <c r="AC100" s="286">
        <v>0</v>
      </c>
      <c r="AD100" s="286">
        <v>0</v>
      </c>
      <c r="AE100" s="286">
        <v>0</v>
      </c>
      <c r="AF100" s="286">
        <v>0</v>
      </c>
      <c r="AG100" s="286">
        <v>0</v>
      </c>
      <c r="AH100" s="286">
        <v>0</v>
      </c>
      <c r="AI100" s="286">
        <v>0</v>
      </c>
      <c r="AJ100" s="302">
        <v>132788.35999999999</v>
      </c>
      <c r="AK100" s="302">
        <v>24784.06</v>
      </c>
      <c r="AL100" s="302">
        <v>0</v>
      </c>
    </row>
    <row r="101" spans="1:38" s="212" customFormat="1" ht="12" customHeight="1" x14ac:dyDescent="0.2">
      <c r="A101" s="287">
        <v>85</v>
      </c>
      <c r="B101" s="207" t="s">
        <v>610</v>
      </c>
      <c r="C101" s="208"/>
      <c r="D101" s="209"/>
      <c r="E101" s="210"/>
      <c r="F101" s="211"/>
      <c r="G101" s="275">
        <v>7163390.9400000004</v>
      </c>
      <c r="H101" s="286">
        <v>0</v>
      </c>
      <c r="I101" s="275">
        <v>0</v>
      </c>
      <c r="J101" s="275">
        <v>0</v>
      </c>
      <c r="K101" s="275">
        <v>0</v>
      </c>
      <c r="L101" s="275">
        <v>0</v>
      </c>
      <c r="M101" s="275">
        <v>0</v>
      </c>
      <c r="N101" s="286">
        <v>0</v>
      </c>
      <c r="O101" s="286">
        <v>0</v>
      </c>
      <c r="P101" s="286">
        <v>0</v>
      </c>
      <c r="Q101" s="286">
        <v>0</v>
      </c>
      <c r="R101" s="286">
        <v>0</v>
      </c>
      <c r="S101" s="286">
        <v>0</v>
      </c>
      <c r="T101" s="203">
        <v>0</v>
      </c>
      <c r="U101" s="286">
        <v>0</v>
      </c>
      <c r="V101" s="205" t="s">
        <v>341</v>
      </c>
      <c r="W101" s="286">
        <v>2114.34</v>
      </c>
      <c r="X101" s="286">
        <v>6885729</v>
      </c>
      <c r="Y101" s="286">
        <v>0</v>
      </c>
      <c r="Z101" s="286">
        <v>0</v>
      </c>
      <c r="AA101" s="286">
        <v>0</v>
      </c>
      <c r="AB101" s="286">
        <v>0</v>
      </c>
      <c r="AC101" s="286">
        <v>0</v>
      </c>
      <c r="AD101" s="286">
        <v>0</v>
      </c>
      <c r="AE101" s="286">
        <v>0</v>
      </c>
      <c r="AF101" s="286">
        <v>0</v>
      </c>
      <c r="AG101" s="286">
        <v>0</v>
      </c>
      <c r="AH101" s="286">
        <v>0</v>
      </c>
      <c r="AI101" s="286">
        <v>0</v>
      </c>
      <c r="AJ101" s="302">
        <v>233989.38</v>
      </c>
      <c r="AK101" s="302">
        <v>43672.56</v>
      </c>
      <c r="AL101" s="302">
        <v>0</v>
      </c>
    </row>
    <row r="102" spans="1:38" s="39" customFormat="1" ht="12" customHeight="1" x14ac:dyDescent="0.2">
      <c r="A102" s="287">
        <v>86</v>
      </c>
      <c r="B102" s="144" t="s">
        <v>611</v>
      </c>
      <c r="C102" s="275"/>
      <c r="D102" s="37"/>
      <c r="E102" s="141"/>
      <c r="F102" s="145"/>
      <c r="G102" s="275">
        <v>1573962.38</v>
      </c>
      <c r="H102" s="286">
        <v>0</v>
      </c>
      <c r="I102" s="275">
        <v>0</v>
      </c>
      <c r="J102" s="275">
        <v>0</v>
      </c>
      <c r="K102" s="275">
        <v>0</v>
      </c>
      <c r="L102" s="275">
        <v>0</v>
      </c>
      <c r="M102" s="275">
        <v>0</v>
      </c>
      <c r="N102" s="286">
        <v>0</v>
      </c>
      <c r="O102" s="286">
        <v>0</v>
      </c>
      <c r="P102" s="286">
        <v>0</v>
      </c>
      <c r="Q102" s="286">
        <v>0</v>
      </c>
      <c r="R102" s="286">
        <v>0</v>
      </c>
      <c r="S102" s="286">
        <v>0</v>
      </c>
      <c r="T102" s="203">
        <v>0</v>
      </c>
      <c r="U102" s="286">
        <v>0</v>
      </c>
      <c r="V102" s="205" t="s">
        <v>341</v>
      </c>
      <c r="W102" s="286">
        <v>752</v>
      </c>
      <c r="X102" s="286">
        <v>1452692.05</v>
      </c>
      <c r="Y102" s="286">
        <v>0</v>
      </c>
      <c r="Z102" s="286">
        <v>0</v>
      </c>
      <c r="AA102" s="286">
        <v>0</v>
      </c>
      <c r="AB102" s="286">
        <v>0</v>
      </c>
      <c r="AC102" s="286">
        <v>0</v>
      </c>
      <c r="AD102" s="286">
        <v>0</v>
      </c>
      <c r="AE102" s="286">
        <v>0</v>
      </c>
      <c r="AF102" s="286">
        <v>0</v>
      </c>
      <c r="AG102" s="286">
        <v>0</v>
      </c>
      <c r="AH102" s="286">
        <v>0</v>
      </c>
      <c r="AI102" s="286">
        <v>0</v>
      </c>
      <c r="AJ102" s="302">
        <v>106546.57</v>
      </c>
      <c r="AK102" s="302">
        <v>14723.76</v>
      </c>
      <c r="AL102" s="302">
        <v>0</v>
      </c>
    </row>
    <row r="103" spans="1:38" s="39" customFormat="1" ht="12" customHeight="1" x14ac:dyDescent="0.2">
      <c r="A103" s="287">
        <v>87</v>
      </c>
      <c r="B103" s="144" t="s">
        <v>612</v>
      </c>
      <c r="C103" s="275"/>
      <c r="D103" s="37"/>
      <c r="E103" s="141"/>
      <c r="F103" s="145"/>
      <c r="G103" s="275">
        <v>7097034.7800000003</v>
      </c>
      <c r="H103" s="286">
        <v>0</v>
      </c>
      <c r="I103" s="275">
        <v>0</v>
      </c>
      <c r="J103" s="275">
        <v>0</v>
      </c>
      <c r="K103" s="275">
        <v>0</v>
      </c>
      <c r="L103" s="275">
        <v>0</v>
      </c>
      <c r="M103" s="275">
        <v>0</v>
      </c>
      <c r="N103" s="286">
        <v>0</v>
      </c>
      <c r="O103" s="286">
        <v>0</v>
      </c>
      <c r="P103" s="286">
        <v>0</v>
      </c>
      <c r="Q103" s="286">
        <v>0</v>
      </c>
      <c r="R103" s="286">
        <v>0</v>
      </c>
      <c r="S103" s="286">
        <v>0</v>
      </c>
      <c r="T103" s="203">
        <v>0</v>
      </c>
      <c r="U103" s="286">
        <v>0</v>
      </c>
      <c r="V103" s="205" t="s">
        <v>341</v>
      </c>
      <c r="W103" s="286">
        <v>2084.02</v>
      </c>
      <c r="X103" s="286">
        <v>6831886</v>
      </c>
      <c r="Y103" s="286">
        <v>0</v>
      </c>
      <c r="Z103" s="286">
        <v>0</v>
      </c>
      <c r="AA103" s="286">
        <v>0</v>
      </c>
      <c r="AB103" s="286">
        <v>0</v>
      </c>
      <c r="AC103" s="286">
        <v>0</v>
      </c>
      <c r="AD103" s="286">
        <v>0</v>
      </c>
      <c r="AE103" s="286">
        <v>0</v>
      </c>
      <c r="AF103" s="286">
        <v>0</v>
      </c>
      <c r="AG103" s="286">
        <v>0</v>
      </c>
      <c r="AH103" s="286">
        <v>0</v>
      </c>
      <c r="AI103" s="286">
        <v>0</v>
      </c>
      <c r="AJ103" s="302">
        <v>233989.38</v>
      </c>
      <c r="AK103" s="302">
        <v>31159.4</v>
      </c>
      <c r="AL103" s="302">
        <v>0</v>
      </c>
    </row>
    <row r="104" spans="1:38" s="39" customFormat="1" ht="12" customHeight="1" x14ac:dyDescent="0.2">
      <c r="A104" s="287">
        <v>88</v>
      </c>
      <c r="B104" s="144" t="s">
        <v>606</v>
      </c>
      <c r="C104" s="275"/>
      <c r="D104" s="37"/>
      <c r="E104" s="141"/>
      <c r="F104" s="145"/>
      <c r="G104" s="275">
        <v>3299106.02</v>
      </c>
      <c r="H104" s="286">
        <v>0</v>
      </c>
      <c r="I104" s="275">
        <v>0</v>
      </c>
      <c r="J104" s="275">
        <v>0</v>
      </c>
      <c r="K104" s="275">
        <v>0</v>
      </c>
      <c r="L104" s="275">
        <v>0</v>
      </c>
      <c r="M104" s="275">
        <v>0</v>
      </c>
      <c r="N104" s="286">
        <v>0</v>
      </c>
      <c r="O104" s="286">
        <v>0</v>
      </c>
      <c r="P104" s="286">
        <v>0</v>
      </c>
      <c r="Q104" s="286">
        <v>0</v>
      </c>
      <c r="R104" s="286">
        <v>0</v>
      </c>
      <c r="S104" s="286">
        <v>0</v>
      </c>
      <c r="T104" s="203">
        <v>0</v>
      </c>
      <c r="U104" s="286">
        <v>0</v>
      </c>
      <c r="V104" s="205" t="s">
        <v>341</v>
      </c>
      <c r="W104" s="286">
        <v>1256</v>
      </c>
      <c r="X104" s="286">
        <v>3182952</v>
      </c>
      <c r="Y104" s="286">
        <v>0</v>
      </c>
      <c r="Z104" s="286">
        <v>0</v>
      </c>
      <c r="AA104" s="286">
        <v>0</v>
      </c>
      <c r="AB104" s="286">
        <v>0</v>
      </c>
      <c r="AC104" s="286">
        <v>0</v>
      </c>
      <c r="AD104" s="286">
        <v>0</v>
      </c>
      <c r="AE104" s="286">
        <v>0</v>
      </c>
      <c r="AF104" s="286">
        <v>0</v>
      </c>
      <c r="AG104" s="286">
        <v>0</v>
      </c>
      <c r="AH104" s="286">
        <v>0</v>
      </c>
      <c r="AI104" s="286">
        <v>0</v>
      </c>
      <c r="AJ104" s="302">
        <v>102051.44</v>
      </c>
      <c r="AK104" s="302">
        <v>14102.58</v>
      </c>
      <c r="AL104" s="302">
        <v>0</v>
      </c>
    </row>
    <row r="105" spans="1:38" s="39" customFormat="1" ht="12" customHeight="1" x14ac:dyDescent="0.2">
      <c r="A105" s="287">
        <v>89</v>
      </c>
      <c r="B105" s="144" t="s">
        <v>607</v>
      </c>
      <c r="C105" s="275"/>
      <c r="D105" s="37"/>
      <c r="E105" s="141"/>
      <c r="F105" s="145"/>
      <c r="G105" s="275">
        <v>4079789.46</v>
      </c>
      <c r="H105" s="286">
        <v>0</v>
      </c>
      <c r="I105" s="275">
        <v>0</v>
      </c>
      <c r="J105" s="275">
        <v>0</v>
      </c>
      <c r="K105" s="275">
        <v>0</v>
      </c>
      <c r="L105" s="275">
        <v>0</v>
      </c>
      <c r="M105" s="275">
        <v>0</v>
      </c>
      <c r="N105" s="286">
        <v>0</v>
      </c>
      <c r="O105" s="286">
        <v>0</v>
      </c>
      <c r="P105" s="286">
        <v>0</v>
      </c>
      <c r="Q105" s="286">
        <v>0</v>
      </c>
      <c r="R105" s="286">
        <v>0</v>
      </c>
      <c r="S105" s="286">
        <v>0</v>
      </c>
      <c r="T105" s="203">
        <v>0</v>
      </c>
      <c r="U105" s="286">
        <v>0</v>
      </c>
      <c r="V105" s="205" t="s">
        <v>341</v>
      </c>
      <c r="W105" s="286">
        <v>1119.9000000000001</v>
      </c>
      <c r="X105" s="286">
        <v>3927683</v>
      </c>
      <c r="Y105" s="286">
        <v>0</v>
      </c>
      <c r="Z105" s="286">
        <v>0</v>
      </c>
      <c r="AA105" s="286">
        <v>0</v>
      </c>
      <c r="AB105" s="286">
        <v>0</v>
      </c>
      <c r="AC105" s="286">
        <v>0</v>
      </c>
      <c r="AD105" s="286">
        <v>0</v>
      </c>
      <c r="AE105" s="286">
        <v>0</v>
      </c>
      <c r="AF105" s="286">
        <v>0</v>
      </c>
      <c r="AG105" s="286">
        <v>0</v>
      </c>
      <c r="AH105" s="286">
        <v>0</v>
      </c>
      <c r="AI105" s="286">
        <v>0</v>
      </c>
      <c r="AJ105" s="302">
        <v>133638.79999999999</v>
      </c>
      <c r="AK105" s="302">
        <v>18467.66</v>
      </c>
      <c r="AL105" s="302">
        <v>0</v>
      </c>
    </row>
    <row r="106" spans="1:38" s="39" customFormat="1" ht="12" customHeight="1" x14ac:dyDescent="0.2">
      <c r="A106" s="287">
        <v>90</v>
      </c>
      <c r="B106" s="144" t="s">
        <v>608</v>
      </c>
      <c r="C106" s="275"/>
      <c r="D106" s="37"/>
      <c r="E106" s="141"/>
      <c r="F106" s="145"/>
      <c r="G106" s="275">
        <v>6336080.9199999999</v>
      </c>
      <c r="H106" s="286">
        <v>0</v>
      </c>
      <c r="I106" s="275">
        <v>0</v>
      </c>
      <c r="J106" s="275">
        <v>0</v>
      </c>
      <c r="K106" s="275">
        <v>0</v>
      </c>
      <c r="L106" s="275">
        <v>0</v>
      </c>
      <c r="M106" s="275">
        <v>0</v>
      </c>
      <c r="N106" s="286">
        <v>0</v>
      </c>
      <c r="O106" s="286">
        <v>0</v>
      </c>
      <c r="P106" s="286">
        <v>0</v>
      </c>
      <c r="Q106" s="286">
        <v>0</v>
      </c>
      <c r="R106" s="286">
        <v>0</v>
      </c>
      <c r="S106" s="286">
        <v>0</v>
      </c>
      <c r="T106" s="203">
        <v>0</v>
      </c>
      <c r="U106" s="286">
        <v>0</v>
      </c>
      <c r="V106" s="205" t="s">
        <v>341</v>
      </c>
      <c r="W106" s="286">
        <v>1610</v>
      </c>
      <c r="X106" s="286">
        <v>6075742.5999999996</v>
      </c>
      <c r="Y106" s="286">
        <v>0</v>
      </c>
      <c r="Z106" s="286">
        <v>0</v>
      </c>
      <c r="AA106" s="286">
        <v>0</v>
      </c>
      <c r="AB106" s="286">
        <v>0</v>
      </c>
      <c r="AC106" s="286">
        <v>0</v>
      </c>
      <c r="AD106" s="286">
        <v>0</v>
      </c>
      <c r="AE106" s="286">
        <v>0</v>
      </c>
      <c r="AF106" s="286">
        <v>0</v>
      </c>
      <c r="AG106" s="286">
        <v>0</v>
      </c>
      <c r="AH106" s="286">
        <v>0</v>
      </c>
      <c r="AI106" s="286">
        <v>0</v>
      </c>
      <c r="AJ106" s="302">
        <v>170861.07</v>
      </c>
      <c r="AK106" s="302">
        <v>89477.25</v>
      </c>
      <c r="AL106" s="302">
        <v>0</v>
      </c>
    </row>
    <row r="107" spans="1:38" s="39" customFormat="1" ht="12" customHeight="1" x14ac:dyDescent="0.2">
      <c r="A107" s="287">
        <v>91</v>
      </c>
      <c r="B107" s="144" t="s">
        <v>613</v>
      </c>
      <c r="C107" s="275"/>
      <c r="D107" s="37"/>
      <c r="E107" s="141"/>
      <c r="F107" s="145"/>
      <c r="G107" s="275">
        <v>6813036.21</v>
      </c>
      <c r="H107" s="286">
        <v>0</v>
      </c>
      <c r="I107" s="275">
        <v>0</v>
      </c>
      <c r="J107" s="275">
        <v>0</v>
      </c>
      <c r="K107" s="275">
        <v>0</v>
      </c>
      <c r="L107" s="275">
        <v>0</v>
      </c>
      <c r="M107" s="275">
        <v>0</v>
      </c>
      <c r="N107" s="286">
        <v>0</v>
      </c>
      <c r="O107" s="286">
        <v>0</v>
      </c>
      <c r="P107" s="286">
        <v>0</v>
      </c>
      <c r="Q107" s="286">
        <v>0</v>
      </c>
      <c r="R107" s="286">
        <v>0</v>
      </c>
      <c r="S107" s="286">
        <v>0</v>
      </c>
      <c r="T107" s="203">
        <v>0</v>
      </c>
      <c r="U107" s="286">
        <v>0</v>
      </c>
      <c r="V107" s="205" t="s">
        <v>342</v>
      </c>
      <c r="W107" s="286">
        <v>1929.5</v>
      </c>
      <c r="X107" s="286">
        <v>6479962.6299999999</v>
      </c>
      <c r="Y107" s="286">
        <v>0</v>
      </c>
      <c r="Z107" s="286">
        <v>0</v>
      </c>
      <c r="AA107" s="286">
        <v>0</v>
      </c>
      <c r="AB107" s="286">
        <v>0</v>
      </c>
      <c r="AC107" s="286">
        <v>0</v>
      </c>
      <c r="AD107" s="286">
        <v>0</v>
      </c>
      <c r="AE107" s="286">
        <v>0</v>
      </c>
      <c r="AF107" s="286">
        <v>0</v>
      </c>
      <c r="AG107" s="286">
        <v>0</v>
      </c>
      <c r="AH107" s="286">
        <v>0</v>
      </c>
      <c r="AI107" s="286">
        <v>0</v>
      </c>
      <c r="AJ107" s="302">
        <v>298206.61</v>
      </c>
      <c r="AK107" s="302">
        <v>34866.97</v>
      </c>
      <c r="AL107" s="302">
        <v>0</v>
      </c>
    </row>
    <row r="108" spans="1:38" s="39" customFormat="1" ht="12" customHeight="1" x14ac:dyDescent="0.2">
      <c r="A108" s="287">
        <v>92</v>
      </c>
      <c r="B108" s="144" t="s">
        <v>615</v>
      </c>
      <c r="C108" s="275"/>
      <c r="D108" s="37"/>
      <c r="E108" s="141"/>
      <c r="F108" s="145"/>
      <c r="G108" s="275">
        <v>3718045.68</v>
      </c>
      <c r="H108" s="286">
        <v>0</v>
      </c>
      <c r="I108" s="275">
        <v>0</v>
      </c>
      <c r="J108" s="275">
        <v>0</v>
      </c>
      <c r="K108" s="275">
        <v>0</v>
      </c>
      <c r="L108" s="275">
        <v>0</v>
      </c>
      <c r="M108" s="275">
        <v>0</v>
      </c>
      <c r="N108" s="286">
        <v>0</v>
      </c>
      <c r="O108" s="286">
        <v>0</v>
      </c>
      <c r="P108" s="286">
        <v>0</v>
      </c>
      <c r="Q108" s="286">
        <v>0</v>
      </c>
      <c r="R108" s="286">
        <v>0</v>
      </c>
      <c r="S108" s="286">
        <v>0</v>
      </c>
      <c r="T108" s="203">
        <v>0</v>
      </c>
      <c r="U108" s="286">
        <v>0</v>
      </c>
      <c r="V108" s="205" t="s">
        <v>342</v>
      </c>
      <c r="W108" s="286">
        <v>1146.1300000000001</v>
      </c>
      <c r="X108" s="286">
        <v>3513139.2000000002</v>
      </c>
      <c r="Y108" s="286">
        <v>0</v>
      </c>
      <c r="Z108" s="286">
        <v>0</v>
      </c>
      <c r="AA108" s="286">
        <v>0</v>
      </c>
      <c r="AB108" s="286">
        <v>0</v>
      </c>
      <c r="AC108" s="286">
        <v>0</v>
      </c>
      <c r="AD108" s="286">
        <v>0</v>
      </c>
      <c r="AE108" s="286">
        <v>0</v>
      </c>
      <c r="AF108" s="286">
        <v>0</v>
      </c>
      <c r="AG108" s="286">
        <v>0</v>
      </c>
      <c r="AH108" s="286">
        <v>0</v>
      </c>
      <c r="AI108" s="286">
        <v>0</v>
      </c>
      <c r="AJ108" s="302">
        <v>136374.73000000001</v>
      </c>
      <c r="AK108" s="302">
        <v>68531.75</v>
      </c>
      <c r="AL108" s="302">
        <v>0</v>
      </c>
    </row>
    <row r="109" spans="1:38" s="39" customFormat="1" ht="12" customHeight="1" x14ac:dyDescent="0.2">
      <c r="A109" s="287">
        <v>93</v>
      </c>
      <c r="B109" s="144" t="s">
        <v>617</v>
      </c>
      <c r="C109" s="275"/>
      <c r="D109" s="37"/>
      <c r="E109" s="141"/>
      <c r="F109" s="145"/>
      <c r="G109" s="275">
        <v>2600987.29</v>
      </c>
      <c r="H109" s="286">
        <v>0</v>
      </c>
      <c r="I109" s="275">
        <v>0</v>
      </c>
      <c r="J109" s="275">
        <v>0</v>
      </c>
      <c r="K109" s="275">
        <v>0</v>
      </c>
      <c r="L109" s="275">
        <v>0</v>
      </c>
      <c r="M109" s="275">
        <v>0</v>
      </c>
      <c r="N109" s="286">
        <v>0</v>
      </c>
      <c r="O109" s="286">
        <v>0</v>
      </c>
      <c r="P109" s="286">
        <v>0</v>
      </c>
      <c r="Q109" s="286">
        <v>0</v>
      </c>
      <c r="R109" s="286">
        <v>0</v>
      </c>
      <c r="S109" s="286">
        <v>0</v>
      </c>
      <c r="T109" s="203">
        <v>0</v>
      </c>
      <c r="U109" s="286">
        <v>0</v>
      </c>
      <c r="V109" s="205" t="s">
        <v>341</v>
      </c>
      <c r="W109" s="286">
        <v>525.82000000000005</v>
      </c>
      <c r="X109" s="286">
        <v>2488184</v>
      </c>
      <c r="Y109" s="286">
        <v>0</v>
      </c>
      <c r="Z109" s="286">
        <v>0</v>
      </c>
      <c r="AA109" s="286">
        <v>0</v>
      </c>
      <c r="AB109" s="286">
        <v>0</v>
      </c>
      <c r="AC109" s="286">
        <v>0</v>
      </c>
      <c r="AD109" s="286">
        <v>0</v>
      </c>
      <c r="AE109" s="286">
        <v>0</v>
      </c>
      <c r="AF109" s="286">
        <v>0</v>
      </c>
      <c r="AG109" s="286">
        <v>0</v>
      </c>
      <c r="AH109" s="286">
        <v>0</v>
      </c>
      <c r="AI109" s="286">
        <v>0</v>
      </c>
      <c r="AJ109" s="302">
        <v>75202.19</v>
      </c>
      <c r="AK109" s="302">
        <v>37601.1</v>
      </c>
      <c r="AL109" s="302">
        <v>0</v>
      </c>
    </row>
    <row r="110" spans="1:38" s="39" customFormat="1" ht="12" customHeight="1" x14ac:dyDescent="0.2">
      <c r="A110" s="287">
        <v>94</v>
      </c>
      <c r="B110" s="144" t="s">
        <v>618</v>
      </c>
      <c r="C110" s="275"/>
      <c r="D110" s="37"/>
      <c r="E110" s="141"/>
      <c r="F110" s="145"/>
      <c r="G110" s="275">
        <v>5944815.9100000001</v>
      </c>
      <c r="H110" s="286">
        <v>0</v>
      </c>
      <c r="I110" s="275">
        <v>0</v>
      </c>
      <c r="J110" s="275">
        <v>0</v>
      </c>
      <c r="K110" s="275">
        <v>0</v>
      </c>
      <c r="L110" s="275">
        <v>0</v>
      </c>
      <c r="M110" s="275">
        <v>0</v>
      </c>
      <c r="N110" s="286">
        <v>0</v>
      </c>
      <c r="O110" s="286">
        <v>0</v>
      </c>
      <c r="P110" s="286">
        <v>0</v>
      </c>
      <c r="Q110" s="286">
        <v>0</v>
      </c>
      <c r="R110" s="286">
        <v>0</v>
      </c>
      <c r="S110" s="286">
        <v>0</v>
      </c>
      <c r="T110" s="203">
        <v>0</v>
      </c>
      <c r="U110" s="286">
        <v>0</v>
      </c>
      <c r="V110" s="205" t="s">
        <v>341</v>
      </c>
      <c r="W110" s="286">
        <v>1629</v>
      </c>
      <c r="X110" s="286">
        <v>5624629.5099999998</v>
      </c>
      <c r="Y110" s="286">
        <v>0</v>
      </c>
      <c r="Z110" s="286">
        <v>0</v>
      </c>
      <c r="AA110" s="286">
        <v>0</v>
      </c>
      <c r="AB110" s="286">
        <v>0</v>
      </c>
      <c r="AC110" s="286">
        <v>0</v>
      </c>
      <c r="AD110" s="286">
        <v>0</v>
      </c>
      <c r="AE110" s="286">
        <v>0</v>
      </c>
      <c r="AF110" s="286">
        <v>0</v>
      </c>
      <c r="AG110" s="286">
        <v>0</v>
      </c>
      <c r="AH110" s="286">
        <v>0</v>
      </c>
      <c r="AI110" s="286">
        <v>0</v>
      </c>
      <c r="AJ110" s="302">
        <v>213457.6</v>
      </c>
      <c r="AK110" s="302">
        <v>106728.8</v>
      </c>
      <c r="AL110" s="302">
        <v>0</v>
      </c>
    </row>
    <row r="111" spans="1:38" s="39" customFormat="1" ht="12" customHeight="1" x14ac:dyDescent="0.2">
      <c r="A111" s="287">
        <v>95</v>
      </c>
      <c r="B111" s="144" t="s">
        <v>622</v>
      </c>
      <c r="C111" s="275"/>
      <c r="D111" s="37"/>
      <c r="E111" s="141"/>
      <c r="F111" s="145"/>
      <c r="G111" s="275">
        <v>3278615.01</v>
      </c>
      <c r="H111" s="286">
        <v>0</v>
      </c>
      <c r="I111" s="275">
        <v>0</v>
      </c>
      <c r="J111" s="275">
        <v>0</v>
      </c>
      <c r="K111" s="275">
        <v>0</v>
      </c>
      <c r="L111" s="275">
        <v>0</v>
      </c>
      <c r="M111" s="275">
        <v>0</v>
      </c>
      <c r="N111" s="286">
        <v>0</v>
      </c>
      <c r="O111" s="286">
        <v>0</v>
      </c>
      <c r="P111" s="286">
        <v>0</v>
      </c>
      <c r="Q111" s="286">
        <v>0</v>
      </c>
      <c r="R111" s="286">
        <v>0</v>
      </c>
      <c r="S111" s="286">
        <v>0</v>
      </c>
      <c r="T111" s="203">
        <v>0</v>
      </c>
      <c r="U111" s="286">
        <v>0</v>
      </c>
      <c r="V111" s="205" t="s">
        <v>341</v>
      </c>
      <c r="W111" s="286">
        <v>775</v>
      </c>
      <c r="X111" s="286">
        <v>3162461</v>
      </c>
      <c r="Y111" s="286">
        <v>0</v>
      </c>
      <c r="Z111" s="286">
        <v>0</v>
      </c>
      <c r="AA111" s="286">
        <v>0</v>
      </c>
      <c r="AB111" s="286">
        <v>0</v>
      </c>
      <c r="AC111" s="286">
        <v>0</v>
      </c>
      <c r="AD111" s="286">
        <v>0</v>
      </c>
      <c r="AE111" s="286">
        <v>0</v>
      </c>
      <c r="AF111" s="286">
        <v>0</v>
      </c>
      <c r="AG111" s="286">
        <v>0</v>
      </c>
      <c r="AH111" s="286">
        <v>0</v>
      </c>
      <c r="AI111" s="286">
        <v>0</v>
      </c>
      <c r="AJ111" s="302">
        <v>102051.43</v>
      </c>
      <c r="AK111" s="302">
        <v>14102.58</v>
      </c>
      <c r="AL111" s="302">
        <v>0</v>
      </c>
    </row>
    <row r="112" spans="1:38" s="39" customFormat="1" ht="12" customHeight="1" x14ac:dyDescent="0.2">
      <c r="A112" s="287">
        <v>96</v>
      </c>
      <c r="B112" s="144" t="s">
        <v>623</v>
      </c>
      <c r="C112" s="275"/>
      <c r="D112" s="37"/>
      <c r="E112" s="141"/>
      <c r="F112" s="145"/>
      <c r="G112" s="275">
        <v>3616674.11</v>
      </c>
      <c r="H112" s="286">
        <v>0</v>
      </c>
      <c r="I112" s="275">
        <v>0</v>
      </c>
      <c r="J112" s="275">
        <v>0</v>
      </c>
      <c r="K112" s="275">
        <v>0</v>
      </c>
      <c r="L112" s="275">
        <v>0</v>
      </c>
      <c r="M112" s="275">
        <v>0</v>
      </c>
      <c r="N112" s="286">
        <v>0</v>
      </c>
      <c r="O112" s="286">
        <v>0</v>
      </c>
      <c r="P112" s="286">
        <v>0</v>
      </c>
      <c r="Q112" s="286">
        <v>0</v>
      </c>
      <c r="R112" s="286">
        <v>0</v>
      </c>
      <c r="S112" s="286">
        <v>0</v>
      </c>
      <c r="T112" s="203">
        <v>0</v>
      </c>
      <c r="U112" s="286">
        <v>0</v>
      </c>
      <c r="V112" s="205" t="s">
        <v>341</v>
      </c>
      <c r="W112" s="286">
        <v>1073.0999999999999</v>
      </c>
      <c r="X112" s="286">
        <v>3447974.22</v>
      </c>
      <c r="Y112" s="286">
        <v>0</v>
      </c>
      <c r="Z112" s="286">
        <v>0</v>
      </c>
      <c r="AA112" s="286">
        <v>0</v>
      </c>
      <c r="AB112" s="286">
        <v>0</v>
      </c>
      <c r="AC112" s="286">
        <v>0</v>
      </c>
      <c r="AD112" s="286">
        <v>0</v>
      </c>
      <c r="AE112" s="286">
        <v>0</v>
      </c>
      <c r="AF112" s="286">
        <v>0</v>
      </c>
      <c r="AG112" s="286">
        <v>0</v>
      </c>
      <c r="AH112" s="286">
        <v>0</v>
      </c>
      <c r="AI112" s="286">
        <v>0</v>
      </c>
      <c r="AJ112" s="302">
        <v>148217.57</v>
      </c>
      <c r="AK112" s="302">
        <v>20482.32</v>
      </c>
      <c r="AL112" s="302">
        <v>0</v>
      </c>
    </row>
    <row r="113" spans="1:38" s="39" customFormat="1" ht="12" customHeight="1" x14ac:dyDescent="0.2">
      <c r="A113" s="287">
        <v>97</v>
      </c>
      <c r="B113" s="144" t="s">
        <v>624</v>
      </c>
      <c r="C113" s="275"/>
      <c r="D113" s="37"/>
      <c r="E113" s="141"/>
      <c r="F113" s="145"/>
      <c r="G113" s="275">
        <v>3362309.18</v>
      </c>
      <c r="H113" s="286">
        <v>0</v>
      </c>
      <c r="I113" s="275">
        <v>0</v>
      </c>
      <c r="J113" s="275">
        <v>0</v>
      </c>
      <c r="K113" s="275">
        <v>0</v>
      </c>
      <c r="L113" s="275">
        <v>0</v>
      </c>
      <c r="M113" s="275">
        <v>0</v>
      </c>
      <c r="N113" s="286">
        <v>0</v>
      </c>
      <c r="O113" s="286">
        <v>0</v>
      </c>
      <c r="P113" s="286">
        <v>0</v>
      </c>
      <c r="Q113" s="286">
        <v>0</v>
      </c>
      <c r="R113" s="286">
        <v>0</v>
      </c>
      <c r="S113" s="286">
        <v>0</v>
      </c>
      <c r="T113" s="203">
        <v>0</v>
      </c>
      <c r="U113" s="286">
        <v>0</v>
      </c>
      <c r="V113" s="205" t="s">
        <v>342</v>
      </c>
      <c r="W113" s="286">
        <v>910</v>
      </c>
      <c r="X113" s="286">
        <v>3243976.64</v>
      </c>
      <c r="Y113" s="286">
        <v>0</v>
      </c>
      <c r="Z113" s="286">
        <v>0</v>
      </c>
      <c r="AA113" s="286">
        <v>0</v>
      </c>
      <c r="AB113" s="286">
        <v>0</v>
      </c>
      <c r="AC113" s="286">
        <v>0</v>
      </c>
      <c r="AD113" s="286">
        <v>0</v>
      </c>
      <c r="AE113" s="286">
        <v>0</v>
      </c>
      <c r="AF113" s="286">
        <v>0</v>
      </c>
      <c r="AG113" s="286">
        <v>0</v>
      </c>
      <c r="AH113" s="286">
        <v>0</v>
      </c>
      <c r="AI113" s="286">
        <v>0</v>
      </c>
      <c r="AJ113" s="302">
        <v>98982.93</v>
      </c>
      <c r="AK113" s="302">
        <v>19349.61</v>
      </c>
      <c r="AL113" s="302">
        <v>0</v>
      </c>
    </row>
    <row r="114" spans="1:38" s="39" customFormat="1" ht="12" customHeight="1" x14ac:dyDescent="0.2">
      <c r="A114" s="287">
        <v>98</v>
      </c>
      <c r="B114" s="144" t="s">
        <v>662</v>
      </c>
      <c r="C114" s="146"/>
      <c r="D114" s="146"/>
      <c r="E114" s="147"/>
      <c r="F114" s="147"/>
      <c r="G114" s="275">
        <v>2267669.7200000002</v>
      </c>
      <c r="H114" s="286">
        <v>0</v>
      </c>
      <c r="I114" s="276">
        <v>0</v>
      </c>
      <c r="J114" s="276">
        <v>0</v>
      </c>
      <c r="K114" s="276">
        <v>0</v>
      </c>
      <c r="L114" s="276">
        <v>0</v>
      </c>
      <c r="M114" s="276">
        <v>0</v>
      </c>
      <c r="N114" s="286">
        <v>0</v>
      </c>
      <c r="O114" s="286">
        <v>0</v>
      </c>
      <c r="P114" s="286">
        <v>0</v>
      </c>
      <c r="Q114" s="286">
        <v>0</v>
      </c>
      <c r="R114" s="286">
        <v>0</v>
      </c>
      <c r="S114" s="286">
        <v>0</v>
      </c>
      <c r="T114" s="203">
        <v>0</v>
      </c>
      <c r="U114" s="286">
        <v>0</v>
      </c>
      <c r="V114" s="147" t="s">
        <v>342</v>
      </c>
      <c r="W114" s="302">
        <v>519.20000000000005</v>
      </c>
      <c r="X114" s="286">
        <v>2162242.91</v>
      </c>
      <c r="Y114" s="302">
        <v>0</v>
      </c>
      <c r="Z114" s="302">
        <v>0</v>
      </c>
      <c r="AA114" s="302">
        <v>0</v>
      </c>
      <c r="AB114" s="302">
        <v>0</v>
      </c>
      <c r="AC114" s="302">
        <v>0</v>
      </c>
      <c r="AD114" s="302">
        <v>0</v>
      </c>
      <c r="AE114" s="302">
        <v>0</v>
      </c>
      <c r="AF114" s="302">
        <v>0</v>
      </c>
      <c r="AG114" s="302">
        <v>0</v>
      </c>
      <c r="AH114" s="302">
        <v>0</v>
      </c>
      <c r="AI114" s="302">
        <v>0</v>
      </c>
      <c r="AJ114" s="302">
        <v>70166.42</v>
      </c>
      <c r="AK114" s="302">
        <v>35260.39</v>
      </c>
      <c r="AL114" s="302">
        <v>0</v>
      </c>
    </row>
    <row r="115" spans="1:38" s="39" customFormat="1" ht="12" customHeight="1" x14ac:dyDescent="0.2">
      <c r="A115" s="287">
        <v>99</v>
      </c>
      <c r="B115" s="144" t="s">
        <v>630</v>
      </c>
      <c r="C115" s="146"/>
      <c r="D115" s="146"/>
      <c r="E115" s="147"/>
      <c r="F115" s="147"/>
      <c r="G115" s="275">
        <v>3487134.43</v>
      </c>
      <c r="H115" s="286">
        <v>0</v>
      </c>
      <c r="I115" s="276">
        <v>0</v>
      </c>
      <c r="J115" s="276">
        <v>0</v>
      </c>
      <c r="K115" s="276">
        <v>0</v>
      </c>
      <c r="L115" s="276">
        <v>0</v>
      </c>
      <c r="M115" s="276">
        <v>0</v>
      </c>
      <c r="N115" s="286">
        <v>0</v>
      </c>
      <c r="O115" s="286">
        <v>0</v>
      </c>
      <c r="P115" s="286">
        <v>0</v>
      </c>
      <c r="Q115" s="286">
        <v>0</v>
      </c>
      <c r="R115" s="286">
        <v>0</v>
      </c>
      <c r="S115" s="286">
        <v>0</v>
      </c>
      <c r="T115" s="203">
        <v>0</v>
      </c>
      <c r="U115" s="286">
        <v>0</v>
      </c>
      <c r="V115" s="147" t="s">
        <v>341</v>
      </c>
      <c r="W115" s="302">
        <v>1090.08</v>
      </c>
      <c r="X115" s="286">
        <v>3329266</v>
      </c>
      <c r="Y115" s="302">
        <v>0</v>
      </c>
      <c r="Z115" s="302">
        <v>0</v>
      </c>
      <c r="AA115" s="302">
        <v>0</v>
      </c>
      <c r="AB115" s="302">
        <v>0</v>
      </c>
      <c r="AC115" s="302">
        <v>0</v>
      </c>
      <c r="AD115" s="302">
        <v>0</v>
      </c>
      <c r="AE115" s="302">
        <v>0</v>
      </c>
      <c r="AF115" s="302">
        <v>0</v>
      </c>
      <c r="AG115" s="302">
        <v>0</v>
      </c>
      <c r="AH115" s="302">
        <v>0</v>
      </c>
      <c r="AI115" s="302">
        <v>0</v>
      </c>
      <c r="AJ115" s="302">
        <v>139064.98000000001</v>
      </c>
      <c r="AK115" s="302">
        <v>18803.45</v>
      </c>
      <c r="AL115" s="302">
        <v>0</v>
      </c>
    </row>
    <row r="116" spans="1:38" s="39" customFormat="1" ht="12" customHeight="1" x14ac:dyDescent="0.2">
      <c r="A116" s="287">
        <v>100</v>
      </c>
      <c r="B116" s="144" t="s">
        <v>708</v>
      </c>
      <c r="C116" s="275"/>
      <c r="D116" s="37"/>
      <c r="E116" s="141"/>
      <c r="F116" s="145"/>
      <c r="G116" s="275">
        <v>3101010.1</v>
      </c>
      <c r="H116" s="286">
        <v>0</v>
      </c>
      <c r="I116" s="275">
        <v>0</v>
      </c>
      <c r="J116" s="275">
        <v>0</v>
      </c>
      <c r="K116" s="275">
        <v>0</v>
      </c>
      <c r="L116" s="275">
        <v>0</v>
      </c>
      <c r="M116" s="275">
        <v>0</v>
      </c>
      <c r="N116" s="286">
        <v>0</v>
      </c>
      <c r="O116" s="286">
        <v>0</v>
      </c>
      <c r="P116" s="286">
        <v>0</v>
      </c>
      <c r="Q116" s="286">
        <v>0</v>
      </c>
      <c r="R116" s="286">
        <v>0</v>
      </c>
      <c r="S116" s="286">
        <v>0</v>
      </c>
      <c r="T116" s="203">
        <v>0</v>
      </c>
      <c r="U116" s="286">
        <v>0</v>
      </c>
      <c r="V116" s="205" t="s">
        <v>341</v>
      </c>
      <c r="W116" s="286">
        <v>930</v>
      </c>
      <c r="X116" s="286">
        <v>2928158.19</v>
      </c>
      <c r="Y116" s="286">
        <v>0</v>
      </c>
      <c r="Z116" s="286">
        <v>0</v>
      </c>
      <c r="AA116" s="286">
        <v>0</v>
      </c>
      <c r="AB116" s="286">
        <v>0</v>
      </c>
      <c r="AC116" s="286">
        <v>0</v>
      </c>
      <c r="AD116" s="286">
        <v>0</v>
      </c>
      <c r="AE116" s="286">
        <v>0</v>
      </c>
      <c r="AF116" s="286">
        <v>0</v>
      </c>
      <c r="AG116" s="286">
        <v>0</v>
      </c>
      <c r="AH116" s="286">
        <v>0</v>
      </c>
      <c r="AI116" s="286">
        <v>0</v>
      </c>
      <c r="AJ116" s="302">
        <v>113443.4</v>
      </c>
      <c r="AK116" s="302">
        <v>59408.51</v>
      </c>
      <c r="AL116" s="302">
        <v>0</v>
      </c>
    </row>
    <row r="117" spans="1:38" s="39" customFormat="1" ht="12" customHeight="1" x14ac:dyDescent="0.2">
      <c r="A117" s="287">
        <v>101</v>
      </c>
      <c r="B117" s="144" t="s">
        <v>771</v>
      </c>
      <c r="C117" s="275"/>
      <c r="D117" s="37"/>
      <c r="E117" s="141"/>
      <c r="F117" s="145"/>
      <c r="G117" s="275">
        <v>3750549.31</v>
      </c>
      <c r="H117" s="286">
        <v>0</v>
      </c>
      <c r="I117" s="275">
        <v>0</v>
      </c>
      <c r="J117" s="275">
        <v>0</v>
      </c>
      <c r="K117" s="275">
        <v>0</v>
      </c>
      <c r="L117" s="275">
        <v>0</v>
      </c>
      <c r="M117" s="275">
        <v>0</v>
      </c>
      <c r="N117" s="286">
        <v>0</v>
      </c>
      <c r="O117" s="286">
        <v>0</v>
      </c>
      <c r="P117" s="286">
        <v>0</v>
      </c>
      <c r="Q117" s="286">
        <v>0</v>
      </c>
      <c r="R117" s="286">
        <v>0</v>
      </c>
      <c r="S117" s="286">
        <v>0</v>
      </c>
      <c r="T117" s="203">
        <v>0</v>
      </c>
      <c r="U117" s="286">
        <v>0</v>
      </c>
      <c r="V117" s="205" t="s">
        <v>342</v>
      </c>
      <c r="W117" s="286">
        <v>1120</v>
      </c>
      <c r="X117" s="286">
        <v>3596463.05</v>
      </c>
      <c r="Y117" s="286">
        <v>0</v>
      </c>
      <c r="Z117" s="286">
        <v>0</v>
      </c>
      <c r="AA117" s="286">
        <v>0</v>
      </c>
      <c r="AB117" s="286">
        <v>0</v>
      </c>
      <c r="AC117" s="286">
        <v>0</v>
      </c>
      <c r="AD117" s="286">
        <v>0</v>
      </c>
      <c r="AE117" s="286">
        <v>0</v>
      </c>
      <c r="AF117" s="286">
        <v>0</v>
      </c>
      <c r="AG117" s="286">
        <v>0</v>
      </c>
      <c r="AH117" s="286">
        <v>0</v>
      </c>
      <c r="AI117" s="286">
        <v>0</v>
      </c>
      <c r="AJ117" s="302">
        <v>135978.56</v>
      </c>
      <c r="AK117" s="302">
        <v>18107.7</v>
      </c>
      <c r="AL117" s="302">
        <v>0</v>
      </c>
    </row>
    <row r="118" spans="1:38" s="39" customFormat="1" ht="12" customHeight="1" x14ac:dyDescent="0.2">
      <c r="A118" s="287">
        <v>102</v>
      </c>
      <c r="B118" s="144" t="s">
        <v>794</v>
      </c>
      <c r="C118" s="275"/>
      <c r="D118" s="37"/>
      <c r="E118" s="141"/>
      <c r="F118" s="145"/>
      <c r="G118" s="275">
        <v>3367526.15</v>
      </c>
      <c r="H118" s="286">
        <v>0</v>
      </c>
      <c r="I118" s="275">
        <v>0</v>
      </c>
      <c r="J118" s="275">
        <v>0</v>
      </c>
      <c r="K118" s="275">
        <v>0</v>
      </c>
      <c r="L118" s="275">
        <v>0</v>
      </c>
      <c r="M118" s="275">
        <v>0</v>
      </c>
      <c r="N118" s="286">
        <v>0</v>
      </c>
      <c r="O118" s="286">
        <v>0</v>
      </c>
      <c r="P118" s="286">
        <v>0</v>
      </c>
      <c r="Q118" s="286">
        <v>0</v>
      </c>
      <c r="R118" s="286">
        <v>0</v>
      </c>
      <c r="S118" s="286">
        <v>0</v>
      </c>
      <c r="T118" s="203">
        <v>0</v>
      </c>
      <c r="U118" s="286">
        <v>0</v>
      </c>
      <c r="V118" s="205" t="s">
        <v>341</v>
      </c>
      <c r="W118" s="286">
        <v>834.13</v>
      </c>
      <c r="X118" s="286">
        <v>3161382.66</v>
      </c>
      <c r="Y118" s="286">
        <v>0</v>
      </c>
      <c r="Z118" s="286">
        <v>0</v>
      </c>
      <c r="AA118" s="286">
        <v>0</v>
      </c>
      <c r="AB118" s="286">
        <v>0</v>
      </c>
      <c r="AC118" s="286">
        <v>0</v>
      </c>
      <c r="AD118" s="286">
        <v>0</v>
      </c>
      <c r="AE118" s="286">
        <v>0</v>
      </c>
      <c r="AF118" s="286">
        <v>0</v>
      </c>
      <c r="AG118" s="286">
        <v>0</v>
      </c>
      <c r="AH118" s="286">
        <v>0</v>
      </c>
      <c r="AI118" s="286">
        <v>0</v>
      </c>
      <c r="AJ118" s="302">
        <v>137198.01999999999</v>
      </c>
      <c r="AK118" s="302">
        <v>68945.47</v>
      </c>
      <c r="AL118" s="302">
        <v>0</v>
      </c>
    </row>
    <row r="119" spans="1:38" s="39" customFormat="1" ht="12" customHeight="1" x14ac:dyDescent="0.2">
      <c r="A119" s="287">
        <v>103</v>
      </c>
      <c r="B119" s="144" t="s">
        <v>795</v>
      </c>
      <c r="C119" s="275"/>
      <c r="D119" s="37"/>
      <c r="E119" s="141"/>
      <c r="F119" s="145"/>
      <c r="G119" s="275">
        <v>8040194.3499999996</v>
      </c>
      <c r="H119" s="286">
        <v>7797903.2000000002</v>
      </c>
      <c r="I119" s="275">
        <v>1418929.6</v>
      </c>
      <c r="J119" s="275">
        <v>2900</v>
      </c>
      <c r="K119" s="275">
        <v>5825333.7999999998</v>
      </c>
      <c r="L119" s="275">
        <v>0</v>
      </c>
      <c r="M119" s="275">
        <v>0</v>
      </c>
      <c r="N119" s="286">
        <v>588</v>
      </c>
      <c r="O119" s="286">
        <v>508940.6</v>
      </c>
      <c r="P119" s="286">
        <v>0</v>
      </c>
      <c r="Q119" s="286">
        <v>0</v>
      </c>
      <c r="R119" s="286">
        <v>48</v>
      </c>
      <c r="S119" s="286">
        <v>44699.199999999997</v>
      </c>
      <c r="T119" s="203">
        <v>0</v>
      </c>
      <c r="U119" s="286">
        <v>0</v>
      </c>
      <c r="V119" s="205"/>
      <c r="W119" s="286">
        <v>0</v>
      </c>
      <c r="X119" s="286">
        <v>0</v>
      </c>
      <c r="Y119" s="286">
        <v>0</v>
      </c>
      <c r="Z119" s="286">
        <v>0</v>
      </c>
      <c r="AA119" s="286">
        <v>0</v>
      </c>
      <c r="AB119" s="286">
        <v>0</v>
      </c>
      <c r="AC119" s="286">
        <v>0</v>
      </c>
      <c r="AD119" s="286">
        <v>0</v>
      </c>
      <c r="AE119" s="286">
        <v>0</v>
      </c>
      <c r="AF119" s="286">
        <v>0</v>
      </c>
      <c r="AG119" s="286">
        <v>0</v>
      </c>
      <c r="AH119" s="286">
        <v>0</v>
      </c>
      <c r="AI119" s="286">
        <v>65790.600000000006</v>
      </c>
      <c r="AJ119" s="302">
        <v>158571.57999999999</v>
      </c>
      <c r="AK119" s="302">
        <v>17928.97</v>
      </c>
      <c r="AL119" s="302">
        <v>0</v>
      </c>
    </row>
    <row r="120" spans="1:38" s="39" customFormat="1" ht="12" customHeight="1" x14ac:dyDescent="0.2">
      <c r="A120" s="287">
        <v>104</v>
      </c>
      <c r="B120" s="144" t="s">
        <v>175</v>
      </c>
      <c r="C120" s="275"/>
      <c r="D120" s="37"/>
      <c r="E120" s="141"/>
      <c r="F120" s="145"/>
      <c r="G120" s="275">
        <v>2962299.01</v>
      </c>
      <c r="H120" s="286">
        <v>0</v>
      </c>
      <c r="I120" s="275">
        <v>0</v>
      </c>
      <c r="J120" s="275">
        <v>0</v>
      </c>
      <c r="K120" s="275">
        <v>0</v>
      </c>
      <c r="L120" s="275">
        <v>0</v>
      </c>
      <c r="M120" s="275">
        <v>0</v>
      </c>
      <c r="N120" s="286">
        <v>0</v>
      </c>
      <c r="O120" s="286">
        <v>0</v>
      </c>
      <c r="P120" s="286">
        <v>0</v>
      </c>
      <c r="Q120" s="286">
        <v>0</v>
      </c>
      <c r="R120" s="286">
        <v>0</v>
      </c>
      <c r="S120" s="286">
        <v>0</v>
      </c>
      <c r="T120" s="203">
        <v>1</v>
      </c>
      <c r="U120" s="286">
        <v>2860423.28</v>
      </c>
      <c r="V120" s="205"/>
      <c r="W120" s="286">
        <v>0</v>
      </c>
      <c r="X120" s="286">
        <v>0</v>
      </c>
      <c r="Y120" s="286">
        <v>0</v>
      </c>
      <c r="Z120" s="286">
        <v>0</v>
      </c>
      <c r="AA120" s="286">
        <v>0</v>
      </c>
      <c r="AB120" s="286">
        <v>0</v>
      </c>
      <c r="AC120" s="286">
        <v>0</v>
      </c>
      <c r="AD120" s="286">
        <v>0</v>
      </c>
      <c r="AE120" s="286">
        <v>0</v>
      </c>
      <c r="AF120" s="286">
        <v>0</v>
      </c>
      <c r="AG120" s="286">
        <v>0</v>
      </c>
      <c r="AH120" s="286">
        <v>0</v>
      </c>
      <c r="AI120" s="286">
        <v>0</v>
      </c>
      <c r="AJ120" s="302">
        <v>67803.009999999995</v>
      </c>
      <c r="AK120" s="302">
        <v>34072.720000000001</v>
      </c>
      <c r="AL120" s="302">
        <v>0</v>
      </c>
    </row>
    <row r="121" spans="1:38" s="39" customFormat="1" ht="12" customHeight="1" x14ac:dyDescent="0.2">
      <c r="A121" s="287">
        <v>105</v>
      </c>
      <c r="B121" s="144" t="s">
        <v>196</v>
      </c>
      <c r="C121" s="275"/>
      <c r="D121" s="37"/>
      <c r="E121" s="141"/>
      <c r="F121" s="145"/>
      <c r="G121" s="275">
        <v>4163761.38</v>
      </c>
      <c r="H121" s="286">
        <v>0</v>
      </c>
      <c r="I121" s="275">
        <v>0</v>
      </c>
      <c r="J121" s="275">
        <v>0</v>
      </c>
      <c r="K121" s="275">
        <v>0</v>
      </c>
      <c r="L121" s="275">
        <v>0</v>
      </c>
      <c r="M121" s="275">
        <v>0</v>
      </c>
      <c r="N121" s="286">
        <v>0</v>
      </c>
      <c r="O121" s="286">
        <v>0</v>
      </c>
      <c r="P121" s="286">
        <v>0</v>
      </c>
      <c r="Q121" s="286">
        <v>0</v>
      </c>
      <c r="R121" s="286">
        <v>0</v>
      </c>
      <c r="S121" s="286">
        <v>0</v>
      </c>
      <c r="T121" s="203">
        <v>0</v>
      </c>
      <c r="U121" s="286">
        <v>0</v>
      </c>
      <c r="V121" s="213" t="s">
        <v>341</v>
      </c>
      <c r="W121" s="286">
        <v>1198.8</v>
      </c>
      <c r="X121" s="286">
        <v>3989683.24</v>
      </c>
      <c r="Y121" s="286">
        <v>0</v>
      </c>
      <c r="Z121" s="286">
        <v>0</v>
      </c>
      <c r="AA121" s="286">
        <v>0</v>
      </c>
      <c r="AB121" s="286">
        <v>0</v>
      </c>
      <c r="AC121" s="286">
        <v>0</v>
      </c>
      <c r="AD121" s="286">
        <v>0</v>
      </c>
      <c r="AE121" s="286">
        <v>0</v>
      </c>
      <c r="AF121" s="286">
        <v>0</v>
      </c>
      <c r="AG121" s="286">
        <v>0</v>
      </c>
      <c r="AH121" s="286">
        <v>0</v>
      </c>
      <c r="AI121" s="286">
        <v>0</v>
      </c>
      <c r="AJ121" s="302">
        <v>153343.98000000001</v>
      </c>
      <c r="AK121" s="302">
        <v>20734.16</v>
      </c>
      <c r="AL121" s="302">
        <v>0</v>
      </c>
    </row>
    <row r="122" spans="1:38" s="39" customFormat="1" ht="12" customHeight="1" x14ac:dyDescent="0.2">
      <c r="A122" s="287">
        <v>106</v>
      </c>
      <c r="B122" s="144" t="s">
        <v>663</v>
      </c>
      <c r="C122" s="146"/>
      <c r="D122" s="146"/>
      <c r="E122" s="147"/>
      <c r="F122" s="147"/>
      <c r="G122" s="275">
        <v>3182492.13</v>
      </c>
      <c r="H122" s="286">
        <v>0</v>
      </c>
      <c r="I122" s="276">
        <v>0</v>
      </c>
      <c r="J122" s="276">
        <v>0</v>
      </c>
      <c r="K122" s="276">
        <v>0</v>
      </c>
      <c r="L122" s="276">
        <v>0</v>
      </c>
      <c r="M122" s="276">
        <v>0</v>
      </c>
      <c r="N122" s="286">
        <v>0</v>
      </c>
      <c r="O122" s="286">
        <v>0</v>
      </c>
      <c r="P122" s="286">
        <v>0</v>
      </c>
      <c r="Q122" s="286">
        <v>0</v>
      </c>
      <c r="R122" s="286">
        <v>0</v>
      </c>
      <c r="S122" s="286">
        <v>0</v>
      </c>
      <c r="T122" s="203">
        <v>0</v>
      </c>
      <c r="U122" s="286">
        <v>0</v>
      </c>
      <c r="V122" s="147" t="s">
        <v>342</v>
      </c>
      <c r="W122" s="302">
        <v>908.95</v>
      </c>
      <c r="X122" s="286">
        <v>3013960.98</v>
      </c>
      <c r="Y122" s="302">
        <v>0</v>
      </c>
      <c r="Z122" s="302">
        <v>0</v>
      </c>
      <c r="AA122" s="302">
        <v>0</v>
      </c>
      <c r="AB122" s="302">
        <v>0</v>
      </c>
      <c r="AC122" s="302">
        <v>0</v>
      </c>
      <c r="AD122" s="302">
        <v>0</v>
      </c>
      <c r="AE122" s="302">
        <v>0</v>
      </c>
      <c r="AF122" s="302">
        <v>0</v>
      </c>
      <c r="AG122" s="302">
        <v>0</v>
      </c>
      <c r="AH122" s="302">
        <v>0</v>
      </c>
      <c r="AI122" s="302">
        <v>0</v>
      </c>
      <c r="AJ122" s="302">
        <v>110607.66</v>
      </c>
      <c r="AK122" s="302">
        <v>57923.49</v>
      </c>
      <c r="AL122" s="302">
        <v>0</v>
      </c>
    </row>
    <row r="123" spans="1:38" s="39" customFormat="1" ht="12" customHeight="1" x14ac:dyDescent="0.2">
      <c r="A123" s="287">
        <v>107</v>
      </c>
      <c r="B123" s="144" t="s">
        <v>209</v>
      </c>
      <c r="C123" s="146"/>
      <c r="D123" s="146"/>
      <c r="E123" s="147"/>
      <c r="F123" s="147"/>
      <c r="G123" s="275">
        <v>4110319.36</v>
      </c>
      <c r="H123" s="286">
        <v>0</v>
      </c>
      <c r="I123" s="275">
        <v>0</v>
      </c>
      <c r="J123" s="275">
        <v>0</v>
      </c>
      <c r="K123" s="275">
        <v>0</v>
      </c>
      <c r="L123" s="275">
        <v>0</v>
      </c>
      <c r="M123" s="275">
        <v>0</v>
      </c>
      <c r="N123" s="286">
        <v>0</v>
      </c>
      <c r="O123" s="286">
        <v>0</v>
      </c>
      <c r="P123" s="286">
        <v>0</v>
      </c>
      <c r="Q123" s="286">
        <v>0</v>
      </c>
      <c r="R123" s="286">
        <v>0</v>
      </c>
      <c r="S123" s="286">
        <v>0</v>
      </c>
      <c r="T123" s="203">
        <v>2</v>
      </c>
      <c r="U123" s="286">
        <v>3966494.82</v>
      </c>
      <c r="V123" s="205"/>
      <c r="W123" s="286">
        <v>0</v>
      </c>
      <c r="X123" s="286">
        <v>0</v>
      </c>
      <c r="Y123" s="286">
        <v>0</v>
      </c>
      <c r="Z123" s="286">
        <v>0</v>
      </c>
      <c r="AA123" s="286">
        <v>0</v>
      </c>
      <c r="AB123" s="286">
        <v>0</v>
      </c>
      <c r="AC123" s="286">
        <v>0</v>
      </c>
      <c r="AD123" s="286">
        <v>0</v>
      </c>
      <c r="AE123" s="286">
        <v>0</v>
      </c>
      <c r="AF123" s="286">
        <v>0</v>
      </c>
      <c r="AG123" s="286">
        <v>0</v>
      </c>
      <c r="AH123" s="286">
        <v>0</v>
      </c>
      <c r="AI123" s="286">
        <v>0</v>
      </c>
      <c r="AJ123" s="302">
        <v>116429.38</v>
      </c>
      <c r="AK123" s="302">
        <v>27395.16</v>
      </c>
      <c r="AL123" s="302">
        <v>0</v>
      </c>
    </row>
    <row r="124" spans="1:38" s="39" customFormat="1" ht="12" customHeight="1" x14ac:dyDescent="0.2">
      <c r="A124" s="287">
        <v>108</v>
      </c>
      <c r="B124" s="144" t="s">
        <v>210</v>
      </c>
      <c r="C124" s="146"/>
      <c r="D124" s="146"/>
      <c r="E124" s="147"/>
      <c r="F124" s="147"/>
      <c r="G124" s="275">
        <v>4109877.97</v>
      </c>
      <c r="H124" s="286">
        <v>0</v>
      </c>
      <c r="I124" s="275">
        <v>0</v>
      </c>
      <c r="J124" s="275">
        <v>0</v>
      </c>
      <c r="K124" s="275">
        <v>0</v>
      </c>
      <c r="L124" s="275">
        <v>0</v>
      </c>
      <c r="M124" s="275">
        <v>0</v>
      </c>
      <c r="N124" s="286">
        <v>0</v>
      </c>
      <c r="O124" s="286">
        <v>0</v>
      </c>
      <c r="P124" s="286">
        <v>0</v>
      </c>
      <c r="Q124" s="286">
        <v>0</v>
      </c>
      <c r="R124" s="286">
        <v>0</v>
      </c>
      <c r="S124" s="286">
        <v>0</v>
      </c>
      <c r="T124" s="203">
        <v>2</v>
      </c>
      <c r="U124" s="286">
        <v>3966053.43</v>
      </c>
      <c r="V124" s="205"/>
      <c r="W124" s="286">
        <v>0</v>
      </c>
      <c r="X124" s="286">
        <v>0</v>
      </c>
      <c r="Y124" s="286">
        <v>0</v>
      </c>
      <c r="Z124" s="286">
        <v>0</v>
      </c>
      <c r="AA124" s="286">
        <v>0</v>
      </c>
      <c r="AB124" s="286">
        <v>0</v>
      </c>
      <c r="AC124" s="286">
        <v>0</v>
      </c>
      <c r="AD124" s="286">
        <v>0</v>
      </c>
      <c r="AE124" s="286">
        <v>0</v>
      </c>
      <c r="AF124" s="286">
        <v>0</v>
      </c>
      <c r="AG124" s="286">
        <v>0</v>
      </c>
      <c r="AH124" s="286">
        <v>0</v>
      </c>
      <c r="AI124" s="286">
        <v>0</v>
      </c>
      <c r="AJ124" s="302">
        <v>116429.38</v>
      </c>
      <c r="AK124" s="302">
        <v>27395.16</v>
      </c>
      <c r="AL124" s="302">
        <v>0</v>
      </c>
    </row>
    <row r="125" spans="1:38" s="39" customFormat="1" ht="12" customHeight="1" x14ac:dyDescent="0.2">
      <c r="A125" s="287">
        <v>109</v>
      </c>
      <c r="B125" s="144" t="s">
        <v>692</v>
      </c>
      <c r="C125" s="146"/>
      <c r="D125" s="146"/>
      <c r="E125" s="147"/>
      <c r="F125" s="147"/>
      <c r="G125" s="275">
        <v>5862199.5700000003</v>
      </c>
      <c r="H125" s="286">
        <v>0</v>
      </c>
      <c r="I125" s="275">
        <v>0</v>
      </c>
      <c r="J125" s="275">
        <v>0</v>
      </c>
      <c r="K125" s="275">
        <v>0</v>
      </c>
      <c r="L125" s="275">
        <v>0</v>
      </c>
      <c r="M125" s="275">
        <v>0</v>
      </c>
      <c r="N125" s="286">
        <v>0</v>
      </c>
      <c r="O125" s="286">
        <v>0</v>
      </c>
      <c r="P125" s="286">
        <v>0</v>
      </c>
      <c r="Q125" s="286">
        <v>0</v>
      </c>
      <c r="R125" s="286">
        <v>0</v>
      </c>
      <c r="S125" s="286">
        <v>0</v>
      </c>
      <c r="T125" s="203">
        <v>3</v>
      </c>
      <c r="U125" s="286">
        <v>5599719.7599999998</v>
      </c>
      <c r="V125" s="205"/>
      <c r="W125" s="286">
        <v>0</v>
      </c>
      <c r="X125" s="286">
        <v>0</v>
      </c>
      <c r="Y125" s="286">
        <v>0</v>
      </c>
      <c r="Z125" s="286">
        <v>0</v>
      </c>
      <c r="AA125" s="286">
        <v>0</v>
      </c>
      <c r="AB125" s="286">
        <v>0</v>
      </c>
      <c r="AC125" s="286">
        <v>0</v>
      </c>
      <c r="AD125" s="286">
        <v>0</v>
      </c>
      <c r="AE125" s="286">
        <v>0</v>
      </c>
      <c r="AF125" s="286">
        <v>0</v>
      </c>
      <c r="AG125" s="286">
        <v>0</v>
      </c>
      <c r="AH125" s="286">
        <v>0</v>
      </c>
      <c r="AI125" s="286">
        <v>0</v>
      </c>
      <c r="AJ125" s="302">
        <v>204436.35</v>
      </c>
      <c r="AK125" s="302">
        <v>58043.46</v>
      </c>
      <c r="AL125" s="302">
        <v>0</v>
      </c>
    </row>
    <row r="126" spans="1:38" s="39" customFormat="1" ht="12" customHeight="1" x14ac:dyDescent="0.2">
      <c r="A126" s="287">
        <v>110</v>
      </c>
      <c r="B126" s="144" t="s">
        <v>211</v>
      </c>
      <c r="C126" s="146"/>
      <c r="D126" s="146"/>
      <c r="E126" s="147"/>
      <c r="F126" s="147"/>
      <c r="G126" s="275">
        <v>9163120.1799999997</v>
      </c>
      <c r="H126" s="286">
        <v>0</v>
      </c>
      <c r="I126" s="275">
        <v>0</v>
      </c>
      <c r="J126" s="275">
        <v>0</v>
      </c>
      <c r="K126" s="275">
        <v>0</v>
      </c>
      <c r="L126" s="275">
        <v>0</v>
      </c>
      <c r="M126" s="275">
        <v>0</v>
      </c>
      <c r="N126" s="286">
        <v>0</v>
      </c>
      <c r="O126" s="286">
        <v>0</v>
      </c>
      <c r="P126" s="286">
        <v>0</v>
      </c>
      <c r="Q126" s="286">
        <v>0</v>
      </c>
      <c r="R126" s="286">
        <v>0</v>
      </c>
      <c r="S126" s="286">
        <v>0</v>
      </c>
      <c r="T126" s="203">
        <v>5</v>
      </c>
      <c r="U126" s="286">
        <v>8803558.8399999999</v>
      </c>
      <c r="V126" s="205"/>
      <c r="W126" s="286">
        <v>0</v>
      </c>
      <c r="X126" s="286">
        <v>0</v>
      </c>
      <c r="Y126" s="286">
        <v>0</v>
      </c>
      <c r="Z126" s="286">
        <v>0</v>
      </c>
      <c r="AA126" s="286">
        <v>0</v>
      </c>
      <c r="AB126" s="286">
        <v>0</v>
      </c>
      <c r="AC126" s="286">
        <v>0</v>
      </c>
      <c r="AD126" s="286">
        <v>0</v>
      </c>
      <c r="AE126" s="286">
        <v>0</v>
      </c>
      <c r="AF126" s="286">
        <v>0</v>
      </c>
      <c r="AG126" s="286">
        <v>0</v>
      </c>
      <c r="AH126" s="286">
        <v>0</v>
      </c>
      <c r="AI126" s="286">
        <v>0</v>
      </c>
      <c r="AJ126" s="302">
        <v>291073.45</v>
      </c>
      <c r="AK126" s="302">
        <v>68487.89</v>
      </c>
      <c r="AL126" s="302">
        <v>0</v>
      </c>
    </row>
    <row r="127" spans="1:38" s="39" customFormat="1" ht="12" customHeight="1" x14ac:dyDescent="0.2">
      <c r="A127" s="287">
        <v>111</v>
      </c>
      <c r="B127" s="144" t="s">
        <v>212</v>
      </c>
      <c r="C127" s="146"/>
      <c r="D127" s="146"/>
      <c r="E127" s="147"/>
      <c r="F127" s="147"/>
      <c r="G127" s="275">
        <v>19465263.98</v>
      </c>
      <c r="H127" s="286">
        <v>0</v>
      </c>
      <c r="I127" s="275">
        <v>0</v>
      </c>
      <c r="J127" s="275">
        <v>0</v>
      </c>
      <c r="K127" s="275">
        <v>0</v>
      </c>
      <c r="L127" s="275">
        <v>0</v>
      </c>
      <c r="M127" s="275">
        <v>0</v>
      </c>
      <c r="N127" s="286">
        <v>0</v>
      </c>
      <c r="O127" s="286">
        <v>0</v>
      </c>
      <c r="P127" s="286">
        <v>0</v>
      </c>
      <c r="Q127" s="286">
        <v>0</v>
      </c>
      <c r="R127" s="286">
        <v>0</v>
      </c>
      <c r="S127" s="286">
        <v>0</v>
      </c>
      <c r="T127" s="203">
        <v>10</v>
      </c>
      <c r="U127" s="286">
        <v>18855721.559999999</v>
      </c>
      <c r="V127" s="205"/>
      <c r="W127" s="286">
        <v>0</v>
      </c>
      <c r="X127" s="286">
        <v>0</v>
      </c>
      <c r="Y127" s="286">
        <v>0</v>
      </c>
      <c r="Z127" s="286">
        <v>0</v>
      </c>
      <c r="AA127" s="286">
        <v>0</v>
      </c>
      <c r="AB127" s="286">
        <v>0</v>
      </c>
      <c r="AC127" s="286">
        <v>0</v>
      </c>
      <c r="AD127" s="286">
        <v>0</v>
      </c>
      <c r="AE127" s="286">
        <v>0</v>
      </c>
      <c r="AF127" s="286">
        <v>0</v>
      </c>
      <c r="AG127" s="286">
        <v>0</v>
      </c>
      <c r="AH127" s="286">
        <v>0</v>
      </c>
      <c r="AI127" s="286">
        <v>0</v>
      </c>
      <c r="AJ127" s="302">
        <v>472566.63</v>
      </c>
      <c r="AK127" s="302">
        <v>136975.79</v>
      </c>
      <c r="AL127" s="302">
        <v>0</v>
      </c>
    </row>
    <row r="128" spans="1:38" s="39" customFormat="1" ht="12" customHeight="1" x14ac:dyDescent="0.2">
      <c r="A128" s="287">
        <v>112</v>
      </c>
      <c r="B128" s="144" t="s">
        <v>214</v>
      </c>
      <c r="C128" s="146"/>
      <c r="D128" s="146"/>
      <c r="E128" s="147"/>
      <c r="F128" s="147"/>
      <c r="G128" s="275">
        <v>4002356.37</v>
      </c>
      <c r="H128" s="286">
        <v>0</v>
      </c>
      <c r="I128" s="276">
        <v>0</v>
      </c>
      <c r="J128" s="276">
        <v>0</v>
      </c>
      <c r="K128" s="276">
        <v>0</v>
      </c>
      <c r="L128" s="276">
        <v>0</v>
      </c>
      <c r="M128" s="276">
        <v>0</v>
      </c>
      <c r="N128" s="286">
        <v>0</v>
      </c>
      <c r="O128" s="286">
        <v>0</v>
      </c>
      <c r="P128" s="286">
        <v>0</v>
      </c>
      <c r="Q128" s="286">
        <v>0</v>
      </c>
      <c r="R128" s="286">
        <v>0</v>
      </c>
      <c r="S128" s="286">
        <v>0</v>
      </c>
      <c r="T128" s="203">
        <v>0</v>
      </c>
      <c r="U128" s="286">
        <v>0</v>
      </c>
      <c r="V128" s="147" t="s">
        <v>342</v>
      </c>
      <c r="W128" s="302">
        <v>1015</v>
      </c>
      <c r="X128" s="286">
        <v>3951780.57</v>
      </c>
      <c r="Y128" s="302">
        <v>0</v>
      </c>
      <c r="Z128" s="302">
        <v>0</v>
      </c>
      <c r="AA128" s="302">
        <v>0</v>
      </c>
      <c r="AB128" s="302">
        <v>0</v>
      </c>
      <c r="AC128" s="302">
        <v>0</v>
      </c>
      <c r="AD128" s="302">
        <v>0</v>
      </c>
      <c r="AE128" s="302">
        <v>0</v>
      </c>
      <c r="AF128" s="302">
        <v>0</v>
      </c>
      <c r="AG128" s="302">
        <v>0</v>
      </c>
      <c r="AH128" s="302">
        <v>0</v>
      </c>
      <c r="AI128" s="302">
        <v>0</v>
      </c>
      <c r="AJ128" s="302">
        <v>36062.75</v>
      </c>
      <c r="AK128" s="302">
        <v>14513.05</v>
      </c>
      <c r="AL128" s="302">
        <v>0</v>
      </c>
    </row>
    <row r="129" spans="1:38" s="39" customFormat="1" ht="11.25" customHeight="1" x14ac:dyDescent="0.2">
      <c r="A129" s="287">
        <v>113</v>
      </c>
      <c r="B129" s="144" t="s">
        <v>229</v>
      </c>
      <c r="C129" s="146"/>
      <c r="D129" s="146"/>
      <c r="E129" s="147"/>
      <c r="F129" s="147"/>
      <c r="G129" s="275">
        <v>1794241.34</v>
      </c>
      <c r="H129" s="286">
        <v>0</v>
      </c>
      <c r="I129" s="276">
        <v>0</v>
      </c>
      <c r="J129" s="276">
        <v>0</v>
      </c>
      <c r="K129" s="276">
        <v>0</v>
      </c>
      <c r="L129" s="276">
        <v>0</v>
      </c>
      <c r="M129" s="276">
        <v>0</v>
      </c>
      <c r="N129" s="286">
        <v>0</v>
      </c>
      <c r="O129" s="286">
        <v>0</v>
      </c>
      <c r="P129" s="286">
        <v>0</v>
      </c>
      <c r="Q129" s="286">
        <v>0</v>
      </c>
      <c r="R129" s="286">
        <v>0</v>
      </c>
      <c r="S129" s="286">
        <v>0</v>
      </c>
      <c r="T129" s="203">
        <v>1</v>
      </c>
      <c r="U129" s="286">
        <v>1731917.33</v>
      </c>
      <c r="V129" s="147"/>
      <c r="W129" s="302">
        <v>0</v>
      </c>
      <c r="X129" s="286">
        <v>0</v>
      </c>
      <c r="Y129" s="302">
        <v>0</v>
      </c>
      <c r="Z129" s="302">
        <v>0</v>
      </c>
      <c r="AA129" s="302">
        <v>0</v>
      </c>
      <c r="AB129" s="302">
        <v>0</v>
      </c>
      <c r="AC129" s="302">
        <v>0</v>
      </c>
      <c r="AD129" s="302">
        <v>0</v>
      </c>
      <c r="AE129" s="302">
        <v>0</v>
      </c>
      <c r="AF129" s="302">
        <v>0</v>
      </c>
      <c r="AG129" s="302">
        <v>0</v>
      </c>
      <c r="AH129" s="302">
        <v>0</v>
      </c>
      <c r="AI129" s="302">
        <v>0</v>
      </c>
      <c r="AJ129" s="302">
        <v>51023.51</v>
      </c>
      <c r="AK129" s="302">
        <v>11300.5</v>
      </c>
      <c r="AL129" s="302">
        <v>0</v>
      </c>
    </row>
    <row r="130" spans="1:38" s="39" customFormat="1" ht="12" customHeight="1" x14ac:dyDescent="0.2">
      <c r="A130" s="287">
        <v>114</v>
      </c>
      <c r="B130" s="144" t="s">
        <v>220</v>
      </c>
      <c r="C130" s="146"/>
      <c r="D130" s="146"/>
      <c r="E130" s="147"/>
      <c r="F130" s="147"/>
      <c r="G130" s="275">
        <v>5678541.2300000004</v>
      </c>
      <c r="H130" s="286">
        <v>0</v>
      </c>
      <c r="I130" s="276">
        <v>0</v>
      </c>
      <c r="J130" s="276">
        <v>0</v>
      </c>
      <c r="K130" s="276">
        <v>0</v>
      </c>
      <c r="L130" s="276">
        <v>0</v>
      </c>
      <c r="M130" s="276">
        <v>0</v>
      </c>
      <c r="N130" s="286">
        <v>0</v>
      </c>
      <c r="O130" s="286">
        <v>0</v>
      </c>
      <c r="P130" s="286">
        <v>0</v>
      </c>
      <c r="Q130" s="286">
        <v>0</v>
      </c>
      <c r="R130" s="286">
        <v>0</v>
      </c>
      <c r="S130" s="286">
        <v>0</v>
      </c>
      <c r="T130" s="203">
        <v>3</v>
      </c>
      <c r="U130" s="286">
        <v>5416061.4199999999</v>
      </c>
      <c r="V130" s="147"/>
      <c r="W130" s="302">
        <v>0</v>
      </c>
      <c r="X130" s="286">
        <v>0</v>
      </c>
      <c r="Y130" s="302">
        <v>0</v>
      </c>
      <c r="Z130" s="302">
        <v>0</v>
      </c>
      <c r="AA130" s="302">
        <v>0</v>
      </c>
      <c r="AB130" s="302">
        <v>0</v>
      </c>
      <c r="AC130" s="302">
        <v>0</v>
      </c>
      <c r="AD130" s="302">
        <v>0</v>
      </c>
      <c r="AE130" s="302">
        <v>0</v>
      </c>
      <c r="AF130" s="302">
        <v>0</v>
      </c>
      <c r="AG130" s="302">
        <v>0</v>
      </c>
      <c r="AH130" s="302">
        <v>0</v>
      </c>
      <c r="AI130" s="302">
        <v>0</v>
      </c>
      <c r="AJ130" s="302">
        <v>204436.35</v>
      </c>
      <c r="AK130" s="302">
        <v>58043.46</v>
      </c>
      <c r="AL130" s="302">
        <v>0</v>
      </c>
    </row>
    <row r="131" spans="1:38" s="39" customFormat="1" ht="12" customHeight="1" x14ac:dyDescent="0.2">
      <c r="A131" s="287">
        <v>115</v>
      </c>
      <c r="B131" s="144" t="s">
        <v>221</v>
      </c>
      <c r="C131" s="146"/>
      <c r="D131" s="146"/>
      <c r="E131" s="147"/>
      <c r="F131" s="147"/>
      <c r="G131" s="275">
        <v>5787358.2599999998</v>
      </c>
      <c r="H131" s="286">
        <v>0</v>
      </c>
      <c r="I131" s="276">
        <v>0</v>
      </c>
      <c r="J131" s="276">
        <v>0</v>
      </c>
      <c r="K131" s="276">
        <v>0</v>
      </c>
      <c r="L131" s="276">
        <v>0</v>
      </c>
      <c r="M131" s="276">
        <v>0</v>
      </c>
      <c r="N131" s="286">
        <v>0</v>
      </c>
      <c r="O131" s="286">
        <v>0</v>
      </c>
      <c r="P131" s="286">
        <v>0</v>
      </c>
      <c r="Q131" s="286">
        <v>0</v>
      </c>
      <c r="R131" s="286">
        <v>0</v>
      </c>
      <c r="S131" s="286">
        <v>0</v>
      </c>
      <c r="T131" s="203">
        <v>3</v>
      </c>
      <c r="U131" s="286">
        <v>5524878.4500000002</v>
      </c>
      <c r="V131" s="147"/>
      <c r="W131" s="302">
        <v>0</v>
      </c>
      <c r="X131" s="286">
        <v>0</v>
      </c>
      <c r="Y131" s="302">
        <v>0</v>
      </c>
      <c r="Z131" s="302">
        <v>0</v>
      </c>
      <c r="AA131" s="302">
        <v>0</v>
      </c>
      <c r="AB131" s="302">
        <v>0</v>
      </c>
      <c r="AC131" s="302">
        <v>0</v>
      </c>
      <c r="AD131" s="302">
        <v>0</v>
      </c>
      <c r="AE131" s="302">
        <v>0</v>
      </c>
      <c r="AF131" s="302">
        <v>0</v>
      </c>
      <c r="AG131" s="302">
        <v>0</v>
      </c>
      <c r="AH131" s="302">
        <v>0</v>
      </c>
      <c r="AI131" s="302">
        <v>0</v>
      </c>
      <c r="AJ131" s="302">
        <v>204436.35</v>
      </c>
      <c r="AK131" s="302">
        <v>58043.46</v>
      </c>
      <c r="AL131" s="302">
        <v>0</v>
      </c>
    </row>
    <row r="132" spans="1:38" s="39" customFormat="1" ht="12" customHeight="1" x14ac:dyDescent="0.2">
      <c r="A132" s="287">
        <v>116</v>
      </c>
      <c r="B132" s="144" t="s">
        <v>225</v>
      </c>
      <c r="C132" s="146"/>
      <c r="D132" s="146"/>
      <c r="E132" s="147"/>
      <c r="F132" s="147"/>
      <c r="G132" s="275">
        <v>3291490.71</v>
      </c>
      <c r="H132" s="286">
        <v>0</v>
      </c>
      <c r="I132" s="276">
        <v>0</v>
      </c>
      <c r="J132" s="276">
        <v>0</v>
      </c>
      <c r="K132" s="276">
        <v>0</v>
      </c>
      <c r="L132" s="276">
        <v>0</v>
      </c>
      <c r="M132" s="276">
        <v>0</v>
      </c>
      <c r="N132" s="286">
        <v>0</v>
      </c>
      <c r="O132" s="286">
        <v>0</v>
      </c>
      <c r="P132" s="286">
        <v>0</v>
      </c>
      <c r="Q132" s="286">
        <v>0</v>
      </c>
      <c r="R132" s="286">
        <v>0</v>
      </c>
      <c r="S132" s="286">
        <v>0</v>
      </c>
      <c r="T132" s="203">
        <v>0</v>
      </c>
      <c r="U132" s="286">
        <v>0</v>
      </c>
      <c r="V132" s="147" t="s">
        <v>341</v>
      </c>
      <c r="W132" s="302">
        <v>1160</v>
      </c>
      <c r="X132" s="286">
        <v>3207873.35</v>
      </c>
      <c r="Y132" s="302">
        <v>0</v>
      </c>
      <c r="Z132" s="302">
        <v>0</v>
      </c>
      <c r="AA132" s="302">
        <v>0</v>
      </c>
      <c r="AB132" s="302">
        <v>0</v>
      </c>
      <c r="AC132" s="302">
        <v>0</v>
      </c>
      <c r="AD132" s="302">
        <v>0</v>
      </c>
      <c r="AE132" s="302">
        <v>0</v>
      </c>
      <c r="AF132" s="302">
        <v>0</v>
      </c>
      <c r="AG132" s="302">
        <v>0</v>
      </c>
      <c r="AH132" s="302">
        <v>0</v>
      </c>
      <c r="AI132" s="302">
        <v>0</v>
      </c>
      <c r="AJ132" s="302">
        <v>59622.81</v>
      </c>
      <c r="AK132" s="302">
        <v>23994.55</v>
      </c>
      <c r="AL132" s="302">
        <v>0</v>
      </c>
    </row>
    <row r="133" spans="1:38" s="39" customFormat="1" ht="11.25" customHeight="1" x14ac:dyDescent="0.2">
      <c r="A133" s="287">
        <v>117</v>
      </c>
      <c r="B133" s="144" t="s">
        <v>230</v>
      </c>
      <c r="C133" s="146"/>
      <c r="D133" s="146"/>
      <c r="E133" s="147"/>
      <c r="F133" s="147"/>
      <c r="G133" s="275">
        <v>3632034.08</v>
      </c>
      <c r="H133" s="286">
        <v>0</v>
      </c>
      <c r="I133" s="276">
        <v>0</v>
      </c>
      <c r="J133" s="276">
        <v>0</v>
      </c>
      <c r="K133" s="276">
        <v>0</v>
      </c>
      <c r="L133" s="276">
        <v>0</v>
      </c>
      <c r="M133" s="276">
        <v>0</v>
      </c>
      <c r="N133" s="286">
        <v>0</v>
      </c>
      <c r="O133" s="286">
        <v>0</v>
      </c>
      <c r="P133" s="286">
        <v>0</v>
      </c>
      <c r="Q133" s="286">
        <v>0</v>
      </c>
      <c r="R133" s="286">
        <v>0</v>
      </c>
      <c r="S133" s="286">
        <v>0</v>
      </c>
      <c r="T133" s="203">
        <v>0</v>
      </c>
      <c r="U133" s="286">
        <v>0</v>
      </c>
      <c r="V133" s="147"/>
      <c r="W133" s="302">
        <v>0</v>
      </c>
      <c r="X133" s="286">
        <v>0</v>
      </c>
      <c r="Y133" s="302">
        <v>0</v>
      </c>
      <c r="Z133" s="302">
        <v>0</v>
      </c>
      <c r="AA133" s="302">
        <v>3663</v>
      </c>
      <c r="AB133" s="302">
        <v>3502224.6</v>
      </c>
      <c r="AC133" s="302">
        <v>0</v>
      </c>
      <c r="AD133" s="302">
        <v>0</v>
      </c>
      <c r="AE133" s="302">
        <v>0</v>
      </c>
      <c r="AF133" s="302">
        <v>0</v>
      </c>
      <c r="AG133" s="302">
        <v>0</v>
      </c>
      <c r="AH133" s="302">
        <v>0</v>
      </c>
      <c r="AI133" s="302">
        <v>0</v>
      </c>
      <c r="AJ133" s="302">
        <v>104809.48</v>
      </c>
      <c r="AK133" s="302">
        <v>25000</v>
      </c>
      <c r="AL133" s="302">
        <v>0</v>
      </c>
    </row>
    <row r="134" spans="1:38" s="39" customFormat="1" ht="12" customHeight="1" x14ac:dyDescent="0.2">
      <c r="A134" s="287">
        <v>118</v>
      </c>
      <c r="B134" s="144" t="s">
        <v>231</v>
      </c>
      <c r="C134" s="146"/>
      <c r="D134" s="146"/>
      <c r="E134" s="147"/>
      <c r="F134" s="147"/>
      <c r="G134" s="275">
        <v>4743902.8899999997</v>
      </c>
      <c r="H134" s="286">
        <v>0</v>
      </c>
      <c r="I134" s="276">
        <v>0</v>
      </c>
      <c r="J134" s="276">
        <v>0</v>
      </c>
      <c r="K134" s="276">
        <v>0</v>
      </c>
      <c r="L134" s="276">
        <v>0</v>
      </c>
      <c r="M134" s="276">
        <v>0</v>
      </c>
      <c r="N134" s="286">
        <v>0</v>
      </c>
      <c r="O134" s="286">
        <v>0</v>
      </c>
      <c r="P134" s="286">
        <v>0</v>
      </c>
      <c r="Q134" s="286">
        <v>0</v>
      </c>
      <c r="R134" s="286">
        <v>0</v>
      </c>
      <c r="S134" s="286">
        <v>0</v>
      </c>
      <c r="T134" s="203">
        <v>0</v>
      </c>
      <c r="U134" s="286">
        <v>0</v>
      </c>
      <c r="V134" s="147" t="s">
        <v>341</v>
      </c>
      <c r="W134" s="302">
        <v>1082.8</v>
      </c>
      <c r="X134" s="286">
        <v>4649788</v>
      </c>
      <c r="Y134" s="302">
        <v>0</v>
      </c>
      <c r="Z134" s="302">
        <v>0</v>
      </c>
      <c r="AA134" s="302">
        <v>0</v>
      </c>
      <c r="AB134" s="302">
        <v>0</v>
      </c>
      <c r="AC134" s="302">
        <v>0</v>
      </c>
      <c r="AD134" s="302">
        <v>0</v>
      </c>
      <c r="AE134" s="302">
        <v>0</v>
      </c>
      <c r="AF134" s="302">
        <v>0</v>
      </c>
      <c r="AG134" s="302">
        <v>0</v>
      </c>
      <c r="AH134" s="302">
        <v>0</v>
      </c>
      <c r="AI134" s="302">
        <v>0</v>
      </c>
      <c r="AJ134" s="302">
        <v>68083.11</v>
      </c>
      <c r="AK134" s="302">
        <v>26031.78</v>
      </c>
      <c r="AL134" s="302">
        <v>0</v>
      </c>
    </row>
    <row r="135" spans="1:38" s="39" customFormat="1" ht="12" customHeight="1" x14ac:dyDescent="0.2">
      <c r="A135" s="287">
        <v>119</v>
      </c>
      <c r="B135" s="144" t="s">
        <v>238</v>
      </c>
      <c r="C135" s="146"/>
      <c r="D135" s="146"/>
      <c r="E135" s="147"/>
      <c r="F135" s="147"/>
      <c r="G135" s="275">
        <v>3672974.9</v>
      </c>
      <c r="H135" s="286">
        <v>0</v>
      </c>
      <c r="I135" s="276">
        <v>0</v>
      </c>
      <c r="J135" s="276">
        <v>0</v>
      </c>
      <c r="K135" s="276">
        <v>0</v>
      </c>
      <c r="L135" s="276">
        <v>0</v>
      </c>
      <c r="M135" s="276">
        <v>0</v>
      </c>
      <c r="N135" s="286">
        <v>0</v>
      </c>
      <c r="O135" s="286">
        <v>0</v>
      </c>
      <c r="P135" s="286">
        <v>0</v>
      </c>
      <c r="Q135" s="286">
        <v>0</v>
      </c>
      <c r="R135" s="286">
        <v>0</v>
      </c>
      <c r="S135" s="286">
        <v>0</v>
      </c>
      <c r="T135" s="203">
        <v>0</v>
      </c>
      <c r="U135" s="286">
        <v>0</v>
      </c>
      <c r="V135" s="147" t="s">
        <v>341</v>
      </c>
      <c r="W135" s="302">
        <v>787.4</v>
      </c>
      <c r="X135" s="286">
        <v>3537708.4699999997</v>
      </c>
      <c r="Y135" s="302">
        <v>0</v>
      </c>
      <c r="Z135" s="302">
        <v>0</v>
      </c>
      <c r="AA135" s="302">
        <v>0</v>
      </c>
      <c r="AB135" s="302">
        <v>0</v>
      </c>
      <c r="AC135" s="302">
        <v>0</v>
      </c>
      <c r="AD135" s="302">
        <v>0</v>
      </c>
      <c r="AE135" s="302">
        <v>0</v>
      </c>
      <c r="AF135" s="302">
        <v>0</v>
      </c>
      <c r="AG135" s="302">
        <v>0</v>
      </c>
      <c r="AH135" s="302">
        <v>0</v>
      </c>
      <c r="AI135" s="302">
        <v>0</v>
      </c>
      <c r="AJ135" s="302">
        <v>96827.38</v>
      </c>
      <c r="AK135" s="302">
        <v>38439.050000000003</v>
      </c>
      <c r="AL135" s="302">
        <v>0</v>
      </c>
    </row>
    <row r="136" spans="1:38" s="39" customFormat="1" ht="12" customHeight="1" x14ac:dyDescent="0.2">
      <c r="A136" s="287">
        <v>120</v>
      </c>
      <c r="B136" s="144" t="s">
        <v>946</v>
      </c>
      <c r="C136" s="146"/>
      <c r="D136" s="146"/>
      <c r="E136" s="147"/>
      <c r="F136" s="147"/>
      <c r="G136" s="275">
        <v>306299</v>
      </c>
      <c r="H136" s="286">
        <v>0</v>
      </c>
      <c r="I136" s="276">
        <v>0</v>
      </c>
      <c r="J136" s="276">
        <v>0</v>
      </c>
      <c r="K136" s="276">
        <v>0</v>
      </c>
      <c r="L136" s="276">
        <v>0</v>
      </c>
      <c r="M136" s="276">
        <v>0</v>
      </c>
      <c r="N136" s="286">
        <v>0</v>
      </c>
      <c r="O136" s="286">
        <v>0</v>
      </c>
      <c r="P136" s="286">
        <v>0</v>
      </c>
      <c r="Q136" s="286">
        <v>0</v>
      </c>
      <c r="R136" s="286">
        <v>0</v>
      </c>
      <c r="S136" s="286">
        <v>0</v>
      </c>
      <c r="T136" s="287">
        <v>0</v>
      </c>
      <c r="U136" s="286">
        <v>0</v>
      </c>
      <c r="V136" s="147"/>
      <c r="W136" s="302">
        <v>0</v>
      </c>
      <c r="X136" s="286">
        <v>0</v>
      </c>
      <c r="Y136" s="302">
        <v>0</v>
      </c>
      <c r="Z136" s="302">
        <v>0</v>
      </c>
      <c r="AA136" s="302">
        <v>1803</v>
      </c>
      <c r="AB136" s="302">
        <v>306299</v>
      </c>
      <c r="AC136" s="302">
        <v>0</v>
      </c>
      <c r="AD136" s="302">
        <v>0</v>
      </c>
      <c r="AE136" s="302">
        <v>0</v>
      </c>
      <c r="AF136" s="302">
        <v>0</v>
      </c>
      <c r="AG136" s="302">
        <v>0</v>
      </c>
      <c r="AH136" s="302">
        <v>0</v>
      </c>
      <c r="AI136" s="302">
        <v>0</v>
      </c>
      <c r="AJ136" s="302">
        <v>0</v>
      </c>
      <c r="AK136" s="302">
        <v>0</v>
      </c>
      <c r="AL136" s="302">
        <v>0</v>
      </c>
    </row>
    <row r="137" spans="1:38" s="39" customFormat="1" ht="12" customHeight="1" x14ac:dyDescent="0.2">
      <c r="A137" s="287">
        <v>121</v>
      </c>
      <c r="B137" s="144" t="s">
        <v>945</v>
      </c>
      <c r="C137" s="146"/>
      <c r="D137" s="146"/>
      <c r="E137" s="147"/>
      <c r="F137" s="147"/>
      <c r="G137" s="275">
        <v>84045.77</v>
      </c>
      <c r="H137" s="286">
        <v>0</v>
      </c>
      <c r="I137" s="276">
        <v>0</v>
      </c>
      <c r="J137" s="276">
        <v>0</v>
      </c>
      <c r="K137" s="276">
        <v>0</v>
      </c>
      <c r="L137" s="276">
        <v>0</v>
      </c>
      <c r="M137" s="276">
        <v>0</v>
      </c>
      <c r="N137" s="286">
        <v>0</v>
      </c>
      <c r="O137" s="286">
        <v>0</v>
      </c>
      <c r="P137" s="286">
        <v>0</v>
      </c>
      <c r="Q137" s="286">
        <v>0</v>
      </c>
      <c r="R137" s="286">
        <v>0</v>
      </c>
      <c r="S137" s="286">
        <v>0</v>
      </c>
      <c r="T137" s="287">
        <v>2</v>
      </c>
      <c r="U137" s="286">
        <v>84045.76999999999</v>
      </c>
      <c r="V137" s="147"/>
      <c r="W137" s="302">
        <v>0</v>
      </c>
      <c r="X137" s="286">
        <v>0</v>
      </c>
      <c r="Y137" s="302">
        <v>0</v>
      </c>
      <c r="Z137" s="302">
        <v>0</v>
      </c>
      <c r="AA137" s="302">
        <v>0</v>
      </c>
      <c r="AB137" s="302">
        <v>0</v>
      </c>
      <c r="AC137" s="302">
        <v>0</v>
      </c>
      <c r="AD137" s="302">
        <v>0</v>
      </c>
      <c r="AE137" s="302">
        <v>0</v>
      </c>
      <c r="AF137" s="302">
        <v>0</v>
      </c>
      <c r="AG137" s="302">
        <v>0</v>
      </c>
      <c r="AH137" s="302">
        <v>0</v>
      </c>
      <c r="AI137" s="302">
        <v>0</v>
      </c>
      <c r="AJ137" s="302">
        <v>0</v>
      </c>
      <c r="AK137" s="302">
        <v>0</v>
      </c>
      <c r="AL137" s="302">
        <v>0</v>
      </c>
    </row>
    <row r="138" spans="1:38" s="39" customFormat="1" ht="12" customHeight="1" x14ac:dyDescent="0.2">
      <c r="A138" s="287">
        <v>122</v>
      </c>
      <c r="B138" s="144" t="s">
        <v>947</v>
      </c>
      <c r="C138" s="146"/>
      <c r="D138" s="146"/>
      <c r="E138" s="147"/>
      <c r="F138" s="147"/>
      <c r="G138" s="275">
        <v>1902645.81</v>
      </c>
      <c r="H138" s="286">
        <v>0</v>
      </c>
      <c r="I138" s="276">
        <v>0</v>
      </c>
      <c r="J138" s="276">
        <v>0</v>
      </c>
      <c r="K138" s="276">
        <v>0</v>
      </c>
      <c r="L138" s="276">
        <v>0</v>
      </c>
      <c r="M138" s="276">
        <v>0</v>
      </c>
      <c r="N138" s="286">
        <v>0</v>
      </c>
      <c r="O138" s="286">
        <v>0</v>
      </c>
      <c r="P138" s="286">
        <v>0</v>
      </c>
      <c r="Q138" s="286">
        <v>0</v>
      </c>
      <c r="R138" s="286">
        <v>0</v>
      </c>
      <c r="S138" s="286">
        <v>0</v>
      </c>
      <c r="T138" s="287">
        <v>0</v>
      </c>
      <c r="U138" s="286">
        <v>0</v>
      </c>
      <c r="V138" s="147" t="s">
        <v>341</v>
      </c>
      <c r="W138" s="302">
        <v>1619</v>
      </c>
      <c r="X138" s="286">
        <v>1902645.81</v>
      </c>
      <c r="Y138" s="302">
        <v>0</v>
      </c>
      <c r="Z138" s="302">
        <v>0</v>
      </c>
      <c r="AA138" s="302">
        <v>0</v>
      </c>
      <c r="AB138" s="302">
        <v>0</v>
      </c>
      <c r="AC138" s="302">
        <v>0</v>
      </c>
      <c r="AD138" s="302">
        <v>0</v>
      </c>
      <c r="AE138" s="302">
        <v>0</v>
      </c>
      <c r="AF138" s="302">
        <v>0</v>
      </c>
      <c r="AG138" s="302">
        <v>0</v>
      </c>
      <c r="AH138" s="302">
        <v>0</v>
      </c>
      <c r="AI138" s="302">
        <v>0</v>
      </c>
      <c r="AJ138" s="302">
        <v>0</v>
      </c>
      <c r="AK138" s="302">
        <v>0</v>
      </c>
      <c r="AL138" s="302">
        <v>0</v>
      </c>
    </row>
    <row r="139" spans="1:38" s="39" customFormat="1" ht="12" customHeight="1" x14ac:dyDescent="0.2">
      <c r="A139" s="287">
        <v>123</v>
      </c>
      <c r="B139" s="144" t="s">
        <v>948</v>
      </c>
      <c r="C139" s="146"/>
      <c r="D139" s="146"/>
      <c r="E139" s="147"/>
      <c r="F139" s="147"/>
      <c r="G139" s="275">
        <v>896042</v>
      </c>
      <c r="H139" s="286">
        <v>0</v>
      </c>
      <c r="I139" s="276">
        <v>0</v>
      </c>
      <c r="J139" s="276">
        <v>0</v>
      </c>
      <c r="K139" s="276">
        <v>0</v>
      </c>
      <c r="L139" s="276">
        <v>0</v>
      </c>
      <c r="M139" s="276">
        <v>0</v>
      </c>
      <c r="N139" s="286">
        <v>0</v>
      </c>
      <c r="O139" s="286">
        <v>0</v>
      </c>
      <c r="P139" s="286">
        <v>0</v>
      </c>
      <c r="Q139" s="286">
        <v>0</v>
      </c>
      <c r="R139" s="286">
        <v>0</v>
      </c>
      <c r="S139" s="286">
        <v>0</v>
      </c>
      <c r="T139" s="287">
        <v>0</v>
      </c>
      <c r="U139" s="286">
        <v>0</v>
      </c>
      <c r="V139" s="147"/>
      <c r="W139" s="302">
        <v>0</v>
      </c>
      <c r="X139" s="286">
        <v>0</v>
      </c>
      <c r="Y139" s="302">
        <v>0</v>
      </c>
      <c r="Z139" s="302">
        <v>0</v>
      </c>
      <c r="AA139" s="302">
        <v>6122.6</v>
      </c>
      <c r="AB139" s="302">
        <v>896042</v>
      </c>
      <c r="AC139" s="302">
        <v>0</v>
      </c>
      <c r="AD139" s="302">
        <v>0</v>
      </c>
      <c r="AE139" s="302">
        <v>0</v>
      </c>
      <c r="AF139" s="302">
        <v>0</v>
      </c>
      <c r="AG139" s="302">
        <v>0</v>
      </c>
      <c r="AH139" s="302">
        <v>0</v>
      </c>
      <c r="AI139" s="302">
        <v>0</v>
      </c>
      <c r="AJ139" s="302">
        <v>0</v>
      </c>
      <c r="AK139" s="302">
        <v>0</v>
      </c>
      <c r="AL139" s="302">
        <v>0</v>
      </c>
    </row>
    <row r="140" spans="1:38" s="39" customFormat="1" ht="12" customHeight="1" x14ac:dyDescent="0.2">
      <c r="A140" s="287">
        <v>124</v>
      </c>
      <c r="B140" s="144" t="s">
        <v>961</v>
      </c>
      <c r="C140" s="146"/>
      <c r="D140" s="146"/>
      <c r="E140" s="147"/>
      <c r="F140" s="147"/>
      <c r="G140" s="275">
        <v>1200570</v>
      </c>
      <c r="H140" s="286">
        <v>1200570</v>
      </c>
      <c r="I140" s="276">
        <v>0</v>
      </c>
      <c r="J140" s="276">
        <v>0</v>
      </c>
      <c r="K140" s="276">
        <v>0</v>
      </c>
      <c r="L140" s="276">
        <v>0</v>
      </c>
      <c r="M140" s="276">
        <v>0</v>
      </c>
      <c r="N140" s="286">
        <v>0</v>
      </c>
      <c r="O140" s="286">
        <v>293047</v>
      </c>
      <c r="P140" s="286">
        <v>0</v>
      </c>
      <c r="Q140" s="286">
        <v>907523</v>
      </c>
      <c r="R140" s="286">
        <v>0</v>
      </c>
      <c r="S140" s="286">
        <v>0</v>
      </c>
      <c r="T140" s="287">
        <v>0</v>
      </c>
      <c r="U140" s="286">
        <v>0</v>
      </c>
      <c r="V140" s="147"/>
      <c r="W140" s="302">
        <v>0</v>
      </c>
      <c r="X140" s="286">
        <v>0</v>
      </c>
      <c r="Y140" s="302">
        <v>0</v>
      </c>
      <c r="Z140" s="302">
        <v>0</v>
      </c>
      <c r="AA140" s="302">
        <v>0</v>
      </c>
      <c r="AB140" s="302">
        <v>0</v>
      </c>
      <c r="AC140" s="302">
        <v>0</v>
      </c>
      <c r="AD140" s="302">
        <v>0</v>
      </c>
      <c r="AE140" s="302">
        <v>0</v>
      </c>
      <c r="AF140" s="302">
        <v>0</v>
      </c>
      <c r="AG140" s="302">
        <v>0</v>
      </c>
      <c r="AH140" s="302">
        <v>0</v>
      </c>
      <c r="AI140" s="302">
        <v>0</v>
      </c>
      <c r="AJ140" s="302">
        <v>0</v>
      </c>
      <c r="AK140" s="302">
        <v>0</v>
      </c>
      <c r="AL140" s="302">
        <v>0</v>
      </c>
    </row>
    <row r="141" spans="1:38" s="39" customFormat="1" ht="12" customHeight="1" x14ac:dyDescent="0.2">
      <c r="A141" s="287">
        <v>125</v>
      </c>
      <c r="B141" s="144" t="s">
        <v>977</v>
      </c>
      <c r="C141" s="146"/>
      <c r="D141" s="146"/>
      <c r="E141" s="147"/>
      <c r="F141" s="147"/>
      <c r="G141" s="275">
        <v>127734</v>
      </c>
      <c r="H141" s="286">
        <v>0</v>
      </c>
      <c r="I141" s="276">
        <v>0</v>
      </c>
      <c r="J141" s="276">
        <v>0</v>
      </c>
      <c r="K141" s="276">
        <v>0</v>
      </c>
      <c r="L141" s="276">
        <v>0</v>
      </c>
      <c r="M141" s="276">
        <v>0</v>
      </c>
      <c r="N141" s="286">
        <v>0</v>
      </c>
      <c r="O141" s="286">
        <v>0</v>
      </c>
      <c r="P141" s="286">
        <v>0</v>
      </c>
      <c r="Q141" s="286">
        <v>0</v>
      </c>
      <c r="R141" s="286">
        <v>0</v>
      </c>
      <c r="S141" s="286">
        <v>0</v>
      </c>
      <c r="T141" s="287">
        <v>0</v>
      </c>
      <c r="U141" s="286">
        <v>0</v>
      </c>
      <c r="V141" s="147"/>
      <c r="W141" s="302">
        <v>0</v>
      </c>
      <c r="X141" s="286">
        <v>0</v>
      </c>
      <c r="Y141" s="302">
        <v>0</v>
      </c>
      <c r="Z141" s="302">
        <v>0</v>
      </c>
      <c r="AA141" s="302">
        <v>0</v>
      </c>
      <c r="AB141" s="302">
        <v>0</v>
      </c>
      <c r="AC141" s="302">
        <v>0</v>
      </c>
      <c r="AD141" s="302">
        <v>0</v>
      </c>
      <c r="AE141" s="302">
        <v>0</v>
      </c>
      <c r="AF141" s="302">
        <v>0</v>
      </c>
      <c r="AG141" s="302">
        <v>0</v>
      </c>
      <c r="AH141" s="302">
        <v>0</v>
      </c>
      <c r="AI141" s="302">
        <v>127734</v>
      </c>
      <c r="AJ141" s="302">
        <v>0</v>
      </c>
      <c r="AK141" s="302">
        <v>0</v>
      </c>
      <c r="AL141" s="302">
        <v>0</v>
      </c>
    </row>
    <row r="142" spans="1:38" s="39" customFormat="1" ht="12" customHeight="1" x14ac:dyDescent="0.2">
      <c r="A142" s="287">
        <v>126</v>
      </c>
      <c r="B142" s="144" t="s">
        <v>978</v>
      </c>
      <c r="C142" s="146"/>
      <c r="D142" s="146"/>
      <c r="E142" s="147"/>
      <c r="F142" s="147"/>
      <c r="G142" s="275">
        <v>165000</v>
      </c>
      <c r="H142" s="286">
        <v>0</v>
      </c>
      <c r="I142" s="276">
        <v>0</v>
      </c>
      <c r="J142" s="276">
        <v>0</v>
      </c>
      <c r="K142" s="276">
        <v>0</v>
      </c>
      <c r="L142" s="276">
        <v>0</v>
      </c>
      <c r="M142" s="276">
        <v>0</v>
      </c>
      <c r="N142" s="286">
        <v>0</v>
      </c>
      <c r="O142" s="286">
        <v>0</v>
      </c>
      <c r="P142" s="286">
        <v>0</v>
      </c>
      <c r="Q142" s="286">
        <v>0</v>
      </c>
      <c r="R142" s="286">
        <v>0</v>
      </c>
      <c r="S142" s="286">
        <v>0</v>
      </c>
      <c r="T142" s="287">
        <v>0</v>
      </c>
      <c r="U142" s="286">
        <v>0</v>
      </c>
      <c r="V142" s="147"/>
      <c r="W142" s="302">
        <v>0</v>
      </c>
      <c r="X142" s="286">
        <v>0</v>
      </c>
      <c r="Y142" s="302">
        <v>0</v>
      </c>
      <c r="Z142" s="302">
        <v>0</v>
      </c>
      <c r="AA142" s="302">
        <v>1317</v>
      </c>
      <c r="AB142" s="302">
        <v>165000</v>
      </c>
      <c r="AC142" s="302">
        <v>0</v>
      </c>
      <c r="AD142" s="302">
        <v>0</v>
      </c>
      <c r="AE142" s="302">
        <v>0</v>
      </c>
      <c r="AF142" s="302">
        <v>0</v>
      </c>
      <c r="AG142" s="302">
        <v>0</v>
      </c>
      <c r="AH142" s="302">
        <v>0</v>
      </c>
      <c r="AI142" s="302">
        <v>0</v>
      </c>
      <c r="AJ142" s="302">
        <v>0</v>
      </c>
      <c r="AK142" s="302">
        <v>0</v>
      </c>
      <c r="AL142" s="302">
        <v>0</v>
      </c>
    </row>
    <row r="143" spans="1:38" s="39" customFormat="1" ht="12" customHeight="1" x14ac:dyDescent="0.2">
      <c r="A143" s="287">
        <v>127</v>
      </c>
      <c r="B143" s="144" t="s">
        <v>979</v>
      </c>
      <c r="C143" s="146"/>
      <c r="D143" s="146"/>
      <c r="E143" s="147"/>
      <c r="F143" s="147"/>
      <c r="G143" s="275">
        <v>783918</v>
      </c>
      <c r="H143" s="286">
        <v>138639</v>
      </c>
      <c r="I143" s="276">
        <v>0</v>
      </c>
      <c r="J143" s="276">
        <v>0</v>
      </c>
      <c r="K143" s="276">
        <v>0</v>
      </c>
      <c r="L143" s="276">
        <v>0</v>
      </c>
      <c r="M143" s="276">
        <v>0</v>
      </c>
      <c r="N143" s="286">
        <v>0</v>
      </c>
      <c r="O143" s="286">
        <v>138639</v>
      </c>
      <c r="P143" s="286">
        <v>0</v>
      </c>
      <c r="Q143" s="286">
        <v>0</v>
      </c>
      <c r="R143" s="286">
        <v>0</v>
      </c>
      <c r="S143" s="286">
        <v>0</v>
      </c>
      <c r="T143" s="287">
        <v>0</v>
      </c>
      <c r="U143" s="286">
        <v>0</v>
      </c>
      <c r="V143" s="147"/>
      <c r="W143" s="302">
        <v>0</v>
      </c>
      <c r="X143" s="286">
        <v>0</v>
      </c>
      <c r="Y143" s="302">
        <v>0</v>
      </c>
      <c r="Z143" s="302">
        <v>0</v>
      </c>
      <c r="AA143" s="302">
        <v>0</v>
      </c>
      <c r="AB143" s="302">
        <v>0</v>
      </c>
      <c r="AC143" s="302">
        <v>0</v>
      </c>
      <c r="AD143" s="302">
        <v>0</v>
      </c>
      <c r="AE143" s="302">
        <v>0</v>
      </c>
      <c r="AF143" s="302">
        <v>0</v>
      </c>
      <c r="AG143" s="302">
        <v>0</v>
      </c>
      <c r="AH143" s="302">
        <v>0</v>
      </c>
      <c r="AI143" s="302">
        <v>645279</v>
      </c>
      <c r="AJ143" s="302">
        <v>0</v>
      </c>
      <c r="AK143" s="302">
        <v>0</v>
      </c>
      <c r="AL143" s="302">
        <v>0</v>
      </c>
    </row>
    <row r="144" spans="1:38" s="39" customFormat="1" ht="12" customHeight="1" x14ac:dyDescent="0.2">
      <c r="A144" s="287">
        <v>128</v>
      </c>
      <c r="B144" s="144" t="s">
        <v>981</v>
      </c>
      <c r="C144" s="146"/>
      <c r="D144" s="146"/>
      <c r="E144" s="147"/>
      <c r="F144" s="147"/>
      <c r="G144" s="275">
        <v>3304658</v>
      </c>
      <c r="H144" s="286">
        <v>0</v>
      </c>
      <c r="I144" s="276">
        <v>0</v>
      </c>
      <c r="J144" s="276">
        <v>0</v>
      </c>
      <c r="K144" s="276">
        <v>0</v>
      </c>
      <c r="L144" s="276">
        <v>0</v>
      </c>
      <c r="M144" s="276">
        <v>0</v>
      </c>
      <c r="N144" s="286">
        <v>0</v>
      </c>
      <c r="O144" s="286">
        <v>0</v>
      </c>
      <c r="P144" s="286">
        <v>0</v>
      </c>
      <c r="Q144" s="286">
        <v>0</v>
      </c>
      <c r="R144" s="286">
        <v>0</v>
      </c>
      <c r="S144" s="286">
        <v>0</v>
      </c>
      <c r="T144" s="287">
        <v>0</v>
      </c>
      <c r="U144" s="286">
        <v>0</v>
      </c>
      <c r="V144" s="147" t="s">
        <v>341</v>
      </c>
      <c r="W144" s="302">
        <v>1200</v>
      </c>
      <c r="X144" s="286">
        <v>3304658</v>
      </c>
      <c r="Y144" s="302">
        <v>0</v>
      </c>
      <c r="Z144" s="302">
        <v>0</v>
      </c>
      <c r="AA144" s="302">
        <v>0</v>
      </c>
      <c r="AB144" s="302">
        <v>0</v>
      </c>
      <c r="AC144" s="302">
        <v>0</v>
      </c>
      <c r="AD144" s="302">
        <v>0</v>
      </c>
      <c r="AE144" s="302">
        <v>0</v>
      </c>
      <c r="AF144" s="302">
        <v>0</v>
      </c>
      <c r="AG144" s="302">
        <v>0</v>
      </c>
      <c r="AH144" s="302">
        <v>0</v>
      </c>
      <c r="AI144" s="302">
        <v>0</v>
      </c>
      <c r="AJ144" s="302">
        <v>0</v>
      </c>
      <c r="AK144" s="302">
        <v>0</v>
      </c>
      <c r="AL144" s="302">
        <v>0</v>
      </c>
    </row>
    <row r="145" spans="1:38" s="39" customFormat="1" ht="12" customHeight="1" x14ac:dyDescent="0.2">
      <c r="A145" s="287">
        <v>129</v>
      </c>
      <c r="B145" s="144" t="s">
        <v>982</v>
      </c>
      <c r="C145" s="146"/>
      <c r="D145" s="146"/>
      <c r="E145" s="147"/>
      <c r="F145" s="147"/>
      <c r="G145" s="275">
        <v>1154238.98</v>
      </c>
      <c r="H145" s="286">
        <v>0</v>
      </c>
      <c r="I145" s="276">
        <v>0</v>
      </c>
      <c r="J145" s="276">
        <v>0</v>
      </c>
      <c r="K145" s="276">
        <v>0</v>
      </c>
      <c r="L145" s="276">
        <v>0</v>
      </c>
      <c r="M145" s="276">
        <v>0</v>
      </c>
      <c r="N145" s="286">
        <v>0</v>
      </c>
      <c r="O145" s="286">
        <v>0</v>
      </c>
      <c r="P145" s="286">
        <v>0</v>
      </c>
      <c r="Q145" s="286">
        <v>0</v>
      </c>
      <c r="R145" s="286">
        <v>0</v>
      </c>
      <c r="S145" s="286">
        <v>0</v>
      </c>
      <c r="T145" s="287">
        <v>0</v>
      </c>
      <c r="U145" s="286">
        <v>0</v>
      </c>
      <c r="V145" s="147" t="s">
        <v>341</v>
      </c>
      <c r="W145" s="302">
        <v>698</v>
      </c>
      <c r="X145" s="286">
        <v>989894.93</v>
      </c>
      <c r="Y145" s="302">
        <v>0</v>
      </c>
      <c r="Z145" s="302">
        <v>0</v>
      </c>
      <c r="AA145" s="302">
        <v>2057.4</v>
      </c>
      <c r="AB145" s="302">
        <v>164344.04999999999</v>
      </c>
      <c r="AC145" s="302">
        <v>0</v>
      </c>
      <c r="AD145" s="302">
        <v>0</v>
      </c>
      <c r="AE145" s="302">
        <v>0</v>
      </c>
      <c r="AF145" s="302">
        <v>0</v>
      </c>
      <c r="AG145" s="302">
        <v>0</v>
      </c>
      <c r="AH145" s="302">
        <v>0</v>
      </c>
      <c r="AI145" s="302">
        <v>0</v>
      </c>
      <c r="AJ145" s="302">
        <v>0</v>
      </c>
      <c r="AK145" s="302">
        <v>0</v>
      </c>
      <c r="AL145" s="302">
        <v>0</v>
      </c>
    </row>
    <row r="146" spans="1:38" s="39" customFormat="1" ht="12" customHeight="1" x14ac:dyDescent="0.2">
      <c r="A146" s="287">
        <v>130</v>
      </c>
      <c r="B146" s="144" t="s">
        <v>985</v>
      </c>
      <c r="C146" s="146"/>
      <c r="D146" s="146"/>
      <c r="E146" s="147"/>
      <c r="F146" s="147"/>
      <c r="G146" s="275">
        <v>644119.14</v>
      </c>
      <c r="H146" s="286">
        <v>563452.77</v>
      </c>
      <c r="I146" s="276">
        <v>0</v>
      </c>
      <c r="J146" s="276">
        <v>0</v>
      </c>
      <c r="K146" s="276">
        <v>178625.27</v>
      </c>
      <c r="L146" s="276">
        <v>0</v>
      </c>
      <c r="M146" s="276">
        <v>0</v>
      </c>
      <c r="N146" s="286">
        <v>0</v>
      </c>
      <c r="O146" s="286">
        <v>227897.63</v>
      </c>
      <c r="P146" s="286">
        <v>0</v>
      </c>
      <c r="Q146" s="286">
        <v>156929.87</v>
      </c>
      <c r="R146" s="286">
        <v>0</v>
      </c>
      <c r="S146" s="286">
        <v>0</v>
      </c>
      <c r="T146" s="287">
        <v>2</v>
      </c>
      <c r="U146" s="286">
        <v>43955.929999999993</v>
      </c>
      <c r="V146" s="147"/>
      <c r="W146" s="302">
        <v>0</v>
      </c>
      <c r="X146" s="286">
        <v>0</v>
      </c>
      <c r="Y146" s="302">
        <v>0</v>
      </c>
      <c r="Z146" s="302">
        <v>0</v>
      </c>
      <c r="AA146" s="302">
        <v>0</v>
      </c>
      <c r="AB146" s="302">
        <v>0</v>
      </c>
      <c r="AC146" s="302">
        <v>0</v>
      </c>
      <c r="AD146" s="302">
        <v>0</v>
      </c>
      <c r="AE146" s="302">
        <v>5909</v>
      </c>
      <c r="AF146" s="302">
        <v>36710.44</v>
      </c>
      <c r="AG146" s="302">
        <v>0</v>
      </c>
      <c r="AH146" s="302">
        <v>0</v>
      </c>
      <c r="AI146" s="302">
        <v>0</v>
      </c>
      <c r="AJ146" s="302">
        <v>0</v>
      </c>
      <c r="AK146" s="302">
        <v>0</v>
      </c>
      <c r="AL146" s="302">
        <v>0</v>
      </c>
    </row>
    <row r="147" spans="1:38" s="39" customFormat="1" ht="12" customHeight="1" x14ac:dyDescent="0.2">
      <c r="A147" s="287">
        <v>131</v>
      </c>
      <c r="B147" s="144" t="s">
        <v>986</v>
      </c>
      <c r="C147" s="146"/>
      <c r="D147" s="146"/>
      <c r="E147" s="147"/>
      <c r="F147" s="147"/>
      <c r="G147" s="275">
        <v>773774.21</v>
      </c>
      <c r="H147" s="286">
        <v>0</v>
      </c>
      <c r="I147" s="276">
        <v>0</v>
      </c>
      <c r="J147" s="276">
        <v>0</v>
      </c>
      <c r="K147" s="276">
        <v>0</v>
      </c>
      <c r="L147" s="276">
        <v>0</v>
      </c>
      <c r="M147" s="276">
        <v>0</v>
      </c>
      <c r="N147" s="286">
        <v>0</v>
      </c>
      <c r="O147" s="286">
        <v>0</v>
      </c>
      <c r="P147" s="286">
        <v>0</v>
      </c>
      <c r="Q147" s="286">
        <v>0</v>
      </c>
      <c r="R147" s="286">
        <v>0</v>
      </c>
      <c r="S147" s="286">
        <v>0</v>
      </c>
      <c r="T147" s="287">
        <v>0</v>
      </c>
      <c r="U147" s="286">
        <v>0</v>
      </c>
      <c r="V147" s="147"/>
      <c r="W147" s="302">
        <v>0</v>
      </c>
      <c r="X147" s="286">
        <v>0</v>
      </c>
      <c r="Y147" s="302">
        <v>0</v>
      </c>
      <c r="Z147" s="302">
        <v>0</v>
      </c>
      <c r="AA147" s="302">
        <v>3837</v>
      </c>
      <c r="AB147" s="302">
        <v>773774.21</v>
      </c>
      <c r="AC147" s="302">
        <v>0</v>
      </c>
      <c r="AD147" s="302">
        <v>0</v>
      </c>
      <c r="AE147" s="302">
        <v>0</v>
      </c>
      <c r="AF147" s="302">
        <v>0</v>
      </c>
      <c r="AG147" s="302">
        <v>0</v>
      </c>
      <c r="AH147" s="302">
        <v>0</v>
      </c>
      <c r="AI147" s="302">
        <v>0</v>
      </c>
      <c r="AJ147" s="302">
        <v>0</v>
      </c>
      <c r="AK147" s="302">
        <v>0</v>
      </c>
      <c r="AL147" s="302">
        <v>0</v>
      </c>
    </row>
    <row r="148" spans="1:38" s="39" customFormat="1" ht="12" customHeight="1" x14ac:dyDescent="0.2">
      <c r="A148" s="287">
        <v>132</v>
      </c>
      <c r="B148" s="144" t="s">
        <v>987</v>
      </c>
      <c r="C148" s="146"/>
      <c r="D148" s="146"/>
      <c r="E148" s="147"/>
      <c r="F148" s="147"/>
      <c r="G148" s="275">
        <v>1023087.41</v>
      </c>
      <c r="H148" s="286">
        <v>0</v>
      </c>
      <c r="I148" s="276">
        <v>0</v>
      </c>
      <c r="J148" s="276">
        <v>0</v>
      </c>
      <c r="K148" s="276">
        <v>0</v>
      </c>
      <c r="L148" s="276">
        <v>0</v>
      </c>
      <c r="M148" s="276">
        <v>0</v>
      </c>
      <c r="N148" s="286">
        <v>0</v>
      </c>
      <c r="O148" s="286">
        <v>0</v>
      </c>
      <c r="P148" s="286">
        <v>0</v>
      </c>
      <c r="Q148" s="286">
        <v>0</v>
      </c>
      <c r="R148" s="286">
        <v>0</v>
      </c>
      <c r="S148" s="286">
        <v>0</v>
      </c>
      <c r="T148" s="287">
        <v>0</v>
      </c>
      <c r="U148" s="286">
        <v>0</v>
      </c>
      <c r="V148" s="147" t="s">
        <v>341</v>
      </c>
      <c r="W148" s="302">
        <v>746</v>
      </c>
      <c r="X148" s="302">
        <v>1023087.41</v>
      </c>
      <c r="Y148" s="302">
        <v>0</v>
      </c>
      <c r="Z148" s="302">
        <v>0</v>
      </c>
      <c r="AA148" s="302">
        <v>0</v>
      </c>
      <c r="AB148" s="302">
        <v>0</v>
      </c>
      <c r="AC148" s="302">
        <v>0</v>
      </c>
      <c r="AD148" s="302">
        <v>0</v>
      </c>
      <c r="AE148" s="302">
        <v>0</v>
      </c>
      <c r="AF148" s="302">
        <v>0</v>
      </c>
      <c r="AG148" s="302">
        <v>0</v>
      </c>
      <c r="AH148" s="302">
        <v>0</v>
      </c>
      <c r="AI148" s="302">
        <v>0</v>
      </c>
      <c r="AJ148" s="302">
        <v>0</v>
      </c>
      <c r="AK148" s="302">
        <v>0</v>
      </c>
      <c r="AL148" s="302">
        <v>0</v>
      </c>
    </row>
    <row r="149" spans="1:38" s="39" customFormat="1" ht="12" customHeight="1" x14ac:dyDescent="0.2">
      <c r="A149" s="287">
        <v>133</v>
      </c>
      <c r="B149" s="144" t="s">
        <v>988</v>
      </c>
      <c r="C149" s="146"/>
      <c r="D149" s="146"/>
      <c r="E149" s="147"/>
      <c r="F149" s="147"/>
      <c r="G149" s="275">
        <v>1150000</v>
      </c>
      <c r="H149" s="286">
        <v>0</v>
      </c>
      <c r="I149" s="276">
        <v>0</v>
      </c>
      <c r="J149" s="276">
        <v>0</v>
      </c>
      <c r="K149" s="276">
        <v>0</v>
      </c>
      <c r="L149" s="276">
        <v>0</v>
      </c>
      <c r="M149" s="276">
        <v>0</v>
      </c>
      <c r="N149" s="286">
        <v>0</v>
      </c>
      <c r="O149" s="286">
        <v>0</v>
      </c>
      <c r="P149" s="286">
        <v>0</v>
      </c>
      <c r="Q149" s="286">
        <v>0</v>
      </c>
      <c r="R149" s="286">
        <v>0</v>
      </c>
      <c r="S149" s="286">
        <v>0</v>
      </c>
      <c r="T149" s="287">
        <v>0</v>
      </c>
      <c r="U149" s="286">
        <v>0</v>
      </c>
      <c r="V149" s="147" t="s">
        <v>341</v>
      </c>
      <c r="W149" s="302">
        <v>1495</v>
      </c>
      <c r="X149" s="302">
        <v>1150000</v>
      </c>
      <c r="Y149" s="302">
        <v>0</v>
      </c>
      <c r="Z149" s="302">
        <v>0</v>
      </c>
      <c r="AA149" s="302">
        <v>0</v>
      </c>
      <c r="AB149" s="302">
        <v>0</v>
      </c>
      <c r="AC149" s="302">
        <v>0</v>
      </c>
      <c r="AD149" s="302">
        <v>0</v>
      </c>
      <c r="AE149" s="302">
        <v>0</v>
      </c>
      <c r="AF149" s="302">
        <v>0</v>
      </c>
      <c r="AG149" s="302">
        <v>0</v>
      </c>
      <c r="AH149" s="302">
        <v>0</v>
      </c>
      <c r="AI149" s="302">
        <v>0</v>
      </c>
      <c r="AJ149" s="302">
        <v>0</v>
      </c>
      <c r="AK149" s="302">
        <v>0</v>
      </c>
      <c r="AL149" s="302">
        <v>0</v>
      </c>
    </row>
    <row r="150" spans="1:38" s="39" customFormat="1" ht="12" customHeight="1" x14ac:dyDescent="0.2">
      <c r="A150" s="287">
        <v>134</v>
      </c>
      <c r="B150" s="144" t="s">
        <v>991</v>
      </c>
      <c r="C150" s="146"/>
      <c r="D150" s="146"/>
      <c r="E150" s="147"/>
      <c r="F150" s="147"/>
      <c r="G150" s="275">
        <v>1700922</v>
      </c>
      <c r="H150" s="286">
        <v>0</v>
      </c>
      <c r="I150" s="276">
        <v>0</v>
      </c>
      <c r="J150" s="276">
        <v>0</v>
      </c>
      <c r="K150" s="276">
        <v>0</v>
      </c>
      <c r="L150" s="276">
        <v>0</v>
      </c>
      <c r="M150" s="276">
        <v>0</v>
      </c>
      <c r="N150" s="286">
        <v>0</v>
      </c>
      <c r="O150" s="286">
        <v>0</v>
      </c>
      <c r="P150" s="286">
        <v>0</v>
      </c>
      <c r="Q150" s="286">
        <v>0</v>
      </c>
      <c r="R150" s="286">
        <v>0</v>
      </c>
      <c r="S150" s="286">
        <v>0</v>
      </c>
      <c r="T150" s="287">
        <v>0</v>
      </c>
      <c r="U150" s="286">
        <v>0</v>
      </c>
      <c r="V150" s="147" t="s">
        <v>341</v>
      </c>
      <c r="W150" s="302">
        <v>1190</v>
      </c>
      <c r="X150" s="302">
        <v>1700922</v>
      </c>
      <c r="Y150" s="302">
        <v>0</v>
      </c>
      <c r="Z150" s="302">
        <v>0</v>
      </c>
      <c r="AA150" s="302">
        <v>0</v>
      </c>
      <c r="AB150" s="302">
        <v>0</v>
      </c>
      <c r="AC150" s="302">
        <v>0</v>
      </c>
      <c r="AD150" s="302">
        <v>0</v>
      </c>
      <c r="AE150" s="302">
        <v>0</v>
      </c>
      <c r="AF150" s="302">
        <v>0</v>
      </c>
      <c r="AG150" s="302">
        <v>0</v>
      </c>
      <c r="AH150" s="302">
        <v>0</v>
      </c>
      <c r="AI150" s="302">
        <v>0</v>
      </c>
      <c r="AJ150" s="302">
        <v>0</v>
      </c>
      <c r="AK150" s="302">
        <v>0</v>
      </c>
      <c r="AL150" s="302">
        <v>0</v>
      </c>
    </row>
    <row r="151" spans="1:38" s="39" customFormat="1" ht="12" customHeight="1" x14ac:dyDescent="0.2">
      <c r="A151" s="287">
        <v>135</v>
      </c>
      <c r="B151" s="144" t="s">
        <v>992</v>
      </c>
      <c r="C151" s="146"/>
      <c r="D151" s="146"/>
      <c r="E151" s="147"/>
      <c r="F151" s="147"/>
      <c r="G151" s="275">
        <v>3352366</v>
      </c>
      <c r="H151" s="286">
        <v>0</v>
      </c>
      <c r="I151" s="276">
        <v>0</v>
      </c>
      <c r="J151" s="276">
        <v>0</v>
      </c>
      <c r="K151" s="276">
        <v>0</v>
      </c>
      <c r="L151" s="276">
        <v>0</v>
      </c>
      <c r="M151" s="276">
        <v>0</v>
      </c>
      <c r="N151" s="286">
        <v>0</v>
      </c>
      <c r="O151" s="286">
        <v>0</v>
      </c>
      <c r="P151" s="286">
        <v>0</v>
      </c>
      <c r="Q151" s="286">
        <v>0</v>
      </c>
      <c r="R151" s="286">
        <v>0</v>
      </c>
      <c r="S151" s="286">
        <v>0</v>
      </c>
      <c r="T151" s="287">
        <v>0</v>
      </c>
      <c r="U151" s="286">
        <v>0</v>
      </c>
      <c r="V151" s="147" t="s">
        <v>341</v>
      </c>
      <c r="W151" s="302">
        <v>2756</v>
      </c>
      <c r="X151" s="302">
        <v>3352366</v>
      </c>
      <c r="Y151" s="302">
        <v>0</v>
      </c>
      <c r="Z151" s="302">
        <v>0</v>
      </c>
      <c r="AA151" s="302">
        <v>0</v>
      </c>
      <c r="AB151" s="302">
        <v>0</v>
      </c>
      <c r="AC151" s="302">
        <v>0</v>
      </c>
      <c r="AD151" s="302">
        <v>0</v>
      </c>
      <c r="AE151" s="302">
        <v>0</v>
      </c>
      <c r="AF151" s="302">
        <v>0</v>
      </c>
      <c r="AG151" s="302">
        <v>0</v>
      </c>
      <c r="AH151" s="302">
        <v>0</v>
      </c>
      <c r="AI151" s="302">
        <v>0</v>
      </c>
      <c r="AJ151" s="302">
        <v>0</v>
      </c>
      <c r="AK151" s="302">
        <v>0</v>
      </c>
      <c r="AL151" s="302">
        <v>0</v>
      </c>
    </row>
    <row r="152" spans="1:38" s="39" customFormat="1" ht="12" customHeight="1" x14ac:dyDescent="0.2">
      <c r="A152" s="287">
        <v>136</v>
      </c>
      <c r="B152" s="144" t="s">
        <v>993</v>
      </c>
      <c r="C152" s="146"/>
      <c r="D152" s="146"/>
      <c r="E152" s="147"/>
      <c r="F152" s="147"/>
      <c r="G152" s="275">
        <v>301546</v>
      </c>
      <c r="H152" s="286">
        <v>0</v>
      </c>
      <c r="I152" s="276">
        <v>0</v>
      </c>
      <c r="J152" s="276">
        <v>0</v>
      </c>
      <c r="K152" s="276">
        <v>0</v>
      </c>
      <c r="L152" s="276">
        <v>0</v>
      </c>
      <c r="M152" s="276">
        <v>0</v>
      </c>
      <c r="N152" s="286">
        <v>0</v>
      </c>
      <c r="O152" s="286">
        <v>0</v>
      </c>
      <c r="P152" s="286">
        <v>0</v>
      </c>
      <c r="Q152" s="286">
        <v>0</v>
      </c>
      <c r="R152" s="286">
        <v>0</v>
      </c>
      <c r="S152" s="286">
        <v>0</v>
      </c>
      <c r="T152" s="287">
        <v>0</v>
      </c>
      <c r="U152" s="286">
        <v>0</v>
      </c>
      <c r="V152" s="147"/>
      <c r="W152" s="302">
        <v>0</v>
      </c>
      <c r="X152" s="302">
        <v>0</v>
      </c>
      <c r="Y152" s="302">
        <v>0</v>
      </c>
      <c r="Z152" s="302">
        <v>0</v>
      </c>
      <c r="AA152" s="302">
        <v>1521</v>
      </c>
      <c r="AB152" s="302">
        <v>301546</v>
      </c>
      <c r="AC152" s="302">
        <v>0</v>
      </c>
      <c r="AD152" s="302">
        <v>0</v>
      </c>
      <c r="AE152" s="302">
        <v>0</v>
      </c>
      <c r="AF152" s="302">
        <v>0</v>
      </c>
      <c r="AG152" s="302">
        <v>0</v>
      </c>
      <c r="AH152" s="302">
        <v>0</v>
      </c>
      <c r="AI152" s="302">
        <v>0</v>
      </c>
      <c r="AJ152" s="302">
        <v>0</v>
      </c>
      <c r="AK152" s="302">
        <v>0</v>
      </c>
      <c r="AL152" s="302">
        <v>0</v>
      </c>
    </row>
    <row r="153" spans="1:38" s="39" customFormat="1" ht="12" customHeight="1" x14ac:dyDescent="0.2">
      <c r="A153" s="287">
        <v>137</v>
      </c>
      <c r="B153" s="144" t="s">
        <v>356</v>
      </c>
      <c r="C153" s="146"/>
      <c r="D153" s="146"/>
      <c r="E153" s="147"/>
      <c r="F153" s="147"/>
      <c r="G153" s="275">
        <v>1386228</v>
      </c>
      <c r="H153" s="286">
        <v>0</v>
      </c>
      <c r="I153" s="276">
        <v>0</v>
      </c>
      <c r="J153" s="276">
        <v>0</v>
      </c>
      <c r="K153" s="276">
        <v>0</v>
      </c>
      <c r="L153" s="276">
        <v>0</v>
      </c>
      <c r="M153" s="276">
        <v>0</v>
      </c>
      <c r="N153" s="286">
        <v>0</v>
      </c>
      <c r="O153" s="286">
        <v>0</v>
      </c>
      <c r="P153" s="286">
        <v>0</v>
      </c>
      <c r="Q153" s="286">
        <v>0</v>
      </c>
      <c r="R153" s="286">
        <v>0</v>
      </c>
      <c r="S153" s="286">
        <v>0</v>
      </c>
      <c r="T153" s="287">
        <v>0</v>
      </c>
      <c r="U153" s="286">
        <v>0</v>
      </c>
      <c r="V153" s="147" t="s">
        <v>341</v>
      </c>
      <c r="W153" s="302">
        <v>1522</v>
      </c>
      <c r="X153" s="302">
        <v>1386228</v>
      </c>
      <c r="Y153" s="302">
        <v>0</v>
      </c>
      <c r="Z153" s="302">
        <v>0</v>
      </c>
      <c r="AA153" s="302">
        <v>0</v>
      </c>
      <c r="AB153" s="302">
        <v>0</v>
      </c>
      <c r="AC153" s="302">
        <v>0</v>
      </c>
      <c r="AD153" s="302">
        <v>0</v>
      </c>
      <c r="AE153" s="302">
        <v>0</v>
      </c>
      <c r="AF153" s="302">
        <v>0</v>
      </c>
      <c r="AG153" s="302">
        <v>0</v>
      </c>
      <c r="AH153" s="302">
        <v>0</v>
      </c>
      <c r="AI153" s="302">
        <v>0</v>
      </c>
      <c r="AJ153" s="302">
        <v>0</v>
      </c>
      <c r="AK153" s="302">
        <v>0</v>
      </c>
      <c r="AL153" s="302">
        <v>0</v>
      </c>
    </row>
    <row r="154" spans="1:38" s="39" customFormat="1" ht="12" customHeight="1" x14ac:dyDescent="0.2">
      <c r="A154" s="287">
        <v>138</v>
      </c>
      <c r="B154" s="144" t="s">
        <v>994</v>
      </c>
      <c r="C154" s="146"/>
      <c r="D154" s="146"/>
      <c r="E154" s="147"/>
      <c r="F154" s="147"/>
      <c r="G154" s="275">
        <v>284169</v>
      </c>
      <c r="H154" s="286">
        <v>0</v>
      </c>
      <c r="I154" s="276">
        <v>0</v>
      </c>
      <c r="J154" s="276">
        <v>0</v>
      </c>
      <c r="K154" s="276">
        <v>0</v>
      </c>
      <c r="L154" s="276">
        <v>0</v>
      </c>
      <c r="M154" s="276">
        <v>0</v>
      </c>
      <c r="N154" s="286">
        <v>0</v>
      </c>
      <c r="O154" s="286">
        <v>0</v>
      </c>
      <c r="P154" s="286">
        <v>0</v>
      </c>
      <c r="Q154" s="286">
        <v>0</v>
      </c>
      <c r="R154" s="286">
        <v>0</v>
      </c>
      <c r="S154" s="286">
        <v>0</v>
      </c>
      <c r="T154" s="287">
        <v>0</v>
      </c>
      <c r="U154" s="286">
        <v>0</v>
      </c>
      <c r="V154" s="147"/>
      <c r="W154" s="302">
        <v>0</v>
      </c>
      <c r="X154" s="302">
        <v>0</v>
      </c>
      <c r="Y154" s="302">
        <v>0</v>
      </c>
      <c r="Z154" s="302">
        <v>0</v>
      </c>
      <c r="AA154" s="302">
        <v>0</v>
      </c>
      <c r="AB154" s="302">
        <v>0</v>
      </c>
      <c r="AC154" s="302">
        <v>0</v>
      </c>
      <c r="AD154" s="302">
        <v>0</v>
      </c>
      <c r="AE154" s="302">
        <v>0</v>
      </c>
      <c r="AF154" s="302">
        <v>0</v>
      </c>
      <c r="AG154" s="302">
        <v>0</v>
      </c>
      <c r="AH154" s="302">
        <v>0</v>
      </c>
      <c r="AI154" s="302">
        <v>260669</v>
      </c>
      <c r="AJ154" s="302">
        <v>23500</v>
      </c>
      <c r="AK154" s="302">
        <v>0</v>
      </c>
      <c r="AL154" s="302">
        <v>0</v>
      </c>
    </row>
    <row r="155" spans="1:38" s="39" customFormat="1" ht="12" customHeight="1" x14ac:dyDescent="0.2">
      <c r="A155" s="287">
        <v>139</v>
      </c>
      <c r="B155" s="144" t="s">
        <v>1001</v>
      </c>
      <c r="C155" s="146"/>
      <c r="D155" s="146"/>
      <c r="E155" s="147"/>
      <c r="F155" s="147"/>
      <c r="G155" s="275">
        <v>1156764.2</v>
      </c>
      <c r="H155" s="286">
        <v>0</v>
      </c>
      <c r="I155" s="276">
        <v>0</v>
      </c>
      <c r="J155" s="276">
        <v>0</v>
      </c>
      <c r="K155" s="276">
        <v>0</v>
      </c>
      <c r="L155" s="276">
        <v>0</v>
      </c>
      <c r="M155" s="276">
        <v>0</v>
      </c>
      <c r="N155" s="286">
        <v>0</v>
      </c>
      <c r="O155" s="286">
        <v>0</v>
      </c>
      <c r="P155" s="286">
        <v>0</v>
      </c>
      <c r="Q155" s="286">
        <v>0</v>
      </c>
      <c r="R155" s="286">
        <v>0</v>
      </c>
      <c r="S155" s="286">
        <v>0</v>
      </c>
      <c r="T155" s="287">
        <v>0</v>
      </c>
      <c r="U155" s="286">
        <v>0</v>
      </c>
      <c r="V155" s="147" t="s">
        <v>341</v>
      </c>
      <c r="W155" s="302">
        <v>816.5</v>
      </c>
      <c r="X155" s="302">
        <v>1136764.2000000002</v>
      </c>
      <c r="Y155" s="302">
        <v>0</v>
      </c>
      <c r="Z155" s="302">
        <v>0</v>
      </c>
      <c r="AA155" s="302">
        <v>0</v>
      </c>
      <c r="AB155" s="302">
        <v>0</v>
      </c>
      <c r="AC155" s="302">
        <v>0</v>
      </c>
      <c r="AD155" s="302">
        <v>0</v>
      </c>
      <c r="AE155" s="302">
        <v>0</v>
      </c>
      <c r="AF155" s="302">
        <v>0</v>
      </c>
      <c r="AG155" s="302">
        <v>0</v>
      </c>
      <c r="AH155" s="302">
        <v>0</v>
      </c>
      <c r="AI155" s="302">
        <v>0</v>
      </c>
      <c r="AJ155" s="302">
        <v>20000</v>
      </c>
      <c r="AK155" s="302">
        <v>0</v>
      </c>
      <c r="AL155" s="302">
        <v>0</v>
      </c>
    </row>
    <row r="156" spans="1:38" s="39" customFormat="1" ht="12" customHeight="1" x14ac:dyDescent="0.2">
      <c r="A156" s="287">
        <v>140</v>
      </c>
      <c r="B156" s="144" t="s">
        <v>1000</v>
      </c>
      <c r="C156" s="146"/>
      <c r="D156" s="146"/>
      <c r="E156" s="147"/>
      <c r="F156" s="147"/>
      <c r="G156" s="275">
        <v>1912000</v>
      </c>
      <c r="H156" s="286">
        <v>0</v>
      </c>
      <c r="I156" s="276">
        <v>0</v>
      </c>
      <c r="J156" s="276">
        <v>0</v>
      </c>
      <c r="K156" s="276">
        <v>0</v>
      </c>
      <c r="L156" s="276">
        <v>0</v>
      </c>
      <c r="M156" s="276">
        <v>0</v>
      </c>
      <c r="N156" s="286">
        <v>0</v>
      </c>
      <c r="O156" s="286">
        <v>0</v>
      </c>
      <c r="P156" s="286">
        <v>0</v>
      </c>
      <c r="Q156" s="286">
        <v>0</v>
      </c>
      <c r="R156" s="286">
        <v>0</v>
      </c>
      <c r="S156" s="286">
        <v>0</v>
      </c>
      <c r="T156" s="287">
        <v>1</v>
      </c>
      <c r="U156" s="286">
        <v>1912000</v>
      </c>
      <c r="V156" s="147"/>
      <c r="W156" s="302">
        <v>0</v>
      </c>
      <c r="X156" s="302">
        <v>0</v>
      </c>
      <c r="Y156" s="302">
        <v>0</v>
      </c>
      <c r="Z156" s="302">
        <v>0</v>
      </c>
      <c r="AA156" s="302">
        <v>0</v>
      </c>
      <c r="AB156" s="302">
        <v>0</v>
      </c>
      <c r="AC156" s="302">
        <v>0</v>
      </c>
      <c r="AD156" s="302">
        <v>0</v>
      </c>
      <c r="AE156" s="302">
        <v>0</v>
      </c>
      <c r="AF156" s="302">
        <v>0</v>
      </c>
      <c r="AG156" s="302">
        <v>0</v>
      </c>
      <c r="AH156" s="302">
        <v>0</v>
      </c>
      <c r="AI156" s="302">
        <v>0</v>
      </c>
      <c r="AJ156" s="302">
        <v>0</v>
      </c>
      <c r="AK156" s="302">
        <v>0</v>
      </c>
      <c r="AL156" s="302">
        <v>0</v>
      </c>
    </row>
    <row r="157" spans="1:38" s="39" customFormat="1" ht="12" customHeight="1" x14ac:dyDescent="0.2">
      <c r="A157" s="287">
        <v>141</v>
      </c>
      <c r="B157" s="144" t="s">
        <v>1004</v>
      </c>
      <c r="C157" s="146"/>
      <c r="D157" s="146"/>
      <c r="E157" s="147"/>
      <c r="F157" s="147"/>
      <c r="G157" s="275">
        <v>1906994.4</v>
      </c>
      <c r="H157" s="286">
        <v>0</v>
      </c>
      <c r="I157" s="276">
        <v>0</v>
      </c>
      <c r="J157" s="276">
        <v>0</v>
      </c>
      <c r="K157" s="276">
        <v>0</v>
      </c>
      <c r="L157" s="276">
        <v>0</v>
      </c>
      <c r="M157" s="276">
        <v>0</v>
      </c>
      <c r="N157" s="286">
        <v>0</v>
      </c>
      <c r="O157" s="286">
        <v>0</v>
      </c>
      <c r="P157" s="286">
        <v>0</v>
      </c>
      <c r="Q157" s="286">
        <v>0</v>
      </c>
      <c r="R157" s="286">
        <v>0</v>
      </c>
      <c r="S157" s="286">
        <v>0</v>
      </c>
      <c r="T157" s="287">
        <v>0</v>
      </c>
      <c r="U157" s="286">
        <v>0</v>
      </c>
      <c r="V157" s="147" t="s">
        <v>341</v>
      </c>
      <c r="W157" s="302">
        <v>1305.8</v>
      </c>
      <c r="X157" s="302">
        <v>1906994.4</v>
      </c>
      <c r="Y157" s="302">
        <v>0</v>
      </c>
      <c r="Z157" s="302">
        <v>0</v>
      </c>
      <c r="AA157" s="302">
        <v>0</v>
      </c>
      <c r="AB157" s="302">
        <v>0</v>
      </c>
      <c r="AC157" s="302">
        <v>0</v>
      </c>
      <c r="AD157" s="302">
        <v>0</v>
      </c>
      <c r="AE157" s="302">
        <v>0</v>
      </c>
      <c r="AF157" s="302">
        <v>0</v>
      </c>
      <c r="AG157" s="302">
        <v>0</v>
      </c>
      <c r="AH157" s="302">
        <v>0</v>
      </c>
      <c r="AI157" s="302">
        <v>0</v>
      </c>
      <c r="AJ157" s="302">
        <v>0</v>
      </c>
      <c r="AK157" s="302">
        <v>0</v>
      </c>
      <c r="AL157" s="302">
        <v>0</v>
      </c>
    </row>
    <row r="158" spans="1:38" s="39" customFormat="1" ht="12" customHeight="1" x14ac:dyDescent="0.2">
      <c r="A158" s="287">
        <v>142</v>
      </c>
      <c r="B158" s="144" t="s">
        <v>619</v>
      </c>
      <c r="C158" s="146"/>
      <c r="D158" s="146"/>
      <c r="E158" s="147"/>
      <c r="F158" s="147"/>
      <c r="G158" s="275">
        <v>3509250</v>
      </c>
      <c r="H158" s="286">
        <v>1695000</v>
      </c>
      <c r="I158" s="276">
        <v>0</v>
      </c>
      <c r="J158" s="276">
        <v>0</v>
      </c>
      <c r="K158" s="276">
        <v>295000</v>
      </c>
      <c r="L158" s="276">
        <v>0</v>
      </c>
      <c r="M158" s="276">
        <v>0</v>
      </c>
      <c r="N158" s="286">
        <v>0</v>
      </c>
      <c r="O158" s="286">
        <v>396000</v>
      </c>
      <c r="P158" s="286">
        <v>0</v>
      </c>
      <c r="Q158" s="286">
        <v>1004000</v>
      </c>
      <c r="R158" s="286">
        <v>0</v>
      </c>
      <c r="S158" s="286">
        <v>0</v>
      </c>
      <c r="T158" s="287">
        <v>0</v>
      </c>
      <c r="U158" s="286">
        <v>0</v>
      </c>
      <c r="V158" s="147" t="s">
        <v>341</v>
      </c>
      <c r="W158" s="302">
        <v>2403</v>
      </c>
      <c r="X158" s="302">
        <v>850000</v>
      </c>
      <c r="Y158" s="302">
        <v>0</v>
      </c>
      <c r="Z158" s="302">
        <v>0</v>
      </c>
      <c r="AA158" s="302">
        <v>5989</v>
      </c>
      <c r="AB158" s="302">
        <v>964250</v>
      </c>
      <c r="AC158" s="302">
        <v>0</v>
      </c>
      <c r="AD158" s="302">
        <v>0</v>
      </c>
      <c r="AE158" s="302">
        <v>0</v>
      </c>
      <c r="AF158" s="302">
        <v>0</v>
      </c>
      <c r="AG158" s="302">
        <v>0</v>
      </c>
      <c r="AH158" s="302">
        <v>0</v>
      </c>
      <c r="AI158" s="302">
        <v>0</v>
      </c>
      <c r="AJ158" s="302">
        <v>0</v>
      </c>
      <c r="AK158" s="302">
        <v>0</v>
      </c>
      <c r="AL158" s="302">
        <v>0</v>
      </c>
    </row>
    <row r="159" spans="1:38" s="39" customFormat="1" ht="12" customHeight="1" x14ac:dyDescent="0.2">
      <c r="A159" s="287">
        <v>143</v>
      </c>
      <c r="B159" s="144" t="s">
        <v>516</v>
      </c>
      <c r="C159" s="146"/>
      <c r="D159" s="146"/>
      <c r="E159" s="147"/>
      <c r="F159" s="147"/>
      <c r="G159" s="275">
        <v>1101779.42</v>
      </c>
      <c r="H159" s="286">
        <v>1101779.42</v>
      </c>
      <c r="I159" s="276">
        <v>1101779.42</v>
      </c>
      <c r="J159" s="276">
        <v>0</v>
      </c>
      <c r="K159" s="276">
        <v>0</v>
      </c>
      <c r="L159" s="276">
        <v>0</v>
      </c>
      <c r="M159" s="276">
        <v>0</v>
      </c>
      <c r="N159" s="286">
        <v>0</v>
      </c>
      <c r="O159" s="286">
        <v>0</v>
      </c>
      <c r="P159" s="286">
        <v>0</v>
      </c>
      <c r="Q159" s="286">
        <v>0</v>
      </c>
      <c r="R159" s="286">
        <v>0</v>
      </c>
      <c r="S159" s="286">
        <v>0</v>
      </c>
      <c r="T159" s="287">
        <v>0</v>
      </c>
      <c r="U159" s="286">
        <v>0</v>
      </c>
      <c r="V159" s="147"/>
      <c r="W159" s="302">
        <v>0</v>
      </c>
      <c r="X159" s="286">
        <v>0</v>
      </c>
      <c r="Y159" s="302">
        <v>0</v>
      </c>
      <c r="Z159" s="302">
        <v>0</v>
      </c>
      <c r="AA159" s="302">
        <v>0</v>
      </c>
      <c r="AB159" s="302">
        <v>0</v>
      </c>
      <c r="AC159" s="302">
        <v>0</v>
      </c>
      <c r="AD159" s="302">
        <v>0</v>
      </c>
      <c r="AE159" s="302">
        <v>0</v>
      </c>
      <c r="AF159" s="302">
        <v>0</v>
      </c>
      <c r="AG159" s="302">
        <v>0</v>
      </c>
      <c r="AH159" s="302">
        <v>0</v>
      </c>
      <c r="AI159" s="302">
        <v>0</v>
      </c>
      <c r="AJ159" s="302">
        <v>0</v>
      </c>
      <c r="AK159" s="302">
        <v>0</v>
      </c>
      <c r="AL159" s="302">
        <v>0</v>
      </c>
    </row>
    <row r="160" spans="1:38" s="39" customFormat="1" ht="12" customHeight="1" x14ac:dyDescent="0.2">
      <c r="A160" s="287">
        <v>144</v>
      </c>
      <c r="B160" s="144" t="s">
        <v>536</v>
      </c>
      <c r="C160" s="146"/>
      <c r="D160" s="146"/>
      <c r="E160" s="147"/>
      <c r="F160" s="147"/>
      <c r="G160" s="275">
        <v>1492148</v>
      </c>
      <c r="H160" s="286">
        <v>0</v>
      </c>
      <c r="I160" s="276">
        <v>0</v>
      </c>
      <c r="J160" s="276">
        <v>0</v>
      </c>
      <c r="K160" s="276">
        <v>0</v>
      </c>
      <c r="L160" s="276">
        <v>0</v>
      </c>
      <c r="M160" s="276">
        <v>0</v>
      </c>
      <c r="N160" s="286">
        <v>0</v>
      </c>
      <c r="O160" s="286">
        <v>0</v>
      </c>
      <c r="P160" s="286">
        <v>0</v>
      </c>
      <c r="Q160" s="286">
        <v>0</v>
      </c>
      <c r="R160" s="286">
        <v>0</v>
      </c>
      <c r="S160" s="286">
        <v>0</v>
      </c>
      <c r="T160" s="203">
        <v>0</v>
      </c>
      <c r="U160" s="286">
        <v>0</v>
      </c>
      <c r="V160" s="147" t="s">
        <v>341</v>
      </c>
      <c r="W160" s="302">
        <v>942.5</v>
      </c>
      <c r="X160" s="286">
        <v>1492148</v>
      </c>
      <c r="Y160" s="302">
        <v>0</v>
      </c>
      <c r="Z160" s="302">
        <v>0</v>
      </c>
      <c r="AA160" s="302">
        <v>0</v>
      </c>
      <c r="AB160" s="302">
        <v>0</v>
      </c>
      <c r="AC160" s="302">
        <v>0</v>
      </c>
      <c r="AD160" s="302">
        <v>0</v>
      </c>
      <c r="AE160" s="302">
        <v>0</v>
      </c>
      <c r="AF160" s="302">
        <v>0</v>
      </c>
      <c r="AG160" s="302">
        <v>0</v>
      </c>
      <c r="AH160" s="302">
        <v>0</v>
      </c>
      <c r="AI160" s="302">
        <v>0</v>
      </c>
      <c r="AJ160" s="302">
        <v>0</v>
      </c>
      <c r="AK160" s="302">
        <v>0</v>
      </c>
      <c r="AL160" s="302">
        <v>0</v>
      </c>
    </row>
    <row r="161" spans="1:38" s="39" customFormat="1" ht="26.25" customHeight="1" x14ac:dyDescent="0.2">
      <c r="A161" s="361" t="s">
        <v>277</v>
      </c>
      <c r="B161" s="361"/>
      <c r="C161" s="286">
        <v>0</v>
      </c>
      <c r="D161" s="287" t="s">
        <v>308</v>
      </c>
      <c r="E161" s="287"/>
      <c r="F161" s="287"/>
      <c r="G161" s="286">
        <v>538316110.37000012</v>
      </c>
      <c r="H161" s="286">
        <v>54007576.160000011</v>
      </c>
      <c r="I161" s="286">
        <v>13067145.85</v>
      </c>
      <c r="J161" s="286">
        <v>19334.8</v>
      </c>
      <c r="K161" s="286">
        <v>27726735.699999996</v>
      </c>
      <c r="L161" s="286">
        <v>914</v>
      </c>
      <c r="M161" s="286">
        <v>2355543</v>
      </c>
      <c r="N161" s="286">
        <v>4086.2</v>
      </c>
      <c r="O161" s="286">
        <v>4419340.74</v>
      </c>
      <c r="P161" s="286">
        <v>2274</v>
      </c>
      <c r="Q161" s="286">
        <v>4328132.4700000007</v>
      </c>
      <c r="R161" s="286">
        <v>2899.95</v>
      </c>
      <c r="S161" s="286">
        <v>2110678.4</v>
      </c>
      <c r="T161" s="214">
        <v>52</v>
      </c>
      <c r="U161" s="286">
        <v>88143727.859999999</v>
      </c>
      <c r="V161" s="286" t="s">
        <v>308</v>
      </c>
      <c r="W161" s="286">
        <v>116622.53</v>
      </c>
      <c r="X161" s="286">
        <v>360151157.32000011</v>
      </c>
      <c r="Y161" s="286">
        <v>0</v>
      </c>
      <c r="Z161" s="286">
        <v>0</v>
      </c>
      <c r="AA161" s="286">
        <v>27248</v>
      </c>
      <c r="AB161" s="286">
        <v>10070108.42</v>
      </c>
      <c r="AC161" s="286">
        <v>0</v>
      </c>
      <c r="AD161" s="286">
        <v>0</v>
      </c>
      <c r="AE161" s="286">
        <v>6847</v>
      </c>
      <c r="AF161" s="286">
        <v>2607004.1999999997</v>
      </c>
      <c r="AG161" s="286">
        <v>0</v>
      </c>
      <c r="AH161" s="286">
        <v>0</v>
      </c>
      <c r="AI161" s="286">
        <v>2667806.0300000003</v>
      </c>
      <c r="AJ161" s="286">
        <v>16342868.709999999</v>
      </c>
      <c r="AK161" s="286">
        <v>4325861.6700000018</v>
      </c>
      <c r="AL161" s="286">
        <v>0</v>
      </c>
    </row>
    <row r="162" spans="1:38" s="39" customFormat="1" ht="12" customHeight="1" x14ac:dyDescent="0.2">
      <c r="A162" s="378" t="s">
        <v>280</v>
      </c>
      <c r="B162" s="378"/>
      <c r="C162" s="379"/>
      <c r="D162" s="379"/>
      <c r="E162" s="379"/>
      <c r="F162" s="379"/>
      <c r="G162" s="378"/>
      <c r="H162" s="378"/>
      <c r="I162" s="378"/>
      <c r="J162" s="379"/>
      <c r="K162" s="378"/>
      <c r="L162" s="379"/>
      <c r="M162" s="378"/>
      <c r="N162" s="379"/>
      <c r="O162" s="378"/>
      <c r="P162" s="379"/>
      <c r="Q162" s="378"/>
      <c r="R162" s="379"/>
      <c r="S162" s="378"/>
      <c r="T162" s="378"/>
      <c r="U162" s="378"/>
      <c r="V162" s="378"/>
      <c r="W162" s="378"/>
      <c r="X162" s="378"/>
      <c r="Y162" s="378"/>
      <c r="Z162" s="378"/>
      <c r="AA162" s="378"/>
      <c r="AB162" s="378"/>
      <c r="AC162" s="378"/>
      <c r="AD162" s="378"/>
      <c r="AE162" s="378"/>
      <c r="AF162" s="378"/>
      <c r="AG162" s="378"/>
      <c r="AH162" s="378"/>
      <c r="AI162" s="378"/>
      <c r="AJ162" s="378"/>
      <c r="AK162" s="378"/>
      <c r="AL162" s="378"/>
    </row>
    <row r="163" spans="1:38" s="40" customFormat="1" ht="12" customHeight="1" x14ac:dyDescent="0.2">
      <c r="A163" s="287">
        <v>145</v>
      </c>
      <c r="B163" s="215" t="s">
        <v>407</v>
      </c>
      <c r="C163" s="216">
        <v>2530.3000000000002</v>
      </c>
      <c r="D163" s="146"/>
      <c r="E163" s="217"/>
      <c r="F163" s="217"/>
      <c r="G163" s="275">
        <v>3458467.81</v>
      </c>
      <c r="H163" s="286">
        <v>0</v>
      </c>
      <c r="I163" s="275">
        <v>0</v>
      </c>
      <c r="J163" s="275">
        <v>0</v>
      </c>
      <c r="K163" s="275">
        <v>0</v>
      </c>
      <c r="L163" s="275">
        <v>0</v>
      </c>
      <c r="M163" s="275">
        <v>0</v>
      </c>
      <c r="N163" s="286">
        <v>0</v>
      </c>
      <c r="O163" s="286">
        <v>0</v>
      </c>
      <c r="P163" s="286">
        <v>0</v>
      </c>
      <c r="Q163" s="286">
        <v>0</v>
      </c>
      <c r="R163" s="286">
        <v>0</v>
      </c>
      <c r="S163" s="286">
        <v>0</v>
      </c>
      <c r="T163" s="203">
        <v>0</v>
      </c>
      <c r="U163" s="286">
        <v>0</v>
      </c>
      <c r="V163" s="204" t="s">
        <v>342</v>
      </c>
      <c r="W163" s="286">
        <v>1115</v>
      </c>
      <c r="X163" s="286">
        <v>3297758.35</v>
      </c>
      <c r="Y163" s="286">
        <v>0</v>
      </c>
      <c r="Z163" s="286">
        <v>0</v>
      </c>
      <c r="AA163" s="286">
        <v>0</v>
      </c>
      <c r="AB163" s="286">
        <v>0</v>
      </c>
      <c r="AC163" s="286">
        <v>0</v>
      </c>
      <c r="AD163" s="286">
        <v>0</v>
      </c>
      <c r="AE163" s="286">
        <v>0</v>
      </c>
      <c r="AF163" s="286">
        <v>0</v>
      </c>
      <c r="AG163" s="286">
        <v>0</v>
      </c>
      <c r="AH163" s="286">
        <v>0</v>
      </c>
      <c r="AI163" s="286">
        <v>0</v>
      </c>
      <c r="AJ163" s="302">
        <v>142138.57999999999</v>
      </c>
      <c r="AK163" s="302">
        <v>18570.88</v>
      </c>
      <c r="AL163" s="302">
        <v>0</v>
      </c>
    </row>
    <row r="164" spans="1:38" s="182" customFormat="1" ht="12" customHeight="1" x14ac:dyDescent="0.2">
      <c r="A164" s="287">
        <v>146</v>
      </c>
      <c r="B164" s="148" t="s">
        <v>842</v>
      </c>
      <c r="C164" s="149"/>
      <c r="D164" s="146"/>
      <c r="E164" s="150"/>
      <c r="F164" s="150"/>
      <c r="G164" s="275">
        <v>1354547.16</v>
      </c>
      <c r="H164" s="286">
        <v>0</v>
      </c>
      <c r="I164" s="275">
        <v>0</v>
      </c>
      <c r="J164" s="275">
        <v>0</v>
      </c>
      <c r="K164" s="275">
        <v>0</v>
      </c>
      <c r="L164" s="275">
        <v>0</v>
      </c>
      <c r="M164" s="275">
        <v>0</v>
      </c>
      <c r="N164" s="286">
        <v>0</v>
      </c>
      <c r="O164" s="286">
        <v>0</v>
      </c>
      <c r="P164" s="286">
        <v>0</v>
      </c>
      <c r="Q164" s="286">
        <v>0</v>
      </c>
      <c r="R164" s="286">
        <v>0</v>
      </c>
      <c r="S164" s="286">
        <v>0</v>
      </c>
      <c r="T164" s="203">
        <v>0</v>
      </c>
      <c r="U164" s="286">
        <v>0</v>
      </c>
      <c r="V164" s="204" t="s">
        <v>341</v>
      </c>
      <c r="W164" s="286">
        <v>372.9</v>
      </c>
      <c r="X164" s="286">
        <v>1294489.9099999999</v>
      </c>
      <c r="Y164" s="286">
        <v>0</v>
      </c>
      <c r="Z164" s="286">
        <v>0</v>
      </c>
      <c r="AA164" s="286">
        <v>0</v>
      </c>
      <c r="AB164" s="286">
        <v>0</v>
      </c>
      <c r="AC164" s="286">
        <v>0</v>
      </c>
      <c r="AD164" s="286">
        <v>0</v>
      </c>
      <c r="AE164" s="286">
        <v>0</v>
      </c>
      <c r="AF164" s="286">
        <v>0</v>
      </c>
      <c r="AG164" s="286">
        <v>0</v>
      </c>
      <c r="AH164" s="286">
        <v>0</v>
      </c>
      <c r="AI164" s="286">
        <v>0</v>
      </c>
      <c r="AJ164" s="302">
        <v>51074.32</v>
      </c>
      <c r="AK164" s="302">
        <v>8982.93</v>
      </c>
      <c r="AL164" s="302">
        <v>0</v>
      </c>
    </row>
    <row r="165" spans="1:38" s="182" customFormat="1" ht="12" customHeight="1" x14ac:dyDescent="0.2">
      <c r="A165" s="287">
        <v>147</v>
      </c>
      <c r="B165" s="148" t="s">
        <v>848</v>
      </c>
      <c r="C165" s="149"/>
      <c r="D165" s="146"/>
      <c r="E165" s="150"/>
      <c r="F165" s="150"/>
      <c r="G165" s="275">
        <v>3280775.29</v>
      </c>
      <c r="H165" s="286">
        <v>0</v>
      </c>
      <c r="I165" s="275">
        <v>0</v>
      </c>
      <c r="J165" s="275">
        <v>0</v>
      </c>
      <c r="K165" s="275">
        <v>0</v>
      </c>
      <c r="L165" s="275">
        <v>0</v>
      </c>
      <c r="M165" s="275">
        <v>0</v>
      </c>
      <c r="N165" s="286">
        <v>0</v>
      </c>
      <c r="O165" s="286">
        <v>0</v>
      </c>
      <c r="P165" s="286">
        <v>0</v>
      </c>
      <c r="Q165" s="286">
        <v>0</v>
      </c>
      <c r="R165" s="286">
        <v>0</v>
      </c>
      <c r="S165" s="286">
        <v>0</v>
      </c>
      <c r="T165" s="203">
        <v>0</v>
      </c>
      <c r="U165" s="286">
        <v>0</v>
      </c>
      <c r="V165" s="204" t="s">
        <v>341</v>
      </c>
      <c r="W165" s="286">
        <v>901.3</v>
      </c>
      <c r="X165" s="286">
        <v>3165346.53</v>
      </c>
      <c r="Y165" s="286">
        <v>0</v>
      </c>
      <c r="Z165" s="286">
        <v>0</v>
      </c>
      <c r="AA165" s="286">
        <v>0</v>
      </c>
      <c r="AB165" s="286">
        <v>0</v>
      </c>
      <c r="AC165" s="286">
        <v>0</v>
      </c>
      <c r="AD165" s="286">
        <v>0</v>
      </c>
      <c r="AE165" s="286">
        <v>0</v>
      </c>
      <c r="AF165" s="286">
        <v>0</v>
      </c>
      <c r="AG165" s="286">
        <v>0</v>
      </c>
      <c r="AH165" s="286">
        <v>0</v>
      </c>
      <c r="AI165" s="286">
        <v>0</v>
      </c>
      <c r="AJ165" s="302">
        <v>98163.76</v>
      </c>
      <c r="AK165" s="302">
        <v>17265</v>
      </c>
      <c r="AL165" s="302">
        <v>0</v>
      </c>
    </row>
    <row r="166" spans="1:38" s="182" customFormat="1" ht="12" customHeight="1" x14ac:dyDescent="0.2">
      <c r="A166" s="287">
        <v>148</v>
      </c>
      <c r="B166" s="148" t="s">
        <v>849</v>
      </c>
      <c r="C166" s="149"/>
      <c r="D166" s="146"/>
      <c r="E166" s="150"/>
      <c r="F166" s="150"/>
      <c r="G166" s="275">
        <v>3069329.58</v>
      </c>
      <c r="H166" s="286">
        <v>0</v>
      </c>
      <c r="I166" s="275">
        <v>0</v>
      </c>
      <c r="J166" s="275">
        <v>0</v>
      </c>
      <c r="K166" s="275">
        <v>0</v>
      </c>
      <c r="L166" s="275">
        <v>0</v>
      </c>
      <c r="M166" s="275">
        <v>0</v>
      </c>
      <c r="N166" s="286">
        <v>0</v>
      </c>
      <c r="O166" s="286">
        <v>0</v>
      </c>
      <c r="P166" s="286">
        <v>0</v>
      </c>
      <c r="Q166" s="286">
        <v>0</v>
      </c>
      <c r="R166" s="286">
        <v>0</v>
      </c>
      <c r="S166" s="286">
        <v>0</v>
      </c>
      <c r="T166" s="203">
        <v>0</v>
      </c>
      <c r="U166" s="286">
        <v>0</v>
      </c>
      <c r="V166" s="204" t="s">
        <v>341</v>
      </c>
      <c r="W166" s="286">
        <v>1035</v>
      </c>
      <c r="X166" s="286">
        <v>2934507.93</v>
      </c>
      <c r="Y166" s="286">
        <v>0</v>
      </c>
      <c r="Z166" s="286">
        <v>0</v>
      </c>
      <c r="AA166" s="286">
        <v>0</v>
      </c>
      <c r="AB166" s="286">
        <v>0</v>
      </c>
      <c r="AC166" s="286">
        <v>0</v>
      </c>
      <c r="AD166" s="286">
        <v>0</v>
      </c>
      <c r="AE166" s="286">
        <v>0</v>
      </c>
      <c r="AF166" s="286">
        <v>0</v>
      </c>
      <c r="AG166" s="286">
        <v>0</v>
      </c>
      <c r="AH166" s="286">
        <v>0</v>
      </c>
      <c r="AI166" s="286">
        <v>0</v>
      </c>
      <c r="AJ166" s="302">
        <v>119242.25</v>
      </c>
      <c r="AK166" s="302">
        <v>15579.4</v>
      </c>
      <c r="AL166" s="302">
        <v>0</v>
      </c>
    </row>
    <row r="167" spans="1:38" s="182" customFormat="1" ht="12" customHeight="1" x14ac:dyDescent="0.2">
      <c r="A167" s="287">
        <v>149</v>
      </c>
      <c r="B167" s="148" t="s">
        <v>850</v>
      </c>
      <c r="C167" s="149"/>
      <c r="D167" s="146"/>
      <c r="E167" s="150"/>
      <c r="F167" s="150"/>
      <c r="G167" s="275">
        <v>7467168.9900000002</v>
      </c>
      <c r="H167" s="286">
        <v>0</v>
      </c>
      <c r="I167" s="275">
        <v>0</v>
      </c>
      <c r="J167" s="275">
        <v>0</v>
      </c>
      <c r="K167" s="275">
        <v>0</v>
      </c>
      <c r="L167" s="275">
        <v>0</v>
      </c>
      <c r="M167" s="275">
        <v>0</v>
      </c>
      <c r="N167" s="286">
        <v>0</v>
      </c>
      <c r="O167" s="286">
        <v>0</v>
      </c>
      <c r="P167" s="286">
        <v>0</v>
      </c>
      <c r="Q167" s="286">
        <v>0</v>
      </c>
      <c r="R167" s="286">
        <v>0</v>
      </c>
      <c r="S167" s="286">
        <v>0</v>
      </c>
      <c r="T167" s="203">
        <v>0</v>
      </c>
      <c r="U167" s="286">
        <v>0</v>
      </c>
      <c r="V167" s="204" t="s">
        <v>234</v>
      </c>
      <c r="W167" s="286">
        <v>1978</v>
      </c>
      <c r="X167" s="286">
        <v>7152925</v>
      </c>
      <c r="Y167" s="286">
        <v>0</v>
      </c>
      <c r="Z167" s="286">
        <v>0</v>
      </c>
      <c r="AA167" s="286">
        <v>0</v>
      </c>
      <c r="AB167" s="286">
        <v>0</v>
      </c>
      <c r="AC167" s="286">
        <v>0</v>
      </c>
      <c r="AD167" s="286">
        <v>0</v>
      </c>
      <c r="AE167" s="286">
        <v>0</v>
      </c>
      <c r="AF167" s="286">
        <v>0</v>
      </c>
      <c r="AG167" s="286">
        <v>0</v>
      </c>
      <c r="AH167" s="286">
        <v>0</v>
      </c>
      <c r="AI167" s="286">
        <v>0</v>
      </c>
      <c r="AJ167" s="302">
        <v>209143.9</v>
      </c>
      <c r="AK167" s="302">
        <v>105100.09</v>
      </c>
      <c r="AL167" s="302">
        <v>0</v>
      </c>
    </row>
    <row r="168" spans="1:38" s="39" customFormat="1" ht="12" customHeight="1" x14ac:dyDescent="0.2">
      <c r="A168" s="287">
        <v>150</v>
      </c>
      <c r="B168" s="148" t="s">
        <v>860</v>
      </c>
      <c r="C168" s="151"/>
      <c r="D168" s="146"/>
      <c r="E168" s="152"/>
      <c r="F168" s="152"/>
      <c r="G168" s="275">
        <v>4164895.24</v>
      </c>
      <c r="H168" s="286">
        <v>0</v>
      </c>
      <c r="I168" s="276">
        <v>0</v>
      </c>
      <c r="J168" s="276">
        <v>0</v>
      </c>
      <c r="K168" s="276">
        <v>0</v>
      </c>
      <c r="L168" s="276">
        <v>0</v>
      </c>
      <c r="M168" s="276">
        <v>0</v>
      </c>
      <c r="N168" s="286">
        <v>0</v>
      </c>
      <c r="O168" s="286">
        <v>0</v>
      </c>
      <c r="P168" s="286">
        <v>0</v>
      </c>
      <c r="Q168" s="286">
        <v>0</v>
      </c>
      <c r="R168" s="286">
        <v>0</v>
      </c>
      <c r="S168" s="286">
        <v>0</v>
      </c>
      <c r="T168" s="203">
        <v>0</v>
      </c>
      <c r="U168" s="286">
        <v>0</v>
      </c>
      <c r="V168" s="147" t="s">
        <v>342</v>
      </c>
      <c r="W168" s="302">
        <v>1023.18</v>
      </c>
      <c r="X168" s="286">
        <v>3979308</v>
      </c>
      <c r="Y168" s="302">
        <v>0</v>
      </c>
      <c r="Z168" s="302">
        <v>0</v>
      </c>
      <c r="AA168" s="302">
        <v>0</v>
      </c>
      <c r="AB168" s="302">
        <v>0</v>
      </c>
      <c r="AC168" s="302">
        <v>0</v>
      </c>
      <c r="AD168" s="302">
        <v>0</v>
      </c>
      <c r="AE168" s="302">
        <v>0</v>
      </c>
      <c r="AF168" s="302">
        <v>0</v>
      </c>
      <c r="AG168" s="302">
        <v>0</v>
      </c>
      <c r="AH168" s="302">
        <v>0</v>
      </c>
      <c r="AI168" s="302">
        <v>0</v>
      </c>
      <c r="AJ168" s="302">
        <v>123516.89</v>
      </c>
      <c r="AK168" s="302">
        <v>62070.35</v>
      </c>
      <c r="AL168" s="302">
        <v>0</v>
      </c>
    </row>
    <row r="169" spans="1:38" s="39" customFormat="1" ht="12" customHeight="1" x14ac:dyDescent="0.2">
      <c r="A169" s="287">
        <v>151</v>
      </c>
      <c r="B169" s="148" t="s">
        <v>861</v>
      </c>
      <c r="C169" s="151">
        <v>2743.8</v>
      </c>
      <c r="D169" s="146"/>
      <c r="E169" s="152"/>
      <c r="F169" s="152"/>
      <c r="G169" s="275">
        <v>2834352.84</v>
      </c>
      <c r="H169" s="286">
        <v>0</v>
      </c>
      <c r="I169" s="276">
        <v>0</v>
      </c>
      <c r="J169" s="276">
        <v>0</v>
      </c>
      <c r="K169" s="276">
        <v>0</v>
      </c>
      <c r="L169" s="276">
        <v>0</v>
      </c>
      <c r="M169" s="276">
        <v>0</v>
      </c>
      <c r="N169" s="286">
        <v>0</v>
      </c>
      <c r="O169" s="286">
        <v>0</v>
      </c>
      <c r="P169" s="286">
        <v>0</v>
      </c>
      <c r="Q169" s="286">
        <v>0</v>
      </c>
      <c r="R169" s="286">
        <v>0</v>
      </c>
      <c r="S169" s="286">
        <v>0</v>
      </c>
      <c r="T169" s="203">
        <v>0</v>
      </c>
      <c r="U169" s="286">
        <v>0</v>
      </c>
      <c r="V169" s="147" t="s">
        <v>341</v>
      </c>
      <c r="W169" s="302">
        <v>996</v>
      </c>
      <c r="X169" s="286">
        <v>2690866.87</v>
      </c>
      <c r="Y169" s="302">
        <v>0</v>
      </c>
      <c r="Z169" s="302">
        <v>0</v>
      </c>
      <c r="AA169" s="302">
        <v>0</v>
      </c>
      <c r="AB169" s="302">
        <v>0</v>
      </c>
      <c r="AC169" s="302">
        <v>0</v>
      </c>
      <c r="AD169" s="302">
        <v>0</v>
      </c>
      <c r="AE169" s="302">
        <v>0</v>
      </c>
      <c r="AF169" s="302">
        <v>0</v>
      </c>
      <c r="AG169" s="302">
        <v>0</v>
      </c>
      <c r="AH169" s="302">
        <v>0</v>
      </c>
      <c r="AI169" s="302">
        <v>0</v>
      </c>
      <c r="AJ169" s="302">
        <v>122024.37</v>
      </c>
      <c r="AK169" s="302">
        <v>21461.599999999999</v>
      </c>
      <c r="AL169" s="302">
        <v>0</v>
      </c>
    </row>
    <row r="170" spans="1:38" s="39" customFormat="1" ht="12" customHeight="1" x14ac:dyDescent="0.2">
      <c r="A170" s="287">
        <v>152</v>
      </c>
      <c r="B170" s="148" t="s">
        <v>863</v>
      </c>
      <c r="C170" s="151">
        <v>5959.5</v>
      </c>
      <c r="D170" s="146"/>
      <c r="E170" s="152"/>
      <c r="F170" s="152"/>
      <c r="G170" s="275">
        <v>3378552.1</v>
      </c>
      <c r="H170" s="286">
        <v>0</v>
      </c>
      <c r="I170" s="276">
        <v>0</v>
      </c>
      <c r="J170" s="276">
        <v>0</v>
      </c>
      <c r="K170" s="276">
        <v>0</v>
      </c>
      <c r="L170" s="276">
        <v>0</v>
      </c>
      <c r="M170" s="276">
        <v>0</v>
      </c>
      <c r="N170" s="286">
        <v>0</v>
      </c>
      <c r="O170" s="286">
        <v>0</v>
      </c>
      <c r="P170" s="286">
        <v>0</v>
      </c>
      <c r="Q170" s="286">
        <v>0</v>
      </c>
      <c r="R170" s="286">
        <v>0</v>
      </c>
      <c r="S170" s="286">
        <v>0</v>
      </c>
      <c r="T170" s="203">
        <v>0</v>
      </c>
      <c r="U170" s="286">
        <v>0</v>
      </c>
      <c r="V170" s="147" t="s">
        <v>342</v>
      </c>
      <c r="W170" s="302">
        <v>830.4</v>
      </c>
      <c r="X170" s="286">
        <v>3207526.37</v>
      </c>
      <c r="Y170" s="302">
        <v>0</v>
      </c>
      <c r="Z170" s="302">
        <v>0</v>
      </c>
      <c r="AA170" s="302">
        <v>0</v>
      </c>
      <c r="AB170" s="302">
        <v>0</v>
      </c>
      <c r="AC170" s="302">
        <v>0</v>
      </c>
      <c r="AD170" s="302">
        <v>0</v>
      </c>
      <c r="AE170" s="302">
        <v>0</v>
      </c>
      <c r="AF170" s="302">
        <v>0</v>
      </c>
      <c r="AG170" s="302">
        <v>0</v>
      </c>
      <c r="AH170" s="302">
        <v>0</v>
      </c>
      <c r="AI170" s="302">
        <v>0</v>
      </c>
      <c r="AJ170" s="302">
        <v>113825.53</v>
      </c>
      <c r="AK170" s="302">
        <v>57200.2</v>
      </c>
      <c r="AL170" s="302">
        <v>0</v>
      </c>
    </row>
    <row r="171" spans="1:38" s="39" customFormat="1" ht="12" customHeight="1" x14ac:dyDescent="0.2">
      <c r="A171" s="287">
        <v>153</v>
      </c>
      <c r="B171" s="218" t="s">
        <v>199</v>
      </c>
      <c r="C171" s="219"/>
      <c r="D171" s="146"/>
      <c r="E171" s="220"/>
      <c r="F171" s="220"/>
      <c r="G171" s="275">
        <v>1842392.07</v>
      </c>
      <c r="H171" s="286">
        <v>0</v>
      </c>
      <c r="I171" s="276">
        <v>0</v>
      </c>
      <c r="J171" s="276">
        <v>0</v>
      </c>
      <c r="K171" s="276">
        <v>0</v>
      </c>
      <c r="L171" s="276">
        <v>0</v>
      </c>
      <c r="M171" s="276">
        <v>0</v>
      </c>
      <c r="N171" s="286">
        <v>0</v>
      </c>
      <c r="O171" s="286">
        <v>0</v>
      </c>
      <c r="P171" s="286">
        <v>0</v>
      </c>
      <c r="Q171" s="286">
        <v>0</v>
      </c>
      <c r="R171" s="286">
        <v>0</v>
      </c>
      <c r="S171" s="286">
        <v>0</v>
      </c>
      <c r="T171" s="203">
        <v>1</v>
      </c>
      <c r="U171" s="286">
        <v>1740516.34</v>
      </c>
      <c r="V171" s="147"/>
      <c r="W171" s="302">
        <v>0</v>
      </c>
      <c r="X171" s="286">
        <v>0</v>
      </c>
      <c r="Y171" s="302">
        <v>0</v>
      </c>
      <c r="Z171" s="302">
        <v>0</v>
      </c>
      <c r="AA171" s="302">
        <v>0</v>
      </c>
      <c r="AB171" s="302">
        <v>0</v>
      </c>
      <c r="AC171" s="302">
        <v>0</v>
      </c>
      <c r="AD171" s="302">
        <v>0</v>
      </c>
      <c r="AE171" s="302">
        <v>0</v>
      </c>
      <c r="AF171" s="302">
        <v>0</v>
      </c>
      <c r="AG171" s="302">
        <v>0</v>
      </c>
      <c r="AH171" s="302">
        <v>0</v>
      </c>
      <c r="AI171" s="302">
        <v>0</v>
      </c>
      <c r="AJ171" s="302">
        <v>67803.009999999995</v>
      </c>
      <c r="AK171" s="302">
        <v>34072.720000000001</v>
      </c>
      <c r="AL171" s="302">
        <v>0</v>
      </c>
    </row>
    <row r="172" spans="1:38" s="39" customFormat="1" ht="12" customHeight="1" x14ac:dyDescent="0.2">
      <c r="A172" s="287">
        <v>154</v>
      </c>
      <c r="B172" s="218" t="s">
        <v>232</v>
      </c>
      <c r="C172" s="219"/>
      <c r="D172" s="146"/>
      <c r="E172" s="220"/>
      <c r="F172" s="220"/>
      <c r="G172" s="275">
        <v>1873782.06</v>
      </c>
      <c r="H172" s="286">
        <v>0</v>
      </c>
      <c r="I172" s="276">
        <v>0</v>
      </c>
      <c r="J172" s="276">
        <v>0</v>
      </c>
      <c r="K172" s="276">
        <v>0</v>
      </c>
      <c r="L172" s="276">
        <v>0</v>
      </c>
      <c r="M172" s="276">
        <v>0</v>
      </c>
      <c r="N172" s="286">
        <v>0</v>
      </c>
      <c r="O172" s="286">
        <v>0</v>
      </c>
      <c r="P172" s="286">
        <v>0</v>
      </c>
      <c r="Q172" s="286">
        <v>0</v>
      </c>
      <c r="R172" s="286">
        <v>0</v>
      </c>
      <c r="S172" s="286">
        <v>0</v>
      </c>
      <c r="T172" s="203">
        <v>1</v>
      </c>
      <c r="U172" s="286">
        <v>1815064.47</v>
      </c>
      <c r="V172" s="147"/>
      <c r="W172" s="302">
        <v>0</v>
      </c>
      <c r="X172" s="286">
        <v>0</v>
      </c>
      <c r="Y172" s="302">
        <v>0</v>
      </c>
      <c r="Z172" s="302">
        <v>0</v>
      </c>
      <c r="AA172" s="302">
        <v>0</v>
      </c>
      <c r="AB172" s="302">
        <v>0</v>
      </c>
      <c r="AC172" s="302">
        <v>0</v>
      </c>
      <c r="AD172" s="302">
        <v>0</v>
      </c>
      <c r="AE172" s="302">
        <v>0</v>
      </c>
      <c r="AF172" s="302">
        <v>0</v>
      </c>
      <c r="AG172" s="302">
        <v>0</v>
      </c>
      <c r="AH172" s="302">
        <v>0</v>
      </c>
      <c r="AI172" s="302">
        <v>0</v>
      </c>
      <c r="AJ172" s="302">
        <v>38000</v>
      </c>
      <c r="AK172" s="302">
        <v>20717.59</v>
      </c>
      <c r="AL172" s="302">
        <v>0</v>
      </c>
    </row>
    <row r="173" spans="1:38" s="39" customFormat="1" ht="26.25" customHeight="1" x14ac:dyDescent="0.2">
      <c r="A173" s="376" t="s">
        <v>281</v>
      </c>
      <c r="B173" s="376"/>
      <c r="C173" s="221">
        <v>2530.3000000000002</v>
      </c>
      <c r="D173" s="287" t="s">
        <v>308</v>
      </c>
      <c r="E173" s="221"/>
      <c r="F173" s="221"/>
      <c r="G173" s="221">
        <v>32724263.140000001</v>
      </c>
      <c r="H173" s="221">
        <v>0</v>
      </c>
      <c r="I173" s="221">
        <v>0</v>
      </c>
      <c r="J173" s="221">
        <v>0</v>
      </c>
      <c r="K173" s="221">
        <v>0</v>
      </c>
      <c r="L173" s="221">
        <v>0</v>
      </c>
      <c r="M173" s="221">
        <v>0</v>
      </c>
      <c r="N173" s="221">
        <v>0</v>
      </c>
      <c r="O173" s="221">
        <v>0</v>
      </c>
      <c r="P173" s="221">
        <v>0</v>
      </c>
      <c r="Q173" s="221">
        <v>0</v>
      </c>
      <c r="R173" s="221">
        <v>0</v>
      </c>
      <c r="S173" s="221">
        <v>0</v>
      </c>
      <c r="T173" s="222">
        <v>2</v>
      </c>
      <c r="U173" s="221">
        <v>3555580.81</v>
      </c>
      <c r="V173" s="221" t="s">
        <v>308</v>
      </c>
      <c r="W173" s="221">
        <v>8251.7800000000007</v>
      </c>
      <c r="X173" s="221">
        <v>27722728.960000001</v>
      </c>
      <c r="Y173" s="221">
        <v>0</v>
      </c>
      <c r="Z173" s="221">
        <v>0</v>
      </c>
      <c r="AA173" s="221">
        <v>0</v>
      </c>
      <c r="AB173" s="221">
        <v>0</v>
      </c>
      <c r="AC173" s="221">
        <v>0</v>
      </c>
      <c r="AD173" s="221">
        <v>0</v>
      </c>
      <c r="AE173" s="221">
        <v>0</v>
      </c>
      <c r="AF173" s="221">
        <v>0</v>
      </c>
      <c r="AG173" s="221">
        <v>0</v>
      </c>
      <c r="AH173" s="221">
        <v>0</v>
      </c>
      <c r="AI173" s="221">
        <v>0</v>
      </c>
      <c r="AJ173" s="221">
        <v>1084932.6100000001</v>
      </c>
      <c r="AK173" s="221">
        <v>361020.76</v>
      </c>
      <c r="AL173" s="221">
        <v>0</v>
      </c>
    </row>
    <row r="174" spans="1:38" s="39" customFormat="1" ht="12" customHeight="1" x14ac:dyDescent="0.2">
      <c r="A174" s="358" t="s">
        <v>227</v>
      </c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</row>
    <row r="175" spans="1:38" s="39" customFormat="1" ht="12" customHeight="1" x14ac:dyDescent="0.2">
      <c r="A175" s="287">
        <v>155</v>
      </c>
      <c r="B175" s="153" t="s">
        <v>411</v>
      </c>
      <c r="C175" s="276">
        <v>3936.1</v>
      </c>
      <c r="D175" s="223"/>
      <c r="E175" s="224"/>
      <c r="F175" s="225"/>
      <c r="G175" s="275">
        <v>276584.40000000002</v>
      </c>
      <c r="H175" s="286">
        <v>266060.2</v>
      </c>
      <c r="I175" s="275">
        <v>0</v>
      </c>
      <c r="J175" s="275">
        <v>0</v>
      </c>
      <c r="K175" s="275">
        <v>0</v>
      </c>
      <c r="L175" s="275">
        <v>108.2</v>
      </c>
      <c r="M175" s="275">
        <v>266060.2</v>
      </c>
      <c r="N175" s="286">
        <v>56</v>
      </c>
      <c r="O175" s="286">
        <v>0</v>
      </c>
      <c r="P175" s="286">
        <v>0</v>
      </c>
      <c r="Q175" s="286">
        <v>0</v>
      </c>
      <c r="R175" s="286">
        <v>118</v>
      </c>
      <c r="S175" s="286">
        <v>0</v>
      </c>
      <c r="T175" s="203">
        <v>0</v>
      </c>
      <c r="U175" s="286">
        <v>0</v>
      </c>
      <c r="V175" s="205"/>
      <c r="W175" s="286">
        <v>0</v>
      </c>
      <c r="X175" s="286">
        <v>0</v>
      </c>
      <c r="Y175" s="286">
        <v>0</v>
      </c>
      <c r="Z175" s="286">
        <v>0</v>
      </c>
      <c r="AA175" s="286">
        <v>0</v>
      </c>
      <c r="AB175" s="286">
        <v>0</v>
      </c>
      <c r="AC175" s="286">
        <v>0</v>
      </c>
      <c r="AD175" s="286">
        <v>0</v>
      </c>
      <c r="AE175" s="286">
        <v>0</v>
      </c>
      <c r="AF175" s="286">
        <v>0</v>
      </c>
      <c r="AG175" s="286">
        <v>0</v>
      </c>
      <c r="AH175" s="286">
        <v>0</v>
      </c>
      <c r="AI175" s="286">
        <v>0</v>
      </c>
      <c r="AJ175" s="302">
        <v>9455.15</v>
      </c>
      <c r="AK175" s="302">
        <v>1069.05</v>
      </c>
      <c r="AL175" s="302">
        <v>0</v>
      </c>
    </row>
    <row r="176" spans="1:38" s="39" customFormat="1" ht="12" customHeight="1" x14ac:dyDescent="0.2">
      <c r="A176" s="287">
        <v>156</v>
      </c>
      <c r="B176" s="153" t="s">
        <v>413</v>
      </c>
      <c r="C176" s="276">
        <v>2892.3</v>
      </c>
      <c r="D176" s="223"/>
      <c r="E176" s="224"/>
      <c r="F176" s="225"/>
      <c r="G176" s="275">
        <v>1914171.24</v>
      </c>
      <c r="H176" s="286">
        <v>1710032.12</v>
      </c>
      <c r="I176" s="275">
        <v>451884</v>
      </c>
      <c r="J176" s="275">
        <v>562</v>
      </c>
      <c r="K176" s="276">
        <v>580243.72</v>
      </c>
      <c r="L176" s="275">
        <v>262.61</v>
      </c>
      <c r="M176" s="275">
        <v>519957.4</v>
      </c>
      <c r="N176" s="286">
        <v>132</v>
      </c>
      <c r="O176" s="286">
        <v>73269</v>
      </c>
      <c r="P176" s="286">
        <v>0</v>
      </c>
      <c r="Q176" s="286">
        <v>0</v>
      </c>
      <c r="R176" s="286">
        <v>81</v>
      </c>
      <c r="S176" s="286">
        <v>84678</v>
      </c>
      <c r="T176" s="203">
        <v>0</v>
      </c>
      <c r="U176" s="286">
        <v>0</v>
      </c>
      <c r="V176" s="205"/>
      <c r="W176" s="286">
        <v>0</v>
      </c>
      <c r="X176" s="286">
        <v>0</v>
      </c>
      <c r="Y176" s="286">
        <v>0</v>
      </c>
      <c r="Z176" s="286">
        <v>0</v>
      </c>
      <c r="AA176" s="286">
        <v>0</v>
      </c>
      <c r="AB176" s="286">
        <v>0</v>
      </c>
      <c r="AC176" s="286">
        <v>0</v>
      </c>
      <c r="AD176" s="286">
        <v>0</v>
      </c>
      <c r="AE176" s="286">
        <v>0</v>
      </c>
      <c r="AF176" s="286">
        <v>0</v>
      </c>
      <c r="AG176" s="286">
        <v>0</v>
      </c>
      <c r="AH176" s="286">
        <v>0</v>
      </c>
      <c r="AI176" s="286">
        <v>167609</v>
      </c>
      <c r="AJ176" s="302">
        <v>32819.379999999997</v>
      </c>
      <c r="AK176" s="302">
        <v>3710.74</v>
      </c>
      <c r="AL176" s="302">
        <v>0</v>
      </c>
    </row>
    <row r="177" spans="1:38" s="39" customFormat="1" ht="12" customHeight="1" x14ac:dyDescent="0.2">
      <c r="A177" s="287">
        <v>157</v>
      </c>
      <c r="B177" s="153" t="s">
        <v>415</v>
      </c>
      <c r="C177" s="276"/>
      <c r="D177" s="223"/>
      <c r="E177" s="224"/>
      <c r="F177" s="225"/>
      <c r="G177" s="275">
        <v>3504607.13</v>
      </c>
      <c r="H177" s="286">
        <v>0</v>
      </c>
      <c r="I177" s="275">
        <v>0</v>
      </c>
      <c r="J177" s="275">
        <v>0</v>
      </c>
      <c r="K177" s="275">
        <v>0</v>
      </c>
      <c r="L177" s="275">
        <v>0</v>
      </c>
      <c r="M177" s="275">
        <v>0</v>
      </c>
      <c r="N177" s="286">
        <v>0</v>
      </c>
      <c r="O177" s="286">
        <v>0</v>
      </c>
      <c r="P177" s="286">
        <v>0</v>
      </c>
      <c r="Q177" s="286">
        <v>0</v>
      </c>
      <c r="R177" s="286">
        <v>0</v>
      </c>
      <c r="S177" s="286">
        <v>0</v>
      </c>
      <c r="T177" s="203">
        <v>0</v>
      </c>
      <c r="U177" s="286">
        <v>0</v>
      </c>
      <c r="V177" s="205" t="s">
        <v>341</v>
      </c>
      <c r="W177" s="286">
        <v>1065</v>
      </c>
      <c r="X177" s="286">
        <v>3350312.03</v>
      </c>
      <c r="Y177" s="286">
        <v>0</v>
      </c>
      <c r="Z177" s="286">
        <v>0</v>
      </c>
      <c r="AA177" s="286">
        <v>0</v>
      </c>
      <c r="AB177" s="286">
        <v>0</v>
      </c>
      <c r="AC177" s="286">
        <v>0</v>
      </c>
      <c r="AD177" s="286">
        <v>0</v>
      </c>
      <c r="AE177" s="286">
        <v>0</v>
      </c>
      <c r="AF177" s="286">
        <v>0</v>
      </c>
      <c r="AG177" s="286">
        <v>0</v>
      </c>
      <c r="AH177" s="286">
        <v>0</v>
      </c>
      <c r="AI177" s="286">
        <v>0</v>
      </c>
      <c r="AJ177" s="302">
        <v>134786.54</v>
      </c>
      <c r="AK177" s="302">
        <v>19508.560000000001</v>
      </c>
      <c r="AL177" s="302">
        <v>0</v>
      </c>
    </row>
    <row r="178" spans="1:38" s="39" customFormat="1" ht="12" customHeight="1" x14ac:dyDescent="0.2">
      <c r="A178" s="287">
        <v>158</v>
      </c>
      <c r="B178" s="153" t="s">
        <v>418</v>
      </c>
      <c r="C178" s="276"/>
      <c r="D178" s="223"/>
      <c r="E178" s="224"/>
      <c r="F178" s="225"/>
      <c r="G178" s="275">
        <v>2386325.39</v>
      </c>
      <c r="H178" s="286">
        <v>2279017</v>
      </c>
      <c r="I178" s="275">
        <v>945426</v>
      </c>
      <c r="J178" s="275">
        <v>585</v>
      </c>
      <c r="K178" s="276">
        <v>959476</v>
      </c>
      <c r="L178" s="275">
        <v>0</v>
      </c>
      <c r="M178" s="275">
        <v>0</v>
      </c>
      <c r="N178" s="286">
        <v>261</v>
      </c>
      <c r="O178" s="286">
        <v>192324</v>
      </c>
      <c r="P178" s="286">
        <v>0</v>
      </c>
      <c r="Q178" s="286">
        <v>0</v>
      </c>
      <c r="R178" s="286">
        <v>212</v>
      </c>
      <c r="S178" s="286">
        <v>181791</v>
      </c>
      <c r="T178" s="203">
        <v>0</v>
      </c>
      <c r="U178" s="286">
        <v>0</v>
      </c>
      <c r="V178" s="205"/>
      <c r="W178" s="286">
        <v>0</v>
      </c>
      <c r="X178" s="286">
        <v>0</v>
      </c>
      <c r="Y178" s="286">
        <v>0</v>
      </c>
      <c r="Z178" s="286">
        <v>0</v>
      </c>
      <c r="AA178" s="286">
        <v>0</v>
      </c>
      <c r="AB178" s="286">
        <v>0</v>
      </c>
      <c r="AC178" s="286">
        <v>0</v>
      </c>
      <c r="AD178" s="286">
        <v>0</v>
      </c>
      <c r="AE178" s="286">
        <v>0</v>
      </c>
      <c r="AF178" s="286">
        <v>0</v>
      </c>
      <c r="AG178" s="286">
        <v>0</v>
      </c>
      <c r="AH178" s="286">
        <v>0</v>
      </c>
      <c r="AI178" s="286">
        <v>40005</v>
      </c>
      <c r="AJ178" s="302">
        <v>60466.7</v>
      </c>
      <c r="AK178" s="302">
        <v>6836.69</v>
      </c>
      <c r="AL178" s="302">
        <v>0</v>
      </c>
    </row>
    <row r="179" spans="1:38" s="39" customFormat="1" ht="12" customHeight="1" x14ac:dyDescent="0.2">
      <c r="A179" s="287">
        <v>159</v>
      </c>
      <c r="B179" s="154" t="s">
        <v>865</v>
      </c>
      <c r="C179" s="276"/>
      <c r="D179" s="223"/>
      <c r="E179" s="224"/>
      <c r="F179" s="225"/>
      <c r="G179" s="275">
        <v>5080888.75</v>
      </c>
      <c r="H179" s="286">
        <v>4700808.41</v>
      </c>
      <c r="I179" s="275">
        <v>1271390.7</v>
      </c>
      <c r="J179" s="275">
        <v>1641.7</v>
      </c>
      <c r="K179" s="276">
        <v>2045405</v>
      </c>
      <c r="L179" s="275">
        <v>392.2</v>
      </c>
      <c r="M179" s="275">
        <v>1010469</v>
      </c>
      <c r="N179" s="286">
        <v>322.10000000000002</v>
      </c>
      <c r="O179" s="286">
        <v>282842.71000000002</v>
      </c>
      <c r="P179" s="286">
        <v>0</v>
      </c>
      <c r="Q179" s="286">
        <v>0</v>
      </c>
      <c r="R179" s="286">
        <v>82</v>
      </c>
      <c r="S179" s="286">
        <v>90701</v>
      </c>
      <c r="T179" s="203">
        <v>0</v>
      </c>
      <c r="U179" s="286">
        <v>0</v>
      </c>
      <c r="V179" s="205"/>
      <c r="W179" s="286">
        <v>0</v>
      </c>
      <c r="X179" s="286">
        <v>0</v>
      </c>
      <c r="Y179" s="286">
        <v>0</v>
      </c>
      <c r="Z179" s="286">
        <v>0</v>
      </c>
      <c r="AA179" s="286">
        <v>0</v>
      </c>
      <c r="AB179" s="286">
        <v>0</v>
      </c>
      <c r="AC179" s="286">
        <v>0</v>
      </c>
      <c r="AD179" s="286">
        <v>0</v>
      </c>
      <c r="AE179" s="286">
        <v>0</v>
      </c>
      <c r="AF179" s="286">
        <v>0</v>
      </c>
      <c r="AG179" s="286">
        <v>0</v>
      </c>
      <c r="AH179" s="286">
        <v>0</v>
      </c>
      <c r="AI179" s="286">
        <v>226734</v>
      </c>
      <c r="AJ179" s="302">
        <v>137769.38</v>
      </c>
      <c r="AK179" s="302">
        <v>15576.96</v>
      </c>
      <c r="AL179" s="302">
        <v>0</v>
      </c>
    </row>
    <row r="180" spans="1:38" s="39" customFormat="1" ht="12" customHeight="1" x14ac:dyDescent="0.2">
      <c r="A180" s="287">
        <v>160</v>
      </c>
      <c r="B180" s="154" t="s">
        <v>866</v>
      </c>
      <c r="C180" s="276"/>
      <c r="D180" s="223"/>
      <c r="E180" s="224"/>
      <c r="F180" s="225"/>
      <c r="G180" s="275">
        <v>6344733.2599999998</v>
      </c>
      <c r="H180" s="286">
        <v>5780212.1999999993</v>
      </c>
      <c r="I180" s="275">
        <v>1480587.6</v>
      </c>
      <c r="J180" s="275">
        <v>1558</v>
      </c>
      <c r="K180" s="276">
        <v>1940197.2</v>
      </c>
      <c r="L180" s="275">
        <v>266</v>
      </c>
      <c r="M180" s="275">
        <v>514123.8</v>
      </c>
      <c r="N180" s="286">
        <v>475</v>
      </c>
      <c r="O180" s="286">
        <v>360799.2</v>
      </c>
      <c r="P180" s="286">
        <v>873</v>
      </c>
      <c r="Q180" s="286">
        <v>1041196.8</v>
      </c>
      <c r="R180" s="286">
        <v>490</v>
      </c>
      <c r="S180" s="286">
        <v>443307.6</v>
      </c>
      <c r="T180" s="203">
        <v>0</v>
      </c>
      <c r="U180" s="286">
        <v>0</v>
      </c>
      <c r="V180" s="205"/>
      <c r="W180" s="286">
        <v>0</v>
      </c>
      <c r="X180" s="286">
        <v>0</v>
      </c>
      <c r="Y180" s="286">
        <v>0</v>
      </c>
      <c r="Z180" s="286">
        <v>0</v>
      </c>
      <c r="AA180" s="286">
        <v>0</v>
      </c>
      <c r="AB180" s="286">
        <v>0</v>
      </c>
      <c r="AC180" s="286">
        <v>0</v>
      </c>
      <c r="AD180" s="286">
        <v>0</v>
      </c>
      <c r="AE180" s="286">
        <v>0</v>
      </c>
      <c r="AF180" s="286">
        <v>0</v>
      </c>
      <c r="AG180" s="286">
        <v>0</v>
      </c>
      <c r="AH180" s="286">
        <v>0</v>
      </c>
      <c r="AI180" s="286">
        <v>374659.19999999995</v>
      </c>
      <c r="AJ180" s="302">
        <v>170575.65</v>
      </c>
      <c r="AK180" s="302">
        <v>19286.21</v>
      </c>
      <c r="AL180" s="302">
        <v>0</v>
      </c>
    </row>
    <row r="181" spans="1:38" s="39" customFormat="1" ht="12" customHeight="1" x14ac:dyDescent="0.2">
      <c r="A181" s="287">
        <v>161</v>
      </c>
      <c r="B181" s="155" t="s">
        <v>81</v>
      </c>
      <c r="C181" s="226">
        <v>862.8</v>
      </c>
      <c r="D181" s="146"/>
      <c r="E181" s="226"/>
      <c r="F181" s="226"/>
      <c r="G181" s="275">
        <v>3022173.75</v>
      </c>
      <c r="H181" s="286">
        <v>0</v>
      </c>
      <c r="I181" s="276">
        <v>0</v>
      </c>
      <c r="J181" s="276">
        <v>0</v>
      </c>
      <c r="K181" s="276">
        <v>0</v>
      </c>
      <c r="L181" s="276">
        <v>0</v>
      </c>
      <c r="M181" s="276">
        <v>0</v>
      </c>
      <c r="N181" s="286">
        <v>0</v>
      </c>
      <c r="O181" s="286">
        <v>0</v>
      </c>
      <c r="P181" s="286">
        <v>0</v>
      </c>
      <c r="Q181" s="286">
        <v>0</v>
      </c>
      <c r="R181" s="286">
        <v>0</v>
      </c>
      <c r="S181" s="286">
        <v>0</v>
      </c>
      <c r="T181" s="203">
        <v>0</v>
      </c>
      <c r="U181" s="286">
        <v>0</v>
      </c>
      <c r="V181" s="226" t="s">
        <v>342</v>
      </c>
      <c r="W181" s="227">
        <v>808.29</v>
      </c>
      <c r="X181" s="286">
        <v>2890462.6</v>
      </c>
      <c r="Y181" s="302">
        <v>0</v>
      </c>
      <c r="Z181" s="302">
        <v>0</v>
      </c>
      <c r="AA181" s="302">
        <v>0</v>
      </c>
      <c r="AB181" s="302">
        <v>0</v>
      </c>
      <c r="AC181" s="302">
        <v>0</v>
      </c>
      <c r="AD181" s="302">
        <v>0</v>
      </c>
      <c r="AE181" s="302">
        <v>0</v>
      </c>
      <c r="AF181" s="302">
        <v>0</v>
      </c>
      <c r="AG181" s="302">
        <v>0</v>
      </c>
      <c r="AH181" s="302">
        <v>0</v>
      </c>
      <c r="AI181" s="302">
        <v>0</v>
      </c>
      <c r="AJ181" s="302">
        <v>87807.43</v>
      </c>
      <c r="AK181" s="302">
        <v>43903.72</v>
      </c>
      <c r="AL181" s="302">
        <v>0</v>
      </c>
    </row>
    <row r="182" spans="1:38" s="39" customFormat="1" ht="12" customHeight="1" x14ac:dyDescent="0.2">
      <c r="A182" s="287">
        <v>162</v>
      </c>
      <c r="B182" s="155" t="s">
        <v>236</v>
      </c>
      <c r="C182" s="226"/>
      <c r="D182" s="146"/>
      <c r="E182" s="226"/>
      <c r="F182" s="226"/>
      <c r="G182" s="275">
        <v>2878280.42</v>
      </c>
      <c r="H182" s="286">
        <v>0</v>
      </c>
      <c r="I182" s="276">
        <v>0</v>
      </c>
      <c r="J182" s="276">
        <v>0</v>
      </c>
      <c r="K182" s="276">
        <v>0</v>
      </c>
      <c r="L182" s="276">
        <v>0</v>
      </c>
      <c r="M182" s="276">
        <v>0</v>
      </c>
      <c r="N182" s="286">
        <v>0</v>
      </c>
      <c r="O182" s="286">
        <v>0</v>
      </c>
      <c r="P182" s="286">
        <v>0</v>
      </c>
      <c r="Q182" s="286">
        <v>0</v>
      </c>
      <c r="R182" s="286">
        <v>0</v>
      </c>
      <c r="S182" s="286">
        <v>0</v>
      </c>
      <c r="T182" s="203">
        <v>0</v>
      </c>
      <c r="U182" s="286">
        <v>0</v>
      </c>
      <c r="V182" s="226" t="s">
        <v>342</v>
      </c>
      <c r="W182" s="227">
        <v>839</v>
      </c>
      <c r="X182" s="286">
        <v>2737646</v>
      </c>
      <c r="Y182" s="302">
        <v>0</v>
      </c>
      <c r="Z182" s="302">
        <v>0</v>
      </c>
      <c r="AA182" s="302">
        <v>0</v>
      </c>
      <c r="AB182" s="302">
        <v>0</v>
      </c>
      <c r="AC182" s="302">
        <v>0</v>
      </c>
      <c r="AD182" s="302">
        <v>0</v>
      </c>
      <c r="AE182" s="302">
        <v>0</v>
      </c>
      <c r="AF182" s="302">
        <v>0</v>
      </c>
      <c r="AG182" s="302">
        <v>0</v>
      </c>
      <c r="AH182" s="302">
        <v>0</v>
      </c>
      <c r="AI182" s="302">
        <v>0</v>
      </c>
      <c r="AJ182" s="302">
        <v>100669.94</v>
      </c>
      <c r="AK182" s="302">
        <v>39964.480000000003</v>
      </c>
      <c r="AL182" s="302">
        <v>0</v>
      </c>
    </row>
    <row r="183" spans="1:38" s="39" customFormat="1" ht="27" customHeight="1" x14ac:dyDescent="0.2">
      <c r="A183" s="361" t="s">
        <v>228</v>
      </c>
      <c r="B183" s="361"/>
      <c r="C183" s="286">
        <v>6828.4</v>
      </c>
      <c r="D183" s="287" t="s">
        <v>308</v>
      </c>
      <c r="E183" s="37"/>
      <c r="F183" s="37"/>
      <c r="G183" s="286">
        <v>25407764.34</v>
      </c>
      <c r="H183" s="286">
        <v>14736129.93</v>
      </c>
      <c r="I183" s="286">
        <v>4149288.3</v>
      </c>
      <c r="J183" s="286">
        <v>4346.7</v>
      </c>
      <c r="K183" s="286">
        <v>5525321.9199999999</v>
      </c>
      <c r="L183" s="286">
        <v>1029.01</v>
      </c>
      <c r="M183" s="286">
        <v>2310610.4</v>
      </c>
      <c r="N183" s="286">
        <v>1246.0999999999999</v>
      </c>
      <c r="O183" s="286">
        <v>909234.91</v>
      </c>
      <c r="P183" s="286">
        <v>873</v>
      </c>
      <c r="Q183" s="286">
        <v>1041196.8</v>
      </c>
      <c r="R183" s="286">
        <v>983</v>
      </c>
      <c r="S183" s="286">
        <v>800477.6</v>
      </c>
      <c r="T183" s="203">
        <v>0</v>
      </c>
      <c r="U183" s="286">
        <v>0</v>
      </c>
      <c r="V183" s="37" t="s">
        <v>308</v>
      </c>
      <c r="W183" s="286">
        <v>2712.29</v>
      </c>
      <c r="X183" s="286">
        <v>8978420.629999999</v>
      </c>
      <c r="Y183" s="286">
        <v>0</v>
      </c>
      <c r="Z183" s="286">
        <v>0</v>
      </c>
      <c r="AA183" s="286">
        <v>0</v>
      </c>
      <c r="AB183" s="286">
        <v>0</v>
      </c>
      <c r="AC183" s="286">
        <v>0</v>
      </c>
      <c r="AD183" s="286">
        <v>0</v>
      </c>
      <c r="AE183" s="286">
        <v>0</v>
      </c>
      <c r="AF183" s="286">
        <v>0</v>
      </c>
      <c r="AG183" s="286">
        <v>0</v>
      </c>
      <c r="AH183" s="286">
        <v>0</v>
      </c>
      <c r="AI183" s="286">
        <v>809007.2</v>
      </c>
      <c r="AJ183" s="286">
        <v>734350.16999999993</v>
      </c>
      <c r="AK183" s="286">
        <v>149856.41</v>
      </c>
      <c r="AL183" s="286">
        <v>0</v>
      </c>
    </row>
    <row r="184" spans="1:38" s="39" customFormat="1" ht="12" customHeight="1" x14ac:dyDescent="0.2">
      <c r="A184" s="358" t="s">
        <v>964</v>
      </c>
      <c r="B184" s="359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</row>
    <row r="185" spans="1:38" s="39" customFormat="1" ht="12" customHeight="1" x14ac:dyDescent="0.2">
      <c r="A185" s="287">
        <v>163</v>
      </c>
      <c r="B185" s="156" t="s">
        <v>419</v>
      </c>
      <c r="C185" s="276">
        <v>1523.7</v>
      </c>
      <c r="D185" s="157"/>
      <c r="E185" s="228"/>
      <c r="F185" s="228"/>
      <c r="G185" s="275">
        <v>1530973.67</v>
      </c>
      <c r="H185" s="286">
        <v>1344012</v>
      </c>
      <c r="I185" s="275">
        <v>420455</v>
      </c>
      <c r="J185" s="276">
        <v>445</v>
      </c>
      <c r="K185" s="276">
        <v>865717</v>
      </c>
      <c r="L185" s="276">
        <v>0</v>
      </c>
      <c r="M185" s="276">
        <v>0</v>
      </c>
      <c r="N185" s="286">
        <v>100</v>
      </c>
      <c r="O185" s="286">
        <v>57840</v>
      </c>
      <c r="P185" s="286">
        <v>0</v>
      </c>
      <c r="Q185" s="286">
        <v>0</v>
      </c>
      <c r="R185" s="286">
        <v>0</v>
      </c>
      <c r="S185" s="286">
        <v>0</v>
      </c>
      <c r="T185" s="203">
        <v>0</v>
      </c>
      <c r="U185" s="286">
        <v>0</v>
      </c>
      <c r="V185" s="228"/>
      <c r="W185" s="286">
        <v>0</v>
      </c>
      <c r="X185" s="286">
        <v>0</v>
      </c>
      <c r="Y185" s="302">
        <v>0</v>
      </c>
      <c r="Z185" s="302">
        <v>0</v>
      </c>
      <c r="AA185" s="302">
        <v>0</v>
      </c>
      <c r="AB185" s="302">
        <v>0</v>
      </c>
      <c r="AC185" s="302">
        <v>0</v>
      </c>
      <c r="AD185" s="302">
        <v>0</v>
      </c>
      <c r="AE185" s="302">
        <v>0</v>
      </c>
      <c r="AF185" s="302">
        <v>0</v>
      </c>
      <c r="AG185" s="302">
        <v>0</v>
      </c>
      <c r="AH185" s="302">
        <v>0</v>
      </c>
      <c r="AI185" s="286">
        <v>149768</v>
      </c>
      <c r="AJ185" s="302">
        <v>33415.53</v>
      </c>
      <c r="AK185" s="302">
        <v>3778.14</v>
      </c>
      <c r="AL185" s="302">
        <v>0</v>
      </c>
    </row>
    <row r="186" spans="1:38" s="39" customFormat="1" ht="11.25" customHeight="1" x14ac:dyDescent="0.2">
      <c r="A186" s="287">
        <v>164</v>
      </c>
      <c r="B186" s="156" t="s">
        <v>422</v>
      </c>
      <c r="C186" s="276">
        <v>848.3</v>
      </c>
      <c r="D186" s="157"/>
      <c r="E186" s="228"/>
      <c r="F186" s="228"/>
      <c r="G186" s="275">
        <v>350111.51</v>
      </c>
      <c r="H186" s="286">
        <v>346395.88</v>
      </c>
      <c r="I186" s="275">
        <v>67570</v>
      </c>
      <c r="J186" s="276">
        <v>178.5</v>
      </c>
      <c r="K186" s="276">
        <v>0</v>
      </c>
      <c r="L186" s="276">
        <v>130</v>
      </c>
      <c r="M186" s="275">
        <v>278825.88</v>
      </c>
      <c r="N186" s="276">
        <v>0</v>
      </c>
      <c r="O186" s="276">
        <v>0</v>
      </c>
      <c r="P186" s="286">
        <v>0</v>
      </c>
      <c r="Q186" s="286">
        <v>0</v>
      </c>
      <c r="R186" s="286">
        <v>0</v>
      </c>
      <c r="S186" s="286">
        <v>0</v>
      </c>
      <c r="T186" s="203">
        <v>0</v>
      </c>
      <c r="U186" s="286">
        <v>0</v>
      </c>
      <c r="V186" s="228"/>
      <c r="W186" s="286">
        <v>0</v>
      </c>
      <c r="X186" s="286">
        <v>0</v>
      </c>
      <c r="Y186" s="286">
        <v>0</v>
      </c>
      <c r="Z186" s="286">
        <v>0</v>
      </c>
      <c r="AA186" s="286">
        <v>0</v>
      </c>
      <c r="AB186" s="286">
        <v>0</v>
      </c>
      <c r="AC186" s="286">
        <v>0</v>
      </c>
      <c r="AD186" s="286">
        <v>0</v>
      </c>
      <c r="AE186" s="286">
        <v>0</v>
      </c>
      <c r="AF186" s="286">
        <v>0</v>
      </c>
      <c r="AG186" s="286">
        <v>0</v>
      </c>
      <c r="AH186" s="286">
        <v>0</v>
      </c>
      <c r="AI186" s="286">
        <v>0</v>
      </c>
      <c r="AJ186" s="302">
        <v>3131.21</v>
      </c>
      <c r="AK186" s="302">
        <v>584.41999999999996</v>
      </c>
      <c r="AL186" s="302">
        <v>0</v>
      </c>
    </row>
    <row r="187" spans="1:38" s="39" customFormat="1" ht="11.25" customHeight="1" x14ac:dyDescent="0.2">
      <c r="A187" s="287">
        <v>165</v>
      </c>
      <c r="B187" s="156" t="s">
        <v>424</v>
      </c>
      <c r="C187" s="276"/>
      <c r="D187" s="157"/>
      <c r="E187" s="228"/>
      <c r="F187" s="228"/>
      <c r="G187" s="275">
        <v>3151466.93</v>
      </c>
      <c r="H187" s="286">
        <v>2997227.1</v>
      </c>
      <c r="I187" s="275">
        <v>1011690</v>
      </c>
      <c r="J187" s="276">
        <v>429</v>
      </c>
      <c r="K187" s="276">
        <v>725448</v>
      </c>
      <c r="L187" s="276">
        <v>467</v>
      </c>
      <c r="M187" s="275">
        <v>868248.1</v>
      </c>
      <c r="N187" s="276">
        <v>269</v>
      </c>
      <c r="O187" s="276">
        <v>135587</v>
      </c>
      <c r="P187" s="286">
        <v>0</v>
      </c>
      <c r="Q187" s="286">
        <v>0</v>
      </c>
      <c r="R187" s="286">
        <v>260</v>
      </c>
      <c r="S187" s="286">
        <v>256254</v>
      </c>
      <c r="T187" s="203">
        <v>0</v>
      </c>
      <c r="U187" s="286">
        <v>0</v>
      </c>
      <c r="V187" s="228"/>
      <c r="W187" s="286">
        <v>0</v>
      </c>
      <c r="X187" s="286">
        <v>0</v>
      </c>
      <c r="Y187" s="286">
        <v>0</v>
      </c>
      <c r="Z187" s="286">
        <v>0</v>
      </c>
      <c r="AA187" s="286">
        <v>0</v>
      </c>
      <c r="AB187" s="286">
        <v>0</v>
      </c>
      <c r="AC187" s="286">
        <v>0</v>
      </c>
      <c r="AD187" s="286">
        <v>0</v>
      </c>
      <c r="AE187" s="286">
        <v>0</v>
      </c>
      <c r="AF187" s="286">
        <v>0</v>
      </c>
      <c r="AG187" s="286">
        <v>0</v>
      </c>
      <c r="AH187" s="286">
        <v>0</v>
      </c>
      <c r="AI187" s="286">
        <v>43635</v>
      </c>
      <c r="AJ187" s="302">
        <v>99369.57</v>
      </c>
      <c r="AK187" s="302">
        <v>11235.26</v>
      </c>
      <c r="AL187" s="302">
        <v>0</v>
      </c>
    </row>
    <row r="188" spans="1:38" s="39" customFormat="1" ht="12" customHeight="1" x14ac:dyDescent="0.2">
      <c r="A188" s="287">
        <v>166</v>
      </c>
      <c r="B188" s="155" t="s">
        <v>443</v>
      </c>
      <c r="C188" s="226"/>
      <c r="D188" s="229"/>
      <c r="E188" s="226"/>
      <c r="F188" s="226"/>
      <c r="G188" s="275">
        <v>3559432.21</v>
      </c>
      <c r="H188" s="286">
        <v>0</v>
      </c>
      <c r="I188" s="276">
        <v>0</v>
      </c>
      <c r="J188" s="276">
        <v>0</v>
      </c>
      <c r="K188" s="276">
        <v>0</v>
      </c>
      <c r="L188" s="276">
        <v>0</v>
      </c>
      <c r="M188" s="276">
        <v>0</v>
      </c>
      <c r="N188" s="286">
        <v>0</v>
      </c>
      <c r="O188" s="286">
        <v>0</v>
      </c>
      <c r="P188" s="286">
        <v>0</v>
      </c>
      <c r="Q188" s="286">
        <v>0</v>
      </c>
      <c r="R188" s="286">
        <v>0</v>
      </c>
      <c r="S188" s="286">
        <v>0</v>
      </c>
      <c r="T188" s="203">
        <v>0</v>
      </c>
      <c r="U188" s="286">
        <v>0</v>
      </c>
      <c r="V188" s="226"/>
      <c r="W188" s="227">
        <v>0</v>
      </c>
      <c r="X188" s="286">
        <v>0</v>
      </c>
      <c r="Y188" s="302">
        <v>0</v>
      </c>
      <c r="Z188" s="302">
        <v>0</v>
      </c>
      <c r="AA188" s="302">
        <v>0</v>
      </c>
      <c r="AB188" s="302">
        <v>0</v>
      </c>
      <c r="AC188" s="302">
        <v>0</v>
      </c>
      <c r="AD188" s="302">
        <v>0</v>
      </c>
      <c r="AE188" s="302">
        <v>0</v>
      </c>
      <c r="AF188" s="302">
        <v>0</v>
      </c>
      <c r="AG188" s="302">
        <v>808</v>
      </c>
      <c r="AH188" s="302">
        <v>3480921</v>
      </c>
      <c r="AI188" s="302">
        <v>0</v>
      </c>
      <c r="AJ188" s="302">
        <v>55170.04</v>
      </c>
      <c r="AK188" s="302">
        <v>23341.17</v>
      </c>
      <c r="AL188" s="230">
        <v>0</v>
      </c>
    </row>
    <row r="189" spans="1:38" s="39" customFormat="1" ht="29.25" customHeight="1" x14ac:dyDescent="0.2">
      <c r="A189" s="361" t="s">
        <v>965</v>
      </c>
      <c r="B189" s="361"/>
      <c r="C189" s="286">
        <v>2372</v>
      </c>
      <c r="D189" s="287" t="s">
        <v>308</v>
      </c>
      <c r="E189" s="287"/>
      <c r="F189" s="287"/>
      <c r="G189" s="286">
        <v>8591984.3200000003</v>
      </c>
      <c r="H189" s="286">
        <v>4687634.9800000004</v>
      </c>
      <c r="I189" s="286">
        <v>1499715</v>
      </c>
      <c r="J189" s="286">
        <v>1052.5</v>
      </c>
      <c r="K189" s="286">
        <v>1591165</v>
      </c>
      <c r="L189" s="286">
        <v>597</v>
      </c>
      <c r="M189" s="286">
        <v>1147073.98</v>
      </c>
      <c r="N189" s="286">
        <v>369</v>
      </c>
      <c r="O189" s="286">
        <v>193427</v>
      </c>
      <c r="P189" s="286">
        <v>0</v>
      </c>
      <c r="Q189" s="286">
        <v>0</v>
      </c>
      <c r="R189" s="286">
        <v>260</v>
      </c>
      <c r="S189" s="286">
        <v>256254</v>
      </c>
      <c r="T189" s="203">
        <v>0</v>
      </c>
      <c r="U189" s="286">
        <v>0</v>
      </c>
      <c r="V189" s="287" t="s">
        <v>308</v>
      </c>
      <c r="W189" s="286">
        <v>0</v>
      </c>
      <c r="X189" s="286">
        <v>0</v>
      </c>
      <c r="Y189" s="286">
        <v>0</v>
      </c>
      <c r="Z189" s="286">
        <v>0</v>
      </c>
      <c r="AA189" s="286">
        <v>0</v>
      </c>
      <c r="AB189" s="286">
        <v>0</v>
      </c>
      <c r="AC189" s="286">
        <v>0</v>
      </c>
      <c r="AD189" s="286">
        <v>0</v>
      </c>
      <c r="AE189" s="286">
        <v>0</v>
      </c>
      <c r="AF189" s="286">
        <v>0</v>
      </c>
      <c r="AG189" s="286">
        <v>808</v>
      </c>
      <c r="AH189" s="286">
        <v>3480921</v>
      </c>
      <c r="AI189" s="286">
        <v>193403</v>
      </c>
      <c r="AJ189" s="286">
        <v>191086.35</v>
      </c>
      <c r="AK189" s="286">
        <v>38938.99</v>
      </c>
      <c r="AL189" s="286">
        <v>0</v>
      </c>
    </row>
    <row r="190" spans="1:38" s="39" customFormat="1" ht="12" customHeight="1" x14ac:dyDescent="0.2">
      <c r="A190" s="407" t="s">
        <v>284</v>
      </c>
      <c r="B190" s="408"/>
      <c r="C190" s="408"/>
      <c r="D190" s="408"/>
      <c r="E190" s="408"/>
      <c r="F190" s="408"/>
      <c r="G190" s="408"/>
      <c r="H190" s="408"/>
      <c r="I190" s="408"/>
      <c r="J190" s="408"/>
      <c r="K190" s="408"/>
      <c r="L190" s="408"/>
      <c r="M190" s="408"/>
      <c r="N190" s="408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  <c r="AB190" s="408"/>
      <c r="AC190" s="408"/>
      <c r="AD190" s="408"/>
      <c r="AE190" s="408"/>
      <c r="AF190" s="408"/>
      <c r="AG190" s="408"/>
      <c r="AH190" s="408"/>
      <c r="AI190" s="408"/>
      <c r="AJ190" s="408"/>
      <c r="AK190" s="408"/>
      <c r="AL190" s="408"/>
    </row>
    <row r="191" spans="1:38" s="39" customFormat="1" ht="12" customHeight="1" x14ac:dyDescent="0.2">
      <c r="A191" s="158">
        <v>167</v>
      </c>
      <c r="B191" s="304" t="s">
        <v>425</v>
      </c>
      <c r="C191" s="286">
        <v>4482.8999999999996</v>
      </c>
      <c r="D191" s="146"/>
      <c r="E191" s="286"/>
      <c r="F191" s="286"/>
      <c r="G191" s="275">
        <v>1925484.35</v>
      </c>
      <c r="H191" s="286">
        <v>0</v>
      </c>
      <c r="I191" s="276">
        <v>0</v>
      </c>
      <c r="J191" s="276">
        <v>0</v>
      </c>
      <c r="K191" s="276">
        <v>0</v>
      </c>
      <c r="L191" s="276">
        <v>0</v>
      </c>
      <c r="M191" s="276">
        <v>0</v>
      </c>
      <c r="N191" s="286">
        <v>0</v>
      </c>
      <c r="O191" s="286">
        <v>0</v>
      </c>
      <c r="P191" s="286">
        <v>0</v>
      </c>
      <c r="Q191" s="286">
        <v>0</v>
      </c>
      <c r="R191" s="286">
        <v>0</v>
      </c>
      <c r="S191" s="286">
        <v>0</v>
      </c>
      <c r="T191" s="203">
        <v>0</v>
      </c>
      <c r="U191" s="286">
        <v>0</v>
      </c>
      <c r="V191" s="286" t="s">
        <v>342</v>
      </c>
      <c r="W191" s="286">
        <v>432.55</v>
      </c>
      <c r="X191" s="286">
        <v>1809374.58</v>
      </c>
      <c r="Y191" s="302">
        <v>0</v>
      </c>
      <c r="Z191" s="302">
        <v>0</v>
      </c>
      <c r="AA191" s="302">
        <v>0</v>
      </c>
      <c r="AB191" s="302">
        <v>0</v>
      </c>
      <c r="AC191" s="302">
        <v>0</v>
      </c>
      <c r="AD191" s="302">
        <v>0</v>
      </c>
      <c r="AE191" s="302">
        <v>0</v>
      </c>
      <c r="AF191" s="302">
        <v>0</v>
      </c>
      <c r="AG191" s="302">
        <v>0</v>
      </c>
      <c r="AH191" s="302">
        <v>0</v>
      </c>
      <c r="AI191" s="302">
        <v>0</v>
      </c>
      <c r="AJ191" s="302">
        <v>77406.509999999995</v>
      </c>
      <c r="AK191" s="302">
        <v>38703.26</v>
      </c>
      <c r="AL191" s="302">
        <v>0</v>
      </c>
    </row>
    <row r="192" spans="1:38" s="39" customFormat="1" ht="12" customHeight="1" x14ac:dyDescent="0.2">
      <c r="A192" s="158">
        <v>168</v>
      </c>
      <c r="B192" s="304" t="s">
        <v>427</v>
      </c>
      <c r="C192" s="286">
        <v>776.5</v>
      </c>
      <c r="D192" s="146"/>
      <c r="E192" s="286"/>
      <c r="F192" s="286"/>
      <c r="G192" s="275">
        <v>3474733.69</v>
      </c>
      <c r="H192" s="286">
        <v>0</v>
      </c>
      <c r="I192" s="276">
        <v>0</v>
      </c>
      <c r="J192" s="276">
        <v>0</v>
      </c>
      <c r="K192" s="276">
        <v>0</v>
      </c>
      <c r="L192" s="276">
        <v>0</v>
      </c>
      <c r="M192" s="276">
        <v>0</v>
      </c>
      <c r="N192" s="286">
        <v>0</v>
      </c>
      <c r="O192" s="286">
        <v>0</v>
      </c>
      <c r="P192" s="286">
        <v>0</v>
      </c>
      <c r="Q192" s="286">
        <v>0</v>
      </c>
      <c r="R192" s="286">
        <v>0</v>
      </c>
      <c r="S192" s="286">
        <v>0</v>
      </c>
      <c r="T192" s="203">
        <v>0</v>
      </c>
      <c r="U192" s="286">
        <v>0</v>
      </c>
      <c r="V192" s="286" t="s">
        <v>342</v>
      </c>
      <c r="W192" s="286">
        <v>849.2</v>
      </c>
      <c r="X192" s="286">
        <v>3212315.69</v>
      </c>
      <c r="Y192" s="286">
        <v>0</v>
      </c>
      <c r="Z192" s="286">
        <v>0</v>
      </c>
      <c r="AA192" s="286">
        <v>0</v>
      </c>
      <c r="AB192" s="286">
        <v>0</v>
      </c>
      <c r="AC192" s="286">
        <v>0</v>
      </c>
      <c r="AD192" s="286">
        <v>0</v>
      </c>
      <c r="AE192" s="286">
        <v>0</v>
      </c>
      <c r="AF192" s="286">
        <v>0</v>
      </c>
      <c r="AG192" s="286">
        <v>0</v>
      </c>
      <c r="AH192" s="286">
        <v>0</v>
      </c>
      <c r="AI192" s="286">
        <v>0</v>
      </c>
      <c r="AJ192" s="302">
        <v>174945.33</v>
      </c>
      <c r="AK192" s="302">
        <v>87472.67</v>
      </c>
      <c r="AL192" s="302">
        <v>0</v>
      </c>
    </row>
    <row r="193" spans="1:38" s="39" customFormat="1" ht="12" customHeight="1" x14ac:dyDescent="0.2">
      <c r="A193" s="158">
        <v>169</v>
      </c>
      <c r="B193" s="304" t="s">
        <v>884</v>
      </c>
      <c r="C193" s="286">
        <v>381.3</v>
      </c>
      <c r="D193" s="146"/>
      <c r="E193" s="286"/>
      <c r="F193" s="286"/>
      <c r="G193" s="275">
        <v>4448332.63</v>
      </c>
      <c r="H193" s="286">
        <v>0</v>
      </c>
      <c r="I193" s="276">
        <v>0</v>
      </c>
      <c r="J193" s="276">
        <v>0</v>
      </c>
      <c r="K193" s="276">
        <v>0</v>
      </c>
      <c r="L193" s="276">
        <v>0</v>
      </c>
      <c r="M193" s="276">
        <v>0</v>
      </c>
      <c r="N193" s="286">
        <v>0</v>
      </c>
      <c r="O193" s="286">
        <v>0</v>
      </c>
      <c r="P193" s="286">
        <v>0</v>
      </c>
      <c r="Q193" s="286">
        <v>0</v>
      </c>
      <c r="R193" s="286">
        <v>0</v>
      </c>
      <c r="S193" s="286">
        <v>0</v>
      </c>
      <c r="T193" s="203">
        <v>0</v>
      </c>
      <c r="U193" s="286">
        <v>0</v>
      </c>
      <c r="V193" s="286" t="s">
        <v>341</v>
      </c>
      <c r="W193" s="286">
        <v>1250</v>
      </c>
      <c r="X193" s="286">
        <v>4356481.57</v>
      </c>
      <c r="Y193" s="302">
        <v>0</v>
      </c>
      <c r="Z193" s="302">
        <v>0</v>
      </c>
      <c r="AA193" s="302">
        <v>0</v>
      </c>
      <c r="AB193" s="302">
        <v>0</v>
      </c>
      <c r="AC193" s="302">
        <v>0</v>
      </c>
      <c r="AD193" s="302">
        <v>0</v>
      </c>
      <c r="AE193" s="302">
        <v>0</v>
      </c>
      <c r="AF193" s="302">
        <v>0</v>
      </c>
      <c r="AG193" s="302">
        <v>0</v>
      </c>
      <c r="AH193" s="302">
        <v>0</v>
      </c>
      <c r="AI193" s="302">
        <v>0</v>
      </c>
      <c r="AJ193" s="302">
        <v>77404.100000000006</v>
      </c>
      <c r="AK193" s="302">
        <v>14446.96</v>
      </c>
      <c r="AL193" s="302">
        <v>0</v>
      </c>
    </row>
    <row r="194" spans="1:38" s="39" customFormat="1" ht="12" customHeight="1" x14ac:dyDescent="0.2">
      <c r="A194" s="158">
        <v>170</v>
      </c>
      <c r="B194" s="304" t="s">
        <v>980</v>
      </c>
      <c r="C194" s="286"/>
      <c r="D194" s="146"/>
      <c r="E194" s="286"/>
      <c r="F194" s="286"/>
      <c r="G194" s="275">
        <v>2259247</v>
      </c>
      <c r="H194" s="286">
        <v>0</v>
      </c>
      <c r="I194" s="276">
        <v>0</v>
      </c>
      <c r="J194" s="276">
        <v>0</v>
      </c>
      <c r="K194" s="276">
        <v>0</v>
      </c>
      <c r="L194" s="276">
        <v>0</v>
      </c>
      <c r="M194" s="276">
        <v>0</v>
      </c>
      <c r="N194" s="286">
        <v>0</v>
      </c>
      <c r="O194" s="286">
        <v>0</v>
      </c>
      <c r="P194" s="286">
        <v>0</v>
      </c>
      <c r="Q194" s="286">
        <v>0</v>
      </c>
      <c r="R194" s="286">
        <v>0</v>
      </c>
      <c r="S194" s="286">
        <v>0</v>
      </c>
      <c r="T194" s="287">
        <v>0</v>
      </c>
      <c r="U194" s="286">
        <v>0</v>
      </c>
      <c r="V194" s="147"/>
      <c r="W194" s="302">
        <v>0</v>
      </c>
      <c r="X194" s="286">
        <v>0</v>
      </c>
      <c r="Y194" s="302">
        <v>0</v>
      </c>
      <c r="Z194" s="302">
        <v>0</v>
      </c>
      <c r="AA194" s="302">
        <v>4561</v>
      </c>
      <c r="AB194" s="302">
        <v>2259247</v>
      </c>
      <c r="AC194" s="302">
        <v>0</v>
      </c>
      <c r="AD194" s="302">
        <v>0</v>
      </c>
      <c r="AE194" s="302">
        <v>0</v>
      </c>
      <c r="AF194" s="302">
        <v>0</v>
      </c>
      <c r="AG194" s="302">
        <v>0</v>
      </c>
      <c r="AH194" s="302">
        <v>0</v>
      </c>
      <c r="AI194" s="302">
        <v>0</v>
      </c>
      <c r="AJ194" s="302">
        <v>0</v>
      </c>
      <c r="AK194" s="302">
        <v>0</v>
      </c>
      <c r="AL194" s="302">
        <v>0</v>
      </c>
    </row>
    <row r="195" spans="1:38" s="39" customFormat="1" ht="28.5" customHeight="1" x14ac:dyDescent="0.2">
      <c r="A195" s="416" t="s">
        <v>285</v>
      </c>
      <c r="B195" s="416"/>
      <c r="C195" s="302">
        <v>5640.7</v>
      </c>
      <c r="D195" s="159"/>
      <c r="E195" s="286"/>
      <c r="F195" s="286"/>
      <c r="G195" s="302">
        <v>12107797.67</v>
      </c>
      <c r="H195" s="302">
        <v>0</v>
      </c>
      <c r="I195" s="302">
        <v>0</v>
      </c>
      <c r="J195" s="302">
        <v>0</v>
      </c>
      <c r="K195" s="302">
        <v>0</v>
      </c>
      <c r="L195" s="302">
        <v>0</v>
      </c>
      <c r="M195" s="302">
        <v>0</v>
      </c>
      <c r="N195" s="302">
        <v>0</v>
      </c>
      <c r="O195" s="302">
        <v>0</v>
      </c>
      <c r="P195" s="302">
        <v>0</v>
      </c>
      <c r="Q195" s="302">
        <v>0</v>
      </c>
      <c r="R195" s="302">
        <v>0</v>
      </c>
      <c r="S195" s="302">
        <v>0</v>
      </c>
      <c r="T195" s="36">
        <v>0</v>
      </c>
      <c r="U195" s="302">
        <v>0</v>
      </c>
      <c r="V195" s="286" t="s">
        <v>308</v>
      </c>
      <c r="W195" s="302">
        <v>2531.75</v>
      </c>
      <c r="X195" s="302">
        <v>9378171.8399999999</v>
      </c>
      <c r="Y195" s="302">
        <v>0</v>
      </c>
      <c r="Z195" s="302">
        <v>0</v>
      </c>
      <c r="AA195" s="302">
        <v>4561</v>
      </c>
      <c r="AB195" s="302">
        <v>2259247</v>
      </c>
      <c r="AC195" s="302">
        <v>0</v>
      </c>
      <c r="AD195" s="302">
        <v>0</v>
      </c>
      <c r="AE195" s="302">
        <v>0</v>
      </c>
      <c r="AF195" s="302">
        <v>0</v>
      </c>
      <c r="AG195" s="302">
        <v>0</v>
      </c>
      <c r="AH195" s="302">
        <v>0</v>
      </c>
      <c r="AI195" s="302">
        <v>0</v>
      </c>
      <c r="AJ195" s="302">
        <v>329755.93999999994</v>
      </c>
      <c r="AK195" s="302">
        <v>140622.88999999998</v>
      </c>
      <c r="AL195" s="302">
        <v>0</v>
      </c>
    </row>
    <row r="196" spans="1:38" s="39" customFormat="1" ht="12" customHeight="1" x14ac:dyDescent="0.2">
      <c r="A196" s="437" t="s">
        <v>283</v>
      </c>
      <c r="B196" s="438"/>
      <c r="C196" s="438"/>
      <c r="D196" s="438"/>
      <c r="E196" s="438"/>
      <c r="F196" s="438"/>
      <c r="G196" s="438"/>
      <c r="H196" s="438"/>
      <c r="I196" s="438"/>
      <c r="J196" s="438"/>
      <c r="K196" s="438"/>
      <c r="L196" s="438"/>
      <c r="M196" s="438"/>
      <c r="N196" s="438"/>
      <c r="O196" s="438"/>
      <c r="P196" s="438"/>
      <c r="Q196" s="438"/>
      <c r="R196" s="438"/>
      <c r="S196" s="438"/>
      <c r="T196" s="438"/>
      <c r="U196" s="438"/>
      <c r="V196" s="438"/>
      <c r="W196" s="438"/>
      <c r="X196" s="438"/>
      <c r="Y196" s="438"/>
      <c r="Z196" s="438"/>
      <c r="AA196" s="438"/>
      <c r="AB196" s="438"/>
      <c r="AC196" s="438"/>
      <c r="AD196" s="438"/>
      <c r="AE196" s="438"/>
      <c r="AF196" s="438"/>
      <c r="AG196" s="438"/>
      <c r="AH196" s="438"/>
      <c r="AI196" s="438"/>
      <c r="AJ196" s="438"/>
      <c r="AK196" s="438"/>
      <c r="AL196" s="439"/>
    </row>
    <row r="197" spans="1:38" s="39" customFormat="1" ht="12" customHeight="1" x14ac:dyDescent="0.2">
      <c r="A197" s="287">
        <v>171</v>
      </c>
      <c r="B197" s="160" t="s">
        <v>867</v>
      </c>
      <c r="C197" s="161"/>
      <c r="D197" s="162"/>
      <c r="E197" s="163"/>
      <c r="F197" s="163"/>
      <c r="G197" s="275">
        <v>4187032.54</v>
      </c>
      <c r="H197" s="286">
        <v>0</v>
      </c>
      <c r="I197" s="276">
        <v>0</v>
      </c>
      <c r="J197" s="276">
        <v>0</v>
      </c>
      <c r="K197" s="276">
        <v>0</v>
      </c>
      <c r="L197" s="276">
        <v>0</v>
      </c>
      <c r="M197" s="276">
        <v>0</v>
      </c>
      <c r="N197" s="286">
        <v>0</v>
      </c>
      <c r="O197" s="286">
        <v>0</v>
      </c>
      <c r="P197" s="286">
        <v>0</v>
      </c>
      <c r="Q197" s="286">
        <v>0</v>
      </c>
      <c r="R197" s="286">
        <v>0</v>
      </c>
      <c r="S197" s="286">
        <v>0</v>
      </c>
      <c r="T197" s="203">
        <v>0</v>
      </c>
      <c r="U197" s="286">
        <v>0</v>
      </c>
      <c r="V197" s="286" t="s">
        <v>342</v>
      </c>
      <c r="W197" s="286">
        <v>1063.2</v>
      </c>
      <c r="X197" s="286">
        <v>3994203.37</v>
      </c>
      <c r="Y197" s="302">
        <v>0</v>
      </c>
      <c r="Z197" s="302">
        <v>0</v>
      </c>
      <c r="AA197" s="302">
        <v>0</v>
      </c>
      <c r="AB197" s="302">
        <v>0</v>
      </c>
      <c r="AC197" s="302">
        <v>0</v>
      </c>
      <c r="AD197" s="302">
        <v>0</v>
      </c>
      <c r="AE197" s="302">
        <v>0</v>
      </c>
      <c r="AF197" s="302">
        <v>0</v>
      </c>
      <c r="AG197" s="302">
        <v>0</v>
      </c>
      <c r="AH197" s="302">
        <v>0</v>
      </c>
      <c r="AI197" s="302">
        <v>0</v>
      </c>
      <c r="AJ197" s="302">
        <v>128552.78</v>
      </c>
      <c r="AK197" s="302">
        <v>64276.39</v>
      </c>
      <c r="AL197" s="302">
        <v>0</v>
      </c>
    </row>
    <row r="198" spans="1:38" s="39" customFormat="1" ht="12.75" customHeight="1" x14ac:dyDescent="0.2">
      <c r="A198" s="287">
        <v>172</v>
      </c>
      <c r="B198" s="160" t="s">
        <v>882</v>
      </c>
      <c r="C198" s="151"/>
      <c r="D198" s="146"/>
      <c r="E198" s="152"/>
      <c r="F198" s="152"/>
      <c r="G198" s="275">
        <v>6737473.6699999999</v>
      </c>
      <c r="H198" s="286">
        <v>5742677.3499999996</v>
      </c>
      <c r="I198" s="276">
        <v>0</v>
      </c>
      <c r="J198" s="276">
        <v>2058</v>
      </c>
      <c r="K198" s="276">
        <v>3508826.5</v>
      </c>
      <c r="L198" s="276">
        <v>0</v>
      </c>
      <c r="M198" s="276">
        <v>0</v>
      </c>
      <c r="N198" s="286">
        <v>835</v>
      </c>
      <c r="O198" s="286">
        <v>673311.03</v>
      </c>
      <c r="P198" s="286">
        <v>1432</v>
      </c>
      <c r="Q198" s="286">
        <v>1459549.23</v>
      </c>
      <c r="R198" s="286">
        <v>192</v>
      </c>
      <c r="S198" s="286">
        <v>100990.59</v>
      </c>
      <c r="T198" s="203">
        <v>0</v>
      </c>
      <c r="U198" s="286">
        <v>0</v>
      </c>
      <c r="V198" s="147"/>
      <c r="W198" s="302">
        <v>0</v>
      </c>
      <c r="X198" s="286">
        <v>0</v>
      </c>
      <c r="Y198" s="302">
        <v>0</v>
      </c>
      <c r="Z198" s="302">
        <v>0</v>
      </c>
      <c r="AA198" s="302">
        <v>0</v>
      </c>
      <c r="AB198" s="302">
        <v>0</v>
      </c>
      <c r="AC198" s="302">
        <v>0</v>
      </c>
      <c r="AD198" s="302">
        <v>0</v>
      </c>
      <c r="AE198" s="302">
        <v>0</v>
      </c>
      <c r="AF198" s="302">
        <v>0</v>
      </c>
      <c r="AG198" s="302">
        <v>0</v>
      </c>
      <c r="AH198" s="302">
        <v>0</v>
      </c>
      <c r="AI198" s="286">
        <v>785753.55</v>
      </c>
      <c r="AJ198" s="302">
        <v>175525.34</v>
      </c>
      <c r="AK198" s="302">
        <v>33517.43</v>
      </c>
      <c r="AL198" s="302">
        <v>0</v>
      </c>
    </row>
    <row r="199" spans="1:38" s="39" customFormat="1" ht="12.75" customHeight="1" x14ac:dyDescent="0.2">
      <c r="A199" s="287">
        <v>173</v>
      </c>
      <c r="B199" s="160" t="s">
        <v>869</v>
      </c>
      <c r="C199" s="161"/>
      <c r="D199" s="162"/>
      <c r="E199" s="163"/>
      <c r="F199" s="163"/>
      <c r="G199" s="275">
        <v>4114086.84</v>
      </c>
      <c r="H199" s="286">
        <v>0</v>
      </c>
      <c r="I199" s="276">
        <v>0</v>
      </c>
      <c r="J199" s="276">
        <v>0</v>
      </c>
      <c r="K199" s="276">
        <v>0</v>
      </c>
      <c r="L199" s="276">
        <v>0</v>
      </c>
      <c r="M199" s="276">
        <v>0</v>
      </c>
      <c r="N199" s="286">
        <v>0</v>
      </c>
      <c r="O199" s="286">
        <v>0</v>
      </c>
      <c r="P199" s="286">
        <v>0</v>
      </c>
      <c r="Q199" s="286">
        <v>0</v>
      </c>
      <c r="R199" s="286">
        <v>0</v>
      </c>
      <c r="S199" s="286">
        <v>0</v>
      </c>
      <c r="T199" s="203">
        <v>0</v>
      </c>
      <c r="U199" s="286">
        <v>0</v>
      </c>
      <c r="V199" s="286" t="s">
        <v>341</v>
      </c>
      <c r="W199" s="286">
        <v>1068.6600000000001</v>
      </c>
      <c r="X199" s="286">
        <v>3911204.93</v>
      </c>
      <c r="Y199" s="302">
        <v>0</v>
      </c>
      <c r="Z199" s="302">
        <v>0</v>
      </c>
      <c r="AA199" s="302">
        <v>0</v>
      </c>
      <c r="AB199" s="302">
        <v>0</v>
      </c>
      <c r="AC199" s="302">
        <v>0</v>
      </c>
      <c r="AD199" s="302">
        <v>0</v>
      </c>
      <c r="AE199" s="302">
        <v>0</v>
      </c>
      <c r="AF199" s="302">
        <v>0</v>
      </c>
      <c r="AG199" s="302">
        <v>0</v>
      </c>
      <c r="AH199" s="302">
        <v>0</v>
      </c>
      <c r="AI199" s="302">
        <v>0</v>
      </c>
      <c r="AJ199" s="302">
        <v>135254.60999999999</v>
      </c>
      <c r="AK199" s="302">
        <v>67627.3</v>
      </c>
      <c r="AL199" s="302">
        <v>0</v>
      </c>
    </row>
    <row r="200" spans="1:38" s="39" customFormat="1" ht="12" customHeight="1" x14ac:dyDescent="0.2">
      <c r="A200" s="287">
        <v>174</v>
      </c>
      <c r="B200" s="160" t="s">
        <v>179</v>
      </c>
      <c r="C200" s="161"/>
      <c r="D200" s="162"/>
      <c r="E200" s="163"/>
      <c r="F200" s="163"/>
      <c r="G200" s="275">
        <v>3914851.88</v>
      </c>
      <c r="H200" s="286">
        <v>0</v>
      </c>
      <c r="I200" s="276">
        <v>0</v>
      </c>
      <c r="J200" s="276">
        <v>0</v>
      </c>
      <c r="K200" s="276">
        <v>0</v>
      </c>
      <c r="L200" s="276">
        <v>0</v>
      </c>
      <c r="M200" s="276">
        <v>0</v>
      </c>
      <c r="N200" s="286">
        <v>0</v>
      </c>
      <c r="O200" s="286">
        <v>0</v>
      </c>
      <c r="P200" s="286">
        <v>0</v>
      </c>
      <c r="Q200" s="286">
        <v>0</v>
      </c>
      <c r="R200" s="286">
        <v>0</v>
      </c>
      <c r="S200" s="286">
        <v>0</v>
      </c>
      <c r="T200" s="203">
        <v>0</v>
      </c>
      <c r="U200" s="286">
        <v>0</v>
      </c>
      <c r="V200" s="286" t="s">
        <v>341</v>
      </c>
      <c r="W200" s="286">
        <v>1002</v>
      </c>
      <c r="X200" s="286">
        <v>3741728.9</v>
      </c>
      <c r="Y200" s="302">
        <v>0</v>
      </c>
      <c r="Z200" s="302">
        <v>0</v>
      </c>
      <c r="AA200" s="302">
        <v>0</v>
      </c>
      <c r="AB200" s="302">
        <v>0</v>
      </c>
      <c r="AC200" s="302">
        <v>0</v>
      </c>
      <c r="AD200" s="302">
        <v>0</v>
      </c>
      <c r="AE200" s="302">
        <v>0</v>
      </c>
      <c r="AF200" s="302">
        <v>0</v>
      </c>
      <c r="AG200" s="302">
        <v>0</v>
      </c>
      <c r="AH200" s="302">
        <v>0</v>
      </c>
      <c r="AI200" s="302">
        <v>0</v>
      </c>
      <c r="AJ200" s="302">
        <v>115415.32</v>
      </c>
      <c r="AK200" s="302">
        <v>57707.66</v>
      </c>
      <c r="AL200" s="302">
        <v>0</v>
      </c>
    </row>
    <row r="201" spans="1:38" s="39" customFormat="1" ht="29.25" customHeight="1" x14ac:dyDescent="0.2">
      <c r="A201" s="416" t="s">
        <v>282</v>
      </c>
      <c r="B201" s="416"/>
      <c r="C201" s="302">
        <v>0</v>
      </c>
      <c r="D201" s="159"/>
      <c r="E201" s="286"/>
      <c r="F201" s="286"/>
      <c r="G201" s="302">
        <v>18953444.93</v>
      </c>
      <c r="H201" s="302">
        <v>5742677.3499999996</v>
      </c>
      <c r="I201" s="302">
        <v>0</v>
      </c>
      <c r="J201" s="302">
        <v>2058</v>
      </c>
      <c r="K201" s="302">
        <v>3508826.5</v>
      </c>
      <c r="L201" s="302">
        <v>0</v>
      </c>
      <c r="M201" s="302">
        <v>0</v>
      </c>
      <c r="N201" s="302">
        <v>835</v>
      </c>
      <c r="O201" s="302">
        <v>673311.03</v>
      </c>
      <c r="P201" s="302">
        <v>1432</v>
      </c>
      <c r="Q201" s="302">
        <v>1459549.23</v>
      </c>
      <c r="R201" s="302">
        <v>192</v>
      </c>
      <c r="S201" s="302">
        <v>100990.59</v>
      </c>
      <c r="T201" s="36">
        <v>0</v>
      </c>
      <c r="U201" s="302">
        <v>0</v>
      </c>
      <c r="V201" s="286" t="s">
        <v>308</v>
      </c>
      <c r="W201" s="302">
        <v>3133.86</v>
      </c>
      <c r="X201" s="302">
        <v>11647137.200000001</v>
      </c>
      <c r="Y201" s="302">
        <v>0</v>
      </c>
      <c r="Z201" s="302">
        <v>0</v>
      </c>
      <c r="AA201" s="302">
        <v>0</v>
      </c>
      <c r="AB201" s="302">
        <v>0</v>
      </c>
      <c r="AC201" s="302">
        <v>0</v>
      </c>
      <c r="AD201" s="302">
        <v>0</v>
      </c>
      <c r="AE201" s="302">
        <v>0</v>
      </c>
      <c r="AF201" s="302">
        <v>0</v>
      </c>
      <c r="AG201" s="302">
        <v>0</v>
      </c>
      <c r="AH201" s="302">
        <v>0</v>
      </c>
      <c r="AI201" s="302">
        <v>785753.55</v>
      </c>
      <c r="AJ201" s="302">
        <v>554748.05000000005</v>
      </c>
      <c r="AK201" s="302">
        <v>223128.78</v>
      </c>
      <c r="AL201" s="302">
        <v>0</v>
      </c>
    </row>
    <row r="202" spans="1:38" s="39" customFormat="1" ht="12" customHeight="1" x14ac:dyDescent="0.2">
      <c r="A202" s="437" t="s">
        <v>286</v>
      </c>
      <c r="B202" s="438"/>
      <c r="C202" s="438"/>
      <c r="D202" s="438"/>
      <c r="E202" s="438"/>
      <c r="F202" s="438"/>
      <c r="G202" s="438"/>
      <c r="H202" s="438"/>
      <c r="I202" s="438"/>
      <c r="J202" s="438"/>
      <c r="K202" s="438"/>
      <c r="L202" s="438"/>
      <c r="M202" s="438"/>
      <c r="N202" s="438"/>
      <c r="O202" s="438"/>
      <c r="P202" s="438"/>
      <c r="Q202" s="438"/>
      <c r="R202" s="438"/>
      <c r="S202" s="438"/>
      <c r="T202" s="438"/>
      <c r="U202" s="438"/>
      <c r="V202" s="438"/>
      <c r="W202" s="438"/>
      <c r="X202" s="438"/>
      <c r="Y202" s="438"/>
      <c r="Z202" s="438"/>
      <c r="AA202" s="438"/>
      <c r="AB202" s="438"/>
      <c r="AC202" s="438"/>
      <c r="AD202" s="438"/>
      <c r="AE202" s="438"/>
      <c r="AF202" s="438"/>
      <c r="AG202" s="438"/>
      <c r="AH202" s="438"/>
      <c r="AI202" s="438"/>
      <c r="AJ202" s="438"/>
      <c r="AK202" s="438"/>
      <c r="AL202" s="439"/>
    </row>
    <row r="203" spans="1:38" s="39" customFormat="1" ht="12" customHeight="1" x14ac:dyDescent="0.2">
      <c r="A203" s="287">
        <v>175</v>
      </c>
      <c r="B203" s="304" t="s">
        <v>888</v>
      </c>
      <c r="C203" s="161"/>
      <c r="D203" s="162"/>
      <c r="E203" s="163"/>
      <c r="F203" s="163"/>
      <c r="G203" s="275">
        <v>2770375.04</v>
      </c>
      <c r="H203" s="286">
        <v>0</v>
      </c>
      <c r="I203" s="276">
        <v>0</v>
      </c>
      <c r="J203" s="276">
        <v>0</v>
      </c>
      <c r="K203" s="276">
        <v>0</v>
      </c>
      <c r="L203" s="276">
        <v>0</v>
      </c>
      <c r="M203" s="276">
        <v>0</v>
      </c>
      <c r="N203" s="286">
        <v>0</v>
      </c>
      <c r="O203" s="286">
        <v>0</v>
      </c>
      <c r="P203" s="286">
        <v>0</v>
      </c>
      <c r="Q203" s="286">
        <v>0</v>
      </c>
      <c r="R203" s="286">
        <v>0</v>
      </c>
      <c r="S203" s="286">
        <v>0</v>
      </c>
      <c r="T203" s="203">
        <v>0</v>
      </c>
      <c r="U203" s="286">
        <v>0</v>
      </c>
      <c r="V203" s="286" t="s">
        <v>342</v>
      </c>
      <c r="W203" s="286">
        <v>555.97</v>
      </c>
      <c r="X203" s="286">
        <v>2699417</v>
      </c>
      <c r="Y203" s="302">
        <v>0</v>
      </c>
      <c r="Z203" s="302">
        <v>0</v>
      </c>
      <c r="AA203" s="302">
        <v>0</v>
      </c>
      <c r="AB203" s="302">
        <v>0</v>
      </c>
      <c r="AC203" s="302">
        <v>0</v>
      </c>
      <c r="AD203" s="302">
        <v>0</v>
      </c>
      <c r="AE203" s="302">
        <v>0</v>
      </c>
      <c r="AF203" s="302">
        <v>0</v>
      </c>
      <c r="AG203" s="302">
        <v>0</v>
      </c>
      <c r="AH203" s="302">
        <v>0</v>
      </c>
      <c r="AI203" s="302">
        <v>0</v>
      </c>
      <c r="AJ203" s="302">
        <v>47066.44</v>
      </c>
      <c r="AK203" s="302">
        <v>23891.599999999999</v>
      </c>
      <c r="AL203" s="302">
        <v>0</v>
      </c>
    </row>
    <row r="204" spans="1:38" s="39" customFormat="1" ht="12" customHeight="1" x14ac:dyDescent="0.2">
      <c r="A204" s="287">
        <v>176</v>
      </c>
      <c r="B204" s="304" t="s">
        <v>889</v>
      </c>
      <c r="C204" s="161"/>
      <c r="D204" s="162"/>
      <c r="E204" s="163"/>
      <c r="F204" s="163"/>
      <c r="G204" s="275">
        <v>1942718.45</v>
      </c>
      <c r="H204" s="286">
        <v>0</v>
      </c>
      <c r="I204" s="276">
        <v>0</v>
      </c>
      <c r="J204" s="276">
        <v>0</v>
      </c>
      <c r="K204" s="276">
        <v>0</v>
      </c>
      <c r="L204" s="276">
        <v>0</v>
      </c>
      <c r="M204" s="276">
        <v>0</v>
      </c>
      <c r="N204" s="286">
        <v>0</v>
      </c>
      <c r="O204" s="286">
        <v>0</v>
      </c>
      <c r="P204" s="286">
        <v>0</v>
      </c>
      <c r="Q204" s="286">
        <v>0</v>
      </c>
      <c r="R204" s="286">
        <v>0</v>
      </c>
      <c r="S204" s="286">
        <v>0</v>
      </c>
      <c r="T204" s="203">
        <v>0</v>
      </c>
      <c r="U204" s="286">
        <v>0</v>
      </c>
      <c r="V204" s="286" t="s">
        <v>342</v>
      </c>
      <c r="W204" s="286">
        <v>450.6</v>
      </c>
      <c r="X204" s="286">
        <v>1843190.09</v>
      </c>
      <c r="Y204" s="302">
        <v>0</v>
      </c>
      <c r="Z204" s="302">
        <v>0</v>
      </c>
      <c r="AA204" s="302">
        <v>0</v>
      </c>
      <c r="AB204" s="302">
        <v>0</v>
      </c>
      <c r="AC204" s="302">
        <v>0</v>
      </c>
      <c r="AD204" s="302">
        <v>0</v>
      </c>
      <c r="AE204" s="302">
        <v>0</v>
      </c>
      <c r="AF204" s="302">
        <v>0</v>
      </c>
      <c r="AG204" s="302">
        <v>0</v>
      </c>
      <c r="AH204" s="302">
        <v>0</v>
      </c>
      <c r="AI204" s="302">
        <v>0</v>
      </c>
      <c r="AJ204" s="302">
        <v>66017.13</v>
      </c>
      <c r="AK204" s="302">
        <v>33511.230000000003</v>
      </c>
      <c r="AL204" s="302">
        <v>0</v>
      </c>
    </row>
    <row r="205" spans="1:38" s="39" customFormat="1" ht="12" customHeight="1" x14ac:dyDescent="0.2">
      <c r="A205" s="287">
        <v>177</v>
      </c>
      <c r="B205" s="304" t="s">
        <v>891</v>
      </c>
      <c r="C205" s="161"/>
      <c r="D205" s="162"/>
      <c r="E205" s="163"/>
      <c r="F205" s="163"/>
      <c r="G205" s="275">
        <v>3620022.6</v>
      </c>
      <c r="H205" s="286">
        <v>0</v>
      </c>
      <c r="I205" s="276">
        <v>0</v>
      </c>
      <c r="J205" s="276">
        <v>0</v>
      </c>
      <c r="K205" s="276">
        <v>0</v>
      </c>
      <c r="L205" s="276">
        <v>0</v>
      </c>
      <c r="M205" s="276">
        <v>0</v>
      </c>
      <c r="N205" s="286">
        <v>0</v>
      </c>
      <c r="O205" s="286">
        <v>0</v>
      </c>
      <c r="P205" s="286">
        <v>0</v>
      </c>
      <c r="Q205" s="286">
        <v>0</v>
      </c>
      <c r="R205" s="286">
        <v>0</v>
      </c>
      <c r="S205" s="286">
        <v>0</v>
      </c>
      <c r="T205" s="203">
        <v>0</v>
      </c>
      <c r="U205" s="286">
        <v>0</v>
      </c>
      <c r="V205" s="286" t="s">
        <v>342</v>
      </c>
      <c r="W205" s="286">
        <v>756.2</v>
      </c>
      <c r="X205" s="286">
        <v>3566966</v>
      </c>
      <c r="Y205" s="302">
        <v>0</v>
      </c>
      <c r="Z205" s="302">
        <v>0</v>
      </c>
      <c r="AA205" s="302">
        <v>0</v>
      </c>
      <c r="AB205" s="302">
        <v>0</v>
      </c>
      <c r="AC205" s="302">
        <v>0</v>
      </c>
      <c r="AD205" s="302">
        <v>0</v>
      </c>
      <c r="AE205" s="302">
        <v>0</v>
      </c>
      <c r="AF205" s="302">
        <v>0</v>
      </c>
      <c r="AG205" s="302">
        <v>0</v>
      </c>
      <c r="AH205" s="302">
        <v>0</v>
      </c>
      <c r="AI205" s="302">
        <v>0</v>
      </c>
      <c r="AJ205" s="302">
        <v>35192.42</v>
      </c>
      <c r="AK205" s="302">
        <v>17864.18</v>
      </c>
      <c r="AL205" s="302">
        <v>0</v>
      </c>
    </row>
    <row r="206" spans="1:38" s="39" customFormat="1" ht="12" customHeight="1" x14ac:dyDescent="0.2">
      <c r="A206" s="287">
        <v>178</v>
      </c>
      <c r="B206" s="304" t="s">
        <v>206</v>
      </c>
      <c r="C206" s="161"/>
      <c r="D206" s="162"/>
      <c r="E206" s="163"/>
      <c r="F206" s="163"/>
      <c r="G206" s="275">
        <v>3073018.94</v>
      </c>
      <c r="H206" s="286">
        <v>0</v>
      </c>
      <c r="I206" s="276">
        <v>0</v>
      </c>
      <c r="J206" s="276">
        <v>0</v>
      </c>
      <c r="K206" s="276">
        <v>0</v>
      </c>
      <c r="L206" s="276">
        <v>0</v>
      </c>
      <c r="M206" s="276">
        <v>0</v>
      </c>
      <c r="N206" s="286">
        <v>0</v>
      </c>
      <c r="O206" s="286">
        <v>0</v>
      </c>
      <c r="P206" s="286">
        <v>0</v>
      </c>
      <c r="Q206" s="286">
        <v>0</v>
      </c>
      <c r="R206" s="286">
        <v>0</v>
      </c>
      <c r="S206" s="286">
        <v>0</v>
      </c>
      <c r="T206" s="203">
        <v>0</v>
      </c>
      <c r="U206" s="286">
        <v>0</v>
      </c>
      <c r="V206" s="286" t="s">
        <v>342</v>
      </c>
      <c r="W206" s="286">
        <v>828</v>
      </c>
      <c r="X206" s="286">
        <v>3038119.9</v>
      </c>
      <c r="Y206" s="302">
        <v>0</v>
      </c>
      <c r="Z206" s="302">
        <v>0</v>
      </c>
      <c r="AA206" s="302">
        <v>0</v>
      </c>
      <c r="AB206" s="302">
        <v>0</v>
      </c>
      <c r="AC206" s="302">
        <v>0</v>
      </c>
      <c r="AD206" s="302">
        <v>0</v>
      </c>
      <c r="AE206" s="302">
        <v>0</v>
      </c>
      <c r="AF206" s="302">
        <v>0</v>
      </c>
      <c r="AG206" s="302">
        <v>0</v>
      </c>
      <c r="AH206" s="302">
        <v>0</v>
      </c>
      <c r="AI206" s="302">
        <v>0</v>
      </c>
      <c r="AJ206" s="302">
        <v>24034.240000000002</v>
      </c>
      <c r="AK206" s="302">
        <v>10864.8</v>
      </c>
      <c r="AL206" s="302">
        <v>0</v>
      </c>
    </row>
    <row r="207" spans="1:38" s="39" customFormat="1" ht="12" customHeight="1" x14ac:dyDescent="0.2">
      <c r="A207" s="287">
        <v>179</v>
      </c>
      <c r="B207" s="304" t="s">
        <v>207</v>
      </c>
      <c r="C207" s="161"/>
      <c r="D207" s="162"/>
      <c r="E207" s="163"/>
      <c r="F207" s="163"/>
      <c r="G207" s="275">
        <v>2280864.5</v>
      </c>
      <c r="H207" s="286">
        <v>0</v>
      </c>
      <c r="I207" s="276">
        <v>0</v>
      </c>
      <c r="J207" s="276">
        <v>0</v>
      </c>
      <c r="K207" s="276">
        <v>0</v>
      </c>
      <c r="L207" s="276">
        <v>0</v>
      </c>
      <c r="M207" s="276">
        <v>0</v>
      </c>
      <c r="N207" s="286">
        <v>0</v>
      </c>
      <c r="O207" s="286">
        <v>0</v>
      </c>
      <c r="P207" s="286">
        <v>0</v>
      </c>
      <c r="Q207" s="286">
        <v>0</v>
      </c>
      <c r="R207" s="286">
        <v>0</v>
      </c>
      <c r="S207" s="286">
        <v>0</v>
      </c>
      <c r="T207" s="203">
        <v>0</v>
      </c>
      <c r="U207" s="286">
        <v>0</v>
      </c>
      <c r="V207" s="286" t="s">
        <v>341</v>
      </c>
      <c r="W207" s="286">
        <v>667</v>
      </c>
      <c r="X207" s="286">
        <v>2245608.7799999998</v>
      </c>
      <c r="Y207" s="302">
        <v>0</v>
      </c>
      <c r="Z207" s="302">
        <v>0</v>
      </c>
      <c r="AA207" s="302">
        <v>0</v>
      </c>
      <c r="AB207" s="302">
        <v>0</v>
      </c>
      <c r="AC207" s="302">
        <v>0</v>
      </c>
      <c r="AD207" s="302">
        <v>0</v>
      </c>
      <c r="AE207" s="302">
        <v>0</v>
      </c>
      <c r="AF207" s="302">
        <v>0</v>
      </c>
      <c r="AG207" s="302">
        <v>0</v>
      </c>
      <c r="AH207" s="302">
        <v>0</v>
      </c>
      <c r="AI207" s="302">
        <v>0</v>
      </c>
      <c r="AJ207" s="302">
        <v>24279.88</v>
      </c>
      <c r="AK207" s="302">
        <v>10975.84</v>
      </c>
      <c r="AL207" s="302">
        <v>0</v>
      </c>
    </row>
    <row r="208" spans="1:38" s="39" customFormat="1" ht="43.5" customHeight="1" x14ac:dyDescent="0.2">
      <c r="A208" s="416" t="s">
        <v>322</v>
      </c>
      <c r="B208" s="416"/>
      <c r="C208" s="302">
        <v>0</v>
      </c>
      <c r="D208" s="159"/>
      <c r="E208" s="286"/>
      <c r="F208" s="286"/>
      <c r="G208" s="302">
        <v>13686999.529999999</v>
      </c>
      <c r="H208" s="302">
        <v>0</v>
      </c>
      <c r="I208" s="302">
        <v>0</v>
      </c>
      <c r="J208" s="302">
        <v>0</v>
      </c>
      <c r="K208" s="302">
        <v>0</v>
      </c>
      <c r="L208" s="302">
        <v>0</v>
      </c>
      <c r="M208" s="302">
        <v>0</v>
      </c>
      <c r="N208" s="302">
        <v>0</v>
      </c>
      <c r="O208" s="302">
        <v>0</v>
      </c>
      <c r="P208" s="302">
        <v>0</v>
      </c>
      <c r="Q208" s="302">
        <v>0</v>
      </c>
      <c r="R208" s="302">
        <v>0</v>
      </c>
      <c r="S208" s="302">
        <v>0</v>
      </c>
      <c r="T208" s="181">
        <v>0</v>
      </c>
      <c r="U208" s="302">
        <v>0</v>
      </c>
      <c r="V208" s="286" t="s">
        <v>308</v>
      </c>
      <c r="W208" s="302">
        <v>3257.77</v>
      </c>
      <c r="X208" s="302">
        <v>13393301.77</v>
      </c>
      <c r="Y208" s="302">
        <v>0</v>
      </c>
      <c r="Z208" s="302">
        <v>0</v>
      </c>
      <c r="AA208" s="302">
        <v>0</v>
      </c>
      <c r="AB208" s="302">
        <v>0</v>
      </c>
      <c r="AC208" s="302">
        <v>0</v>
      </c>
      <c r="AD208" s="302">
        <v>0</v>
      </c>
      <c r="AE208" s="302">
        <v>0</v>
      </c>
      <c r="AF208" s="302">
        <v>0</v>
      </c>
      <c r="AG208" s="302">
        <v>0</v>
      </c>
      <c r="AH208" s="302">
        <v>0</v>
      </c>
      <c r="AI208" s="302">
        <v>0</v>
      </c>
      <c r="AJ208" s="302">
        <v>196590.11</v>
      </c>
      <c r="AK208" s="302">
        <v>97107.650000000009</v>
      </c>
      <c r="AL208" s="302">
        <v>0</v>
      </c>
    </row>
    <row r="209" spans="1:38" s="39" customFormat="1" ht="12" customHeight="1" x14ac:dyDescent="0.2">
      <c r="A209" s="418" t="s">
        <v>310</v>
      </c>
      <c r="B209" s="418"/>
      <c r="C209" s="433"/>
      <c r="D209" s="433"/>
      <c r="E209" s="433"/>
      <c r="F209" s="433"/>
      <c r="G209" s="418"/>
      <c r="H209" s="418"/>
      <c r="I209" s="418"/>
      <c r="J209" s="433"/>
      <c r="K209" s="418"/>
      <c r="L209" s="433"/>
      <c r="M209" s="418"/>
      <c r="N209" s="433"/>
      <c r="O209" s="418"/>
      <c r="P209" s="433"/>
      <c r="Q209" s="418"/>
      <c r="R209" s="433"/>
      <c r="S209" s="418"/>
      <c r="T209" s="418"/>
      <c r="U209" s="418"/>
      <c r="V209" s="418"/>
      <c r="W209" s="418"/>
      <c r="X209" s="418"/>
      <c r="Y209" s="418"/>
      <c r="Z209" s="418"/>
      <c r="AA209" s="418"/>
      <c r="AB209" s="418"/>
      <c r="AC209" s="418"/>
      <c r="AD209" s="418"/>
      <c r="AE209" s="418"/>
      <c r="AF209" s="418"/>
      <c r="AG209" s="418"/>
      <c r="AH209" s="418"/>
      <c r="AI209" s="418"/>
      <c r="AJ209" s="418"/>
      <c r="AK209" s="418"/>
      <c r="AL209" s="418"/>
    </row>
    <row r="210" spans="1:38" s="39" customFormat="1" ht="12" customHeight="1" x14ac:dyDescent="0.2">
      <c r="A210" s="287">
        <v>180</v>
      </c>
      <c r="B210" s="304" t="s">
        <v>429</v>
      </c>
      <c r="C210" s="286">
        <v>1055</v>
      </c>
      <c r="D210" s="146"/>
      <c r="E210" s="286"/>
      <c r="F210" s="286"/>
      <c r="G210" s="275">
        <v>3938359</v>
      </c>
      <c r="H210" s="286">
        <v>0</v>
      </c>
      <c r="I210" s="275">
        <v>0</v>
      </c>
      <c r="J210" s="276">
        <v>0</v>
      </c>
      <c r="K210" s="276">
        <v>0</v>
      </c>
      <c r="L210" s="276">
        <v>0</v>
      </c>
      <c r="M210" s="275">
        <v>0</v>
      </c>
      <c r="N210" s="286">
        <v>0</v>
      </c>
      <c r="O210" s="286">
        <v>0</v>
      </c>
      <c r="P210" s="286">
        <v>0</v>
      </c>
      <c r="Q210" s="286">
        <v>0</v>
      </c>
      <c r="R210" s="286">
        <v>0</v>
      </c>
      <c r="S210" s="286">
        <v>0</v>
      </c>
      <c r="T210" s="203">
        <v>0</v>
      </c>
      <c r="U210" s="286">
        <v>0</v>
      </c>
      <c r="V210" s="286" t="s">
        <v>342</v>
      </c>
      <c r="W210" s="286">
        <v>1018</v>
      </c>
      <c r="X210" s="286">
        <v>3886318.78</v>
      </c>
      <c r="Y210" s="302">
        <v>0</v>
      </c>
      <c r="Z210" s="302">
        <v>0</v>
      </c>
      <c r="AA210" s="302">
        <v>0</v>
      </c>
      <c r="AB210" s="302">
        <v>0</v>
      </c>
      <c r="AC210" s="302">
        <v>0</v>
      </c>
      <c r="AD210" s="302">
        <v>0</v>
      </c>
      <c r="AE210" s="302">
        <v>0</v>
      </c>
      <c r="AF210" s="302">
        <v>0</v>
      </c>
      <c r="AG210" s="302">
        <v>0</v>
      </c>
      <c r="AH210" s="302">
        <v>0</v>
      </c>
      <c r="AI210" s="286">
        <v>0</v>
      </c>
      <c r="AJ210" s="302">
        <v>22489.7</v>
      </c>
      <c r="AK210" s="302">
        <v>29550.52</v>
      </c>
      <c r="AL210" s="302">
        <v>0</v>
      </c>
    </row>
    <row r="211" spans="1:38" s="39" customFormat="1" ht="12" customHeight="1" x14ac:dyDescent="0.2">
      <c r="A211" s="287">
        <v>181</v>
      </c>
      <c r="B211" s="304" t="s">
        <v>905</v>
      </c>
      <c r="C211" s="286">
        <v>400.2</v>
      </c>
      <c r="D211" s="146"/>
      <c r="E211" s="286"/>
      <c r="F211" s="286"/>
      <c r="G211" s="275">
        <v>2422146.23</v>
      </c>
      <c r="H211" s="286">
        <v>0</v>
      </c>
      <c r="I211" s="276">
        <v>0</v>
      </c>
      <c r="J211" s="276">
        <v>0</v>
      </c>
      <c r="K211" s="276">
        <v>0</v>
      </c>
      <c r="L211" s="276">
        <v>0</v>
      </c>
      <c r="M211" s="276">
        <v>0</v>
      </c>
      <c r="N211" s="286">
        <v>0</v>
      </c>
      <c r="O211" s="286">
        <v>0</v>
      </c>
      <c r="P211" s="286">
        <v>0</v>
      </c>
      <c r="Q211" s="286">
        <v>0</v>
      </c>
      <c r="R211" s="286">
        <v>0</v>
      </c>
      <c r="S211" s="286">
        <v>0</v>
      </c>
      <c r="T211" s="203">
        <v>0</v>
      </c>
      <c r="U211" s="286">
        <v>0</v>
      </c>
      <c r="V211" s="147" t="s">
        <v>342</v>
      </c>
      <c r="W211" s="302">
        <v>644.66</v>
      </c>
      <c r="X211" s="286">
        <v>2327214.4</v>
      </c>
      <c r="Y211" s="302">
        <v>0</v>
      </c>
      <c r="Z211" s="302">
        <v>0</v>
      </c>
      <c r="AA211" s="302">
        <v>0</v>
      </c>
      <c r="AB211" s="302">
        <v>0</v>
      </c>
      <c r="AC211" s="302">
        <v>0</v>
      </c>
      <c r="AD211" s="302">
        <v>0</v>
      </c>
      <c r="AE211" s="302">
        <v>0</v>
      </c>
      <c r="AF211" s="302">
        <v>0</v>
      </c>
      <c r="AG211" s="302">
        <v>0</v>
      </c>
      <c r="AH211" s="302">
        <v>0</v>
      </c>
      <c r="AI211" s="302">
        <v>0</v>
      </c>
      <c r="AJ211" s="302">
        <v>63287.89</v>
      </c>
      <c r="AK211" s="302">
        <v>31643.94</v>
      </c>
      <c r="AL211" s="302">
        <v>0</v>
      </c>
    </row>
    <row r="212" spans="1:38" s="39" customFormat="1" ht="12" customHeight="1" x14ac:dyDescent="0.2">
      <c r="A212" s="287">
        <v>182</v>
      </c>
      <c r="B212" s="304" t="s">
        <v>906</v>
      </c>
      <c r="C212" s="286"/>
      <c r="D212" s="146"/>
      <c r="E212" s="286"/>
      <c r="F212" s="286"/>
      <c r="G212" s="275">
        <v>1264596.3500000001</v>
      </c>
      <c r="H212" s="286">
        <v>1201533.48</v>
      </c>
      <c r="I212" s="275">
        <v>366977.88</v>
      </c>
      <c r="J212" s="276">
        <v>0</v>
      </c>
      <c r="K212" s="276">
        <v>0</v>
      </c>
      <c r="L212" s="276">
        <v>473</v>
      </c>
      <c r="M212" s="275">
        <v>834555.6</v>
      </c>
      <c r="N212" s="286">
        <v>100</v>
      </c>
      <c r="O212" s="286">
        <v>0</v>
      </c>
      <c r="P212" s="286">
        <v>0</v>
      </c>
      <c r="Q212" s="286">
        <v>0</v>
      </c>
      <c r="R212" s="286">
        <v>163.93</v>
      </c>
      <c r="S212" s="286">
        <v>0</v>
      </c>
      <c r="T212" s="203">
        <v>0</v>
      </c>
      <c r="U212" s="286">
        <v>0</v>
      </c>
      <c r="V212" s="286"/>
      <c r="W212" s="286">
        <v>0</v>
      </c>
      <c r="X212" s="286">
        <v>0</v>
      </c>
      <c r="Y212" s="302">
        <v>0</v>
      </c>
      <c r="Z212" s="302">
        <v>0</v>
      </c>
      <c r="AA212" s="302">
        <v>0</v>
      </c>
      <c r="AB212" s="302">
        <v>0</v>
      </c>
      <c r="AC212" s="302">
        <v>0</v>
      </c>
      <c r="AD212" s="302">
        <v>0</v>
      </c>
      <c r="AE212" s="302">
        <v>0</v>
      </c>
      <c r="AF212" s="302">
        <v>0</v>
      </c>
      <c r="AG212" s="302">
        <v>0</v>
      </c>
      <c r="AH212" s="302">
        <v>0</v>
      </c>
      <c r="AI212" s="286">
        <v>0</v>
      </c>
      <c r="AJ212" s="302">
        <v>56024.37</v>
      </c>
      <c r="AK212" s="302">
        <v>7038.5</v>
      </c>
      <c r="AL212" s="302">
        <v>0</v>
      </c>
    </row>
    <row r="213" spans="1:38" s="39" customFormat="1" ht="12" customHeight="1" x14ac:dyDescent="0.2">
      <c r="A213" s="287">
        <v>183</v>
      </c>
      <c r="B213" s="304" t="s">
        <v>480</v>
      </c>
      <c r="C213" s="286"/>
      <c r="D213" s="146"/>
      <c r="E213" s="286"/>
      <c r="F213" s="286"/>
      <c r="G213" s="275">
        <v>2919123.82</v>
      </c>
      <c r="H213" s="286">
        <v>0</v>
      </c>
      <c r="I213" s="276">
        <v>0</v>
      </c>
      <c r="J213" s="276">
        <v>0</v>
      </c>
      <c r="K213" s="276">
        <v>0</v>
      </c>
      <c r="L213" s="276">
        <v>0</v>
      </c>
      <c r="M213" s="276">
        <v>0</v>
      </c>
      <c r="N213" s="286">
        <v>0</v>
      </c>
      <c r="O213" s="286">
        <v>0</v>
      </c>
      <c r="P213" s="286">
        <v>0</v>
      </c>
      <c r="Q213" s="286">
        <v>0</v>
      </c>
      <c r="R213" s="286">
        <v>0</v>
      </c>
      <c r="S213" s="286">
        <v>0</v>
      </c>
      <c r="T213" s="203">
        <v>0</v>
      </c>
      <c r="U213" s="286">
        <v>0</v>
      </c>
      <c r="V213" s="286" t="s">
        <v>341</v>
      </c>
      <c r="W213" s="286">
        <v>732.34</v>
      </c>
      <c r="X213" s="286">
        <v>2777491</v>
      </c>
      <c r="Y213" s="302">
        <v>0</v>
      </c>
      <c r="Z213" s="302">
        <v>0</v>
      </c>
      <c r="AA213" s="302">
        <v>0</v>
      </c>
      <c r="AB213" s="302">
        <v>0</v>
      </c>
      <c r="AC213" s="302">
        <v>0</v>
      </c>
      <c r="AD213" s="302">
        <v>0</v>
      </c>
      <c r="AE213" s="302">
        <v>0</v>
      </c>
      <c r="AF213" s="302">
        <v>0</v>
      </c>
      <c r="AG213" s="302">
        <v>0</v>
      </c>
      <c r="AH213" s="302">
        <v>0</v>
      </c>
      <c r="AI213" s="302">
        <v>0</v>
      </c>
      <c r="AJ213" s="302">
        <v>94421.88</v>
      </c>
      <c r="AK213" s="302">
        <v>47210.94</v>
      </c>
      <c r="AL213" s="302">
        <v>0</v>
      </c>
    </row>
    <row r="214" spans="1:38" s="39" customFormat="1" ht="12" customHeight="1" x14ac:dyDescent="0.2">
      <c r="A214" s="287">
        <v>184</v>
      </c>
      <c r="B214" s="304" t="s">
        <v>481</v>
      </c>
      <c r="C214" s="286"/>
      <c r="D214" s="146"/>
      <c r="E214" s="286"/>
      <c r="F214" s="286"/>
      <c r="G214" s="275">
        <v>4434905.5599999996</v>
      </c>
      <c r="H214" s="286">
        <v>0</v>
      </c>
      <c r="I214" s="276">
        <v>0</v>
      </c>
      <c r="J214" s="276">
        <v>0</v>
      </c>
      <c r="K214" s="276">
        <v>0</v>
      </c>
      <c r="L214" s="276">
        <v>0</v>
      </c>
      <c r="M214" s="276">
        <v>0</v>
      </c>
      <c r="N214" s="286">
        <v>0</v>
      </c>
      <c r="O214" s="286">
        <v>0</v>
      </c>
      <c r="P214" s="286">
        <v>0</v>
      </c>
      <c r="Q214" s="286">
        <v>0</v>
      </c>
      <c r="R214" s="286">
        <v>0</v>
      </c>
      <c r="S214" s="286">
        <v>0</v>
      </c>
      <c r="T214" s="203">
        <v>0</v>
      </c>
      <c r="U214" s="286">
        <v>0</v>
      </c>
      <c r="V214" s="286" t="s">
        <v>341</v>
      </c>
      <c r="W214" s="286">
        <v>998</v>
      </c>
      <c r="X214" s="286">
        <v>4235832.3600000003</v>
      </c>
      <c r="Y214" s="302">
        <v>0</v>
      </c>
      <c r="Z214" s="302">
        <v>0</v>
      </c>
      <c r="AA214" s="302">
        <v>0</v>
      </c>
      <c r="AB214" s="302">
        <v>0</v>
      </c>
      <c r="AC214" s="302">
        <v>0</v>
      </c>
      <c r="AD214" s="302">
        <v>0</v>
      </c>
      <c r="AE214" s="302">
        <v>0</v>
      </c>
      <c r="AF214" s="302">
        <v>0</v>
      </c>
      <c r="AG214" s="302">
        <v>0</v>
      </c>
      <c r="AH214" s="302">
        <v>0</v>
      </c>
      <c r="AI214" s="302">
        <v>0</v>
      </c>
      <c r="AJ214" s="302">
        <v>132715.47</v>
      </c>
      <c r="AK214" s="302">
        <v>66357.73</v>
      </c>
      <c r="AL214" s="302">
        <v>0</v>
      </c>
    </row>
    <row r="215" spans="1:38" s="39" customFormat="1" ht="12" customHeight="1" x14ac:dyDescent="0.2">
      <c r="A215" s="287">
        <v>185</v>
      </c>
      <c r="B215" s="304" t="s">
        <v>484</v>
      </c>
      <c r="C215" s="286"/>
      <c r="D215" s="146"/>
      <c r="E215" s="286"/>
      <c r="F215" s="286"/>
      <c r="G215" s="275">
        <v>2216624</v>
      </c>
      <c r="H215" s="286">
        <v>0</v>
      </c>
      <c r="I215" s="276">
        <v>0</v>
      </c>
      <c r="J215" s="276">
        <v>0</v>
      </c>
      <c r="K215" s="276">
        <v>0</v>
      </c>
      <c r="L215" s="276">
        <v>0</v>
      </c>
      <c r="M215" s="276">
        <v>0</v>
      </c>
      <c r="N215" s="286">
        <v>0</v>
      </c>
      <c r="O215" s="286">
        <v>0</v>
      </c>
      <c r="P215" s="286">
        <v>0</v>
      </c>
      <c r="Q215" s="286">
        <v>0</v>
      </c>
      <c r="R215" s="286">
        <v>0</v>
      </c>
      <c r="S215" s="286">
        <v>0</v>
      </c>
      <c r="T215" s="203">
        <v>0</v>
      </c>
      <c r="U215" s="286">
        <v>0</v>
      </c>
      <c r="V215" s="286" t="s">
        <v>341</v>
      </c>
      <c r="W215" s="286">
        <v>589</v>
      </c>
      <c r="X215" s="286">
        <v>2115848.2000000002</v>
      </c>
      <c r="Y215" s="302">
        <v>0</v>
      </c>
      <c r="Z215" s="302">
        <v>0</v>
      </c>
      <c r="AA215" s="302">
        <v>0</v>
      </c>
      <c r="AB215" s="302">
        <v>0</v>
      </c>
      <c r="AC215" s="302">
        <v>0</v>
      </c>
      <c r="AD215" s="302">
        <v>0</v>
      </c>
      <c r="AE215" s="302">
        <v>0</v>
      </c>
      <c r="AF215" s="302">
        <v>0</v>
      </c>
      <c r="AG215" s="302">
        <v>0</v>
      </c>
      <c r="AH215" s="302">
        <v>0</v>
      </c>
      <c r="AI215" s="302">
        <v>0</v>
      </c>
      <c r="AJ215" s="302">
        <v>67183.86</v>
      </c>
      <c r="AK215" s="302">
        <v>33591.94</v>
      </c>
      <c r="AL215" s="302">
        <v>0</v>
      </c>
    </row>
    <row r="216" spans="1:38" s="39" customFormat="1" ht="12" customHeight="1" x14ac:dyDescent="0.2">
      <c r="A216" s="287">
        <v>186</v>
      </c>
      <c r="B216" s="304" t="s">
        <v>485</v>
      </c>
      <c r="C216" s="286"/>
      <c r="D216" s="146"/>
      <c r="E216" s="286"/>
      <c r="F216" s="286"/>
      <c r="G216" s="275">
        <v>1978259.73</v>
      </c>
      <c r="H216" s="286">
        <v>0</v>
      </c>
      <c r="I216" s="276">
        <v>0</v>
      </c>
      <c r="J216" s="276">
        <v>0</v>
      </c>
      <c r="K216" s="276">
        <v>0</v>
      </c>
      <c r="L216" s="276">
        <v>0</v>
      </c>
      <c r="M216" s="276">
        <v>0</v>
      </c>
      <c r="N216" s="286">
        <v>0</v>
      </c>
      <c r="O216" s="286">
        <v>0</v>
      </c>
      <c r="P216" s="286">
        <v>0</v>
      </c>
      <c r="Q216" s="286">
        <v>0</v>
      </c>
      <c r="R216" s="286">
        <v>0</v>
      </c>
      <c r="S216" s="286">
        <v>0</v>
      </c>
      <c r="T216" s="203">
        <v>0</v>
      </c>
      <c r="U216" s="286">
        <v>0</v>
      </c>
      <c r="V216" s="286" t="s">
        <v>341</v>
      </c>
      <c r="W216" s="286">
        <v>573</v>
      </c>
      <c r="X216" s="286">
        <v>1877483.93</v>
      </c>
      <c r="Y216" s="302">
        <v>0</v>
      </c>
      <c r="Z216" s="302">
        <v>0</v>
      </c>
      <c r="AA216" s="302">
        <v>0</v>
      </c>
      <c r="AB216" s="302">
        <v>0</v>
      </c>
      <c r="AC216" s="302">
        <v>0</v>
      </c>
      <c r="AD216" s="302">
        <v>0</v>
      </c>
      <c r="AE216" s="302">
        <v>0</v>
      </c>
      <c r="AF216" s="302">
        <v>0</v>
      </c>
      <c r="AG216" s="302">
        <v>0</v>
      </c>
      <c r="AH216" s="302">
        <v>0</v>
      </c>
      <c r="AI216" s="302">
        <v>0</v>
      </c>
      <c r="AJ216" s="302">
        <v>67183.86</v>
      </c>
      <c r="AK216" s="302">
        <v>33591.94</v>
      </c>
      <c r="AL216" s="302">
        <v>0</v>
      </c>
    </row>
    <row r="217" spans="1:38" s="39" customFormat="1" ht="12" customHeight="1" x14ac:dyDescent="0.2">
      <c r="A217" s="287">
        <v>187</v>
      </c>
      <c r="B217" s="304" t="s">
        <v>899</v>
      </c>
      <c r="C217" s="286">
        <v>961.6</v>
      </c>
      <c r="D217" s="146"/>
      <c r="E217" s="286"/>
      <c r="F217" s="286"/>
      <c r="G217" s="275">
        <v>3376310.17</v>
      </c>
      <c r="H217" s="286">
        <v>0</v>
      </c>
      <c r="I217" s="276">
        <v>0</v>
      </c>
      <c r="J217" s="276">
        <v>0</v>
      </c>
      <c r="K217" s="276">
        <v>0</v>
      </c>
      <c r="L217" s="276">
        <v>0</v>
      </c>
      <c r="M217" s="276">
        <v>0</v>
      </c>
      <c r="N217" s="286">
        <v>0</v>
      </c>
      <c r="O217" s="286">
        <v>0</v>
      </c>
      <c r="P217" s="286">
        <v>0</v>
      </c>
      <c r="Q217" s="286">
        <v>0</v>
      </c>
      <c r="R217" s="286">
        <v>0</v>
      </c>
      <c r="S217" s="286">
        <v>0</v>
      </c>
      <c r="T217" s="203">
        <v>0</v>
      </c>
      <c r="U217" s="286">
        <v>0</v>
      </c>
      <c r="V217" s="286" t="s">
        <v>341</v>
      </c>
      <c r="W217" s="286">
        <v>806.25</v>
      </c>
      <c r="X217" s="286">
        <v>3225367.01</v>
      </c>
      <c r="Y217" s="302">
        <v>0</v>
      </c>
      <c r="Z217" s="302">
        <v>0</v>
      </c>
      <c r="AA217" s="302">
        <v>0</v>
      </c>
      <c r="AB217" s="302">
        <v>0</v>
      </c>
      <c r="AC217" s="302">
        <v>0</v>
      </c>
      <c r="AD217" s="302">
        <v>0</v>
      </c>
      <c r="AE217" s="302">
        <v>0</v>
      </c>
      <c r="AF217" s="302">
        <v>0</v>
      </c>
      <c r="AG217" s="302">
        <v>0</v>
      </c>
      <c r="AH217" s="302">
        <v>0</v>
      </c>
      <c r="AI217" s="302">
        <v>0</v>
      </c>
      <c r="AJ217" s="302">
        <v>98884.78</v>
      </c>
      <c r="AK217" s="302">
        <v>52058.38</v>
      </c>
      <c r="AL217" s="302">
        <v>0</v>
      </c>
    </row>
    <row r="218" spans="1:38" s="39" customFormat="1" ht="12" customHeight="1" x14ac:dyDescent="0.2">
      <c r="A218" s="287">
        <v>188</v>
      </c>
      <c r="B218" s="156" t="s">
        <v>241</v>
      </c>
      <c r="C218" s="276"/>
      <c r="D218" s="157"/>
      <c r="E218" s="228"/>
      <c r="F218" s="228"/>
      <c r="G218" s="275">
        <v>2207820.69</v>
      </c>
      <c r="H218" s="286">
        <v>0</v>
      </c>
      <c r="I218" s="275">
        <v>0</v>
      </c>
      <c r="J218" s="276">
        <v>0</v>
      </c>
      <c r="K218" s="276">
        <v>0</v>
      </c>
      <c r="L218" s="276">
        <v>0</v>
      </c>
      <c r="M218" s="276">
        <v>0</v>
      </c>
      <c r="N218" s="286">
        <v>0</v>
      </c>
      <c r="O218" s="286">
        <v>0</v>
      </c>
      <c r="P218" s="286">
        <v>0</v>
      </c>
      <c r="Q218" s="286">
        <v>0</v>
      </c>
      <c r="R218" s="286">
        <v>0</v>
      </c>
      <c r="S218" s="286">
        <v>0</v>
      </c>
      <c r="T218" s="203">
        <v>0</v>
      </c>
      <c r="U218" s="286">
        <v>0</v>
      </c>
      <c r="V218" s="228" t="s">
        <v>341</v>
      </c>
      <c r="W218" s="286">
        <v>533.32000000000005</v>
      </c>
      <c r="X218" s="286">
        <v>2123979.2599999998</v>
      </c>
      <c r="Y218" s="302">
        <v>0</v>
      </c>
      <c r="Z218" s="302">
        <v>0</v>
      </c>
      <c r="AA218" s="302">
        <v>0</v>
      </c>
      <c r="AB218" s="302">
        <v>0</v>
      </c>
      <c r="AC218" s="302">
        <v>0</v>
      </c>
      <c r="AD218" s="302">
        <v>0</v>
      </c>
      <c r="AE218" s="302">
        <v>0</v>
      </c>
      <c r="AF218" s="302">
        <v>0</v>
      </c>
      <c r="AG218" s="302">
        <v>0</v>
      </c>
      <c r="AH218" s="302">
        <v>0</v>
      </c>
      <c r="AI218" s="286">
        <v>0</v>
      </c>
      <c r="AJ218" s="302">
        <v>60015.97</v>
      </c>
      <c r="AK218" s="302">
        <v>23825.46</v>
      </c>
      <c r="AL218" s="302">
        <v>0</v>
      </c>
    </row>
    <row r="219" spans="1:38" s="39" customFormat="1" ht="12" customHeight="1" x14ac:dyDescent="0.2">
      <c r="A219" s="287">
        <v>189</v>
      </c>
      <c r="B219" s="304" t="s">
        <v>960</v>
      </c>
      <c r="C219" s="286"/>
      <c r="D219" s="146"/>
      <c r="E219" s="286"/>
      <c r="F219" s="286"/>
      <c r="G219" s="275">
        <v>751437</v>
      </c>
      <c r="H219" s="286">
        <v>0</v>
      </c>
      <c r="I219" s="276">
        <v>0</v>
      </c>
      <c r="J219" s="276">
        <v>0</v>
      </c>
      <c r="K219" s="276">
        <v>0</v>
      </c>
      <c r="L219" s="276">
        <v>0</v>
      </c>
      <c r="M219" s="276">
        <v>0</v>
      </c>
      <c r="N219" s="286">
        <v>0</v>
      </c>
      <c r="O219" s="286">
        <v>0</v>
      </c>
      <c r="P219" s="286">
        <v>0</v>
      </c>
      <c r="Q219" s="286">
        <v>0</v>
      </c>
      <c r="R219" s="286">
        <v>0</v>
      </c>
      <c r="S219" s="286">
        <v>0</v>
      </c>
      <c r="T219" s="203">
        <v>0</v>
      </c>
      <c r="U219" s="286">
        <v>0</v>
      </c>
      <c r="V219" s="286" t="s">
        <v>342</v>
      </c>
      <c r="W219" s="286">
        <v>2296</v>
      </c>
      <c r="X219" s="286">
        <v>751437</v>
      </c>
      <c r="Y219" s="302">
        <v>0</v>
      </c>
      <c r="Z219" s="302">
        <v>0</v>
      </c>
      <c r="AA219" s="302">
        <v>0</v>
      </c>
      <c r="AB219" s="302">
        <v>0</v>
      </c>
      <c r="AC219" s="302">
        <v>0</v>
      </c>
      <c r="AD219" s="302">
        <v>0</v>
      </c>
      <c r="AE219" s="302">
        <v>0</v>
      </c>
      <c r="AF219" s="302">
        <v>0</v>
      </c>
      <c r="AG219" s="302">
        <v>0</v>
      </c>
      <c r="AH219" s="302">
        <v>0</v>
      </c>
      <c r="AI219" s="302">
        <v>0</v>
      </c>
      <c r="AJ219" s="302">
        <v>0</v>
      </c>
      <c r="AK219" s="302">
        <v>0</v>
      </c>
      <c r="AL219" s="302">
        <v>0</v>
      </c>
    </row>
    <row r="220" spans="1:38" s="39" customFormat="1" ht="25.5" customHeight="1" x14ac:dyDescent="0.2">
      <c r="A220" s="361" t="s">
        <v>287</v>
      </c>
      <c r="B220" s="361"/>
      <c r="C220" s="286">
        <v>2416.8000000000002</v>
      </c>
      <c r="D220" s="164"/>
      <c r="E220" s="145"/>
      <c r="F220" s="145"/>
      <c r="G220" s="286">
        <v>25509582.550000001</v>
      </c>
      <c r="H220" s="286">
        <v>1201533.48</v>
      </c>
      <c r="I220" s="286">
        <v>366977.88</v>
      </c>
      <c r="J220" s="286">
        <v>0</v>
      </c>
      <c r="K220" s="286">
        <v>0</v>
      </c>
      <c r="L220" s="286">
        <v>473</v>
      </c>
      <c r="M220" s="286">
        <v>834555.6</v>
      </c>
      <c r="N220" s="286">
        <v>100</v>
      </c>
      <c r="O220" s="286">
        <v>0</v>
      </c>
      <c r="P220" s="286">
        <v>0</v>
      </c>
      <c r="Q220" s="286">
        <v>0</v>
      </c>
      <c r="R220" s="286">
        <v>163.93</v>
      </c>
      <c r="S220" s="286">
        <v>0</v>
      </c>
      <c r="T220" s="203">
        <v>0</v>
      </c>
      <c r="U220" s="286">
        <v>0</v>
      </c>
      <c r="V220" s="145" t="s">
        <v>308</v>
      </c>
      <c r="W220" s="286">
        <v>8190.57</v>
      </c>
      <c r="X220" s="286">
        <v>23320971.939999998</v>
      </c>
      <c r="Y220" s="286">
        <v>0</v>
      </c>
      <c r="Z220" s="286">
        <v>0</v>
      </c>
      <c r="AA220" s="286">
        <v>0</v>
      </c>
      <c r="AB220" s="286">
        <v>0</v>
      </c>
      <c r="AC220" s="286">
        <v>0</v>
      </c>
      <c r="AD220" s="286">
        <v>0</v>
      </c>
      <c r="AE220" s="286">
        <v>0</v>
      </c>
      <c r="AF220" s="286">
        <v>0</v>
      </c>
      <c r="AG220" s="286">
        <v>0</v>
      </c>
      <c r="AH220" s="286">
        <v>0</v>
      </c>
      <c r="AI220" s="286">
        <v>0</v>
      </c>
      <c r="AJ220" s="286">
        <v>662207.77999999991</v>
      </c>
      <c r="AK220" s="286">
        <v>324869.35000000003</v>
      </c>
      <c r="AL220" s="286">
        <v>0</v>
      </c>
    </row>
    <row r="221" spans="1:38" s="39" customFormat="1" ht="12" customHeight="1" x14ac:dyDescent="0.2">
      <c r="A221" s="407" t="s">
        <v>324</v>
      </c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  <c r="M221" s="408"/>
      <c r="N221" s="408"/>
      <c r="O221" s="408"/>
      <c r="P221" s="408"/>
      <c r="Q221" s="408"/>
      <c r="R221" s="408"/>
      <c r="S221" s="408"/>
      <c r="T221" s="408"/>
      <c r="U221" s="408"/>
      <c r="V221" s="408"/>
      <c r="W221" s="408"/>
      <c r="X221" s="408"/>
      <c r="Y221" s="408"/>
      <c r="Z221" s="408"/>
      <c r="AA221" s="408"/>
      <c r="AB221" s="408"/>
      <c r="AC221" s="408"/>
      <c r="AD221" s="408"/>
      <c r="AE221" s="408"/>
      <c r="AF221" s="408"/>
      <c r="AG221" s="408"/>
      <c r="AH221" s="408"/>
      <c r="AI221" s="408"/>
      <c r="AJ221" s="408"/>
      <c r="AK221" s="408"/>
      <c r="AL221" s="408"/>
    </row>
    <row r="222" spans="1:38" s="39" customFormat="1" ht="12" customHeight="1" x14ac:dyDescent="0.2">
      <c r="A222" s="158">
        <v>190</v>
      </c>
      <c r="B222" s="304" t="s">
        <v>910</v>
      </c>
      <c r="C222" s="286">
        <v>1332.3</v>
      </c>
      <c r="D222" s="146"/>
      <c r="E222" s="286"/>
      <c r="F222" s="286"/>
      <c r="G222" s="275">
        <v>3754725.52</v>
      </c>
      <c r="H222" s="286">
        <v>0</v>
      </c>
      <c r="I222" s="276">
        <v>0</v>
      </c>
      <c r="J222" s="276">
        <v>0</v>
      </c>
      <c r="K222" s="276">
        <v>0</v>
      </c>
      <c r="L222" s="276">
        <v>0</v>
      </c>
      <c r="M222" s="276">
        <v>0</v>
      </c>
      <c r="N222" s="286">
        <v>0</v>
      </c>
      <c r="O222" s="286">
        <v>0</v>
      </c>
      <c r="P222" s="286">
        <v>0</v>
      </c>
      <c r="Q222" s="286">
        <v>0</v>
      </c>
      <c r="R222" s="286">
        <v>0</v>
      </c>
      <c r="S222" s="286">
        <v>0</v>
      </c>
      <c r="T222" s="203">
        <v>0</v>
      </c>
      <c r="U222" s="286">
        <v>0</v>
      </c>
      <c r="V222" s="147" t="s">
        <v>342</v>
      </c>
      <c r="W222" s="302">
        <v>816.5</v>
      </c>
      <c r="X222" s="286">
        <v>3646616</v>
      </c>
      <c r="Y222" s="302">
        <v>0</v>
      </c>
      <c r="Z222" s="302">
        <v>0</v>
      </c>
      <c r="AA222" s="302">
        <v>0</v>
      </c>
      <c r="AB222" s="302">
        <v>0</v>
      </c>
      <c r="AC222" s="302">
        <v>0</v>
      </c>
      <c r="AD222" s="302">
        <v>0</v>
      </c>
      <c r="AE222" s="302">
        <v>0</v>
      </c>
      <c r="AF222" s="302">
        <v>0</v>
      </c>
      <c r="AG222" s="302">
        <v>0</v>
      </c>
      <c r="AH222" s="302">
        <v>0</v>
      </c>
      <c r="AI222" s="302">
        <v>0</v>
      </c>
      <c r="AJ222" s="302">
        <v>70823.92</v>
      </c>
      <c r="AK222" s="302">
        <v>37285.599999999999</v>
      </c>
      <c r="AL222" s="302">
        <v>0</v>
      </c>
    </row>
    <row r="223" spans="1:38" s="39" customFormat="1" ht="12" customHeight="1" x14ac:dyDescent="0.2">
      <c r="A223" s="158">
        <v>191</v>
      </c>
      <c r="B223" s="304" t="s">
        <v>911</v>
      </c>
      <c r="C223" s="286"/>
      <c r="D223" s="146"/>
      <c r="E223" s="286"/>
      <c r="F223" s="286"/>
      <c r="G223" s="275">
        <v>2816230.49</v>
      </c>
      <c r="H223" s="286">
        <v>0</v>
      </c>
      <c r="I223" s="275">
        <v>0</v>
      </c>
      <c r="J223" s="276">
        <v>0</v>
      </c>
      <c r="K223" s="276">
        <v>0</v>
      </c>
      <c r="L223" s="276">
        <v>0</v>
      </c>
      <c r="M223" s="276">
        <v>0</v>
      </c>
      <c r="N223" s="286">
        <v>0</v>
      </c>
      <c r="O223" s="286">
        <v>0</v>
      </c>
      <c r="P223" s="286">
        <v>0</v>
      </c>
      <c r="Q223" s="286">
        <v>0</v>
      </c>
      <c r="R223" s="286">
        <v>0</v>
      </c>
      <c r="S223" s="286">
        <v>0</v>
      </c>
      <c r="T223" s="203">
        <v>0</v>
      </c>
      <c r="U223" s="286">
        <v>0</v>
      </c>
      <c r="V223" s="286" t="s">
        <v>342</v>
      </c>
      <c r="W223" s="286">
        <v>768.1</v>
      </c>
      <c r="X223" s="286">
        <v>2708854.97</v>
      </c>
      <c r="Y223" s="302">
        <v>0</v>
      </c>
      <c r="Z223" s="302">
        <v>0</v>
      </c>
      <c r="AA223" s="302">
        <v>0</v>
      </c>
      <c r="AB223" s="302">
        <v>0</v>
      </c>
      <c r="AC223" s="302">
        <v>0</v>
      </c>
      <c r="AD223" s="302">
        <v>0</v>
      </c>
      <c r="AE223" s="302">
        <v>0</v>
      </c>
      <c r="AF223" s="302">
        <v>0</v>
      </c>
      <c r="AG223" s="302">
        <v>0</v>
      </c>
      <c r="AH223" s="302">
        <v>0</v>
      </c>
      <c r="AI223" s="302">
        <v>0</v>
      </c>
      <c r="AJ223" s="302">
        <v>70343.06</v>
      </c>
      <c r="AK223" s="302">
        <v>37032.46</v>
      </c>
      <c r="AL223" s="302">
        <v>0</v>
      </c>
    </row>
    <row r="224" spans="1:38" s="39" customFormat="1" ht="12" customHeight="1" x14ac:dyDescent="0.2">
      <c r="A224" s="158">
        <v>192</v>
      </c>
      <c r="B224" s="304" t="s">
        <v>432</v>
      </c>
      <c r="C224" s="286">
        <v>291.39999999999998</v>
      </c>
      <c r="D224" s="146">
        <v>15.3</v>
      </c>
      <c r="E224" s="286"/>
      <c r="F224" s="286"/>
      <c r="G224" s="275">
        <v>2812427.63</v>
      </c>
      <c r="H224" s="286">
        <v>0</v>
      </c>
      <c r="I224" s="275">
        <v>0</v>
      </c>
      <c r="J224" s="276">
        <v>0</v>
      </c>
      <c r="K224" s="276">
        <v>0</v>
      </c>
      <c r="L224" s="276">
        <v>0</v>
      </c>
      <c r="M224" s="276">
        <v>0</v>
      </c>
      <c r="N224" s="286">
        <v>0</v>
      </c>
      <c r="O224" s="286">
        <v>0</v>
      </c>
      <c r="P224" s="286">
        <v>0</v>
      </c>
      <c r="Q224" s="286">
        <v>0</v>
      </c>
      <c r="R224" s="286">
        <v>0</v>
      </c>
      <c r="S224" s="286">
        <v>0</v>
      </c>
      <c r="T224" s="203">
        <v>0</v>
      </c>
      <c r="U224" s="286">
        <v>0</v>
      </c>
      <c r="V224" s="286" t="s">
        <v>342</v>
      </c>
      <c r="W224" s="286">
        <v>755</v>
      </c>
      <c r="X224" s="286">
        <v>2704615.2</v>
      </c>
      <c r="Y224" s="302">
        <v>0</v>
      </c>
      <c r="Z224" s="302">
        <v>0</v>
      </c>
      <c r="AA224" s="302">
        <v>0</v>
      </c>
      <c r="AB224" s="302">
        <v>0</v>
      </c>
      <c r="AC224" s="302">
        <v>0</v>
      </c>
      <c r="AD224" s="302">
        <v>0</v>
      </c>
      <c r="AE224" s="302">
        <v>0</v>
      </c>
      <c r="AF224" s="302">
        <v>0</v>
      </c>
      <c r="AG224" s="302">
        <v>0</v>
      </c>
      <c r="AH224" s="302">
        <v>0</v>
      </c>
      <c r="AI224" s="302">
        <v>0</v>
      </c>
      <c r="AJ224" s="302">
        <v>70629.289999999994</v>
      </c>
      <c r="AK224" s="302">
        <v>37183.14</v>
      </c>
      <c r="AL224" s="302">
        <v>0</v>
      </c>
    </row>
    <row r="225" spans="1:38" s="39" customFormat="1" ht="37.5" customHeight="1" x14ac:dyDescent="0.2">
      <c r="A225" s="348" t="s">
        <v>325</v>
      </c>
      <c r="B225" s="348"/>
      <c r="C225" s="277" t="e">
        <v>#REF!</v>
      </c>
      <c r="D225" s="277"/>
      <c r="E225" s="277"/>
      <c r="F225" s="277"/>
      <c r="G225" s="277">
        <v>9383383.6400000006</v>
      </c>
      <c r="H225" s="277">
        <v>0</v>
      </c>
      <c r="I225" s="277">
        <v>0</v>
      </c>
      <c r="J225" s="277">
        <v>0</v>
      </c>
      <c r="K225" s="277">
        <v>0</v>
      </c>
      <c r="L225" s="277">
        <v>0</v>
      </c>
      <c r="M225" s="277">
        <v>0</v>
      </c>
      <c r="N225" s="277">
        <v>0</v>
      </c>
      <c r="O225" s="277">
        <v>0</v>
      </c>
      <c r="P225" s="277">
        <v>0</v>
      </c>
      <c r="Q225" s="277">
        <v>0</v>
      </c>
      <c r="R225" s="277">
        <v>0</v>
      </c>
      <c r="S225" s="277">
        <v>0</v>
      </c>
      <c r="T225" s="231">
        <v>0</v>
      </c>
      <c r="U225" s="277">
        <v>0</v>
      </c>
      <c r="V225" s="277" t="s">
        <v>308</v>
      </c>
      <c r="W225" s="277">
        <v>2339.6</v>
      </c>
      <c r="X225" s="277">
        <v>9060086.1700000018</v>
      </c>
      <c r="Y225" s="277">
        <v>0</v>
      </c>
      <c r="Z225" s="277">
        <v>0</v>
      </c>
      <c r="AA225" s="277">
        <v>0</v>
      </c>
      <c r="AB225" s="277">
        <v>0</v>
      </c>
      <c r="AC225" s="277">
        <v>0</v>
      </c>
      <c r="AD225" s="277">
        <v>0</v>
      </c>
      <c r="AE225" s="277">
        <v>0</v>
      </c>
      <c r="AF225" s="277">
        <v>0</v>
      </c>
      <c r="AG225" s="277">
        <v>0</v>
      </c>
      <c r="AH225" s="277">
        <v>0</v>
      </c>
      <c r="AI225" s="277">
        <v>0</v>
      </c>
      <c r="AJ225" s="277">
        <v>211796.26999999996</v>
      </c>
      <c r="AK225" s="277">
        <v>111501.2</v>
      </c>
      <c r="AL225" s="277">
        <v>0</v>
      </c>
    </row>
    <row r="226" spans="1:38" s="39" customFormat="1" ht="12" customHeight="1" x14ac:dyDescent="0.2">
      <c r="A226" s="407" t="s">
        <v>950</v>
      </c>
      <c r="B226" s="408"/>
      <c r="C226" s="408"/>
      <c r="D226" s="408"/>
      <c r="E226" s="408"/>
      <c r="F226" s="408"/>
      <c r="G226" s="408"/>
      <c r="H226" s="408"/>
      <c r="I226" s="408"/>
      <c r="J226" s="408"/>
      <c r="K226" s="408"/>
      <c r="L226" s="408"/>
      <c r="M226" s="408"/>
      <c r="N226" s="408"/>
      <c r="O226" s="408"/>
      <c r="P226" s="408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8"/>
      <c r="AB226" s="408"/>
      <c r="AC226" s="408"/>
      <c r="AD226" s="408"/>
      <c r="AE226" s="408"/>
      <c r="AF226" s="408"/>
      <c r="AG226" s="408"/>
      <c r="AH226" s="408"/>
      <c r="AI226" s="408"/>
      <c r="AJ226" s="408"/>
      <c r="AK226" s="408"/>
      <c r="AL226" s="408"/>
    </row>
    <row r="227" spans="1:38" s="39" customFormat="1" ht="12" customHeight="1" x14ac:dyDescent="0.2">
      <c r="A227" s="158">
        <v>193</v>
      </c>
      <c r="B227" s="166" t="s">
        <v>951</v>
      </c>
      <c r="C227" s="158"/>
      <c r="D227" s="158"/>
      <c r="E227" s="158"/>
      <c r="F227" s="158"/>
      <c r="G227" s="275">
        <v>519818</v>
      </c>
      <c r="H227" s="286">
        <v>0</v>
      </c>
      <c r="I227" s="277">
        <v>0</v>
      </c>
      <c r="J227" s="277">
        <v>0</v>
      </c>
      <c r="K227" s="277">
        <v>0</v>
      </c>
      <c r="L227" s="277">
        <v>0</v>
      </c>
      <c r="M227" s="277">
        <v>0</v>
      </c>
      <c r="N227" s="277">
        <v>0</v>
      </c>
      <c r="O227" s="277">
        <v>0</v>
      </c>
      <c r="P227" s="277">
        <v>0</v>
      </c>
      <c r="Q227" s="277">
        <v>0</v>
      </c>
      <c r="R227" s="277">
        <v>0</v>
      </c>
      <c r="S227" s="277">
        <v>0</v>
      </c>
      <c r="T227" s="232">
        <v>0</v>
      </c>
      <c r="U227" s="277">
        <v>0</v>
      </c>
      <c r="V227" s="277"/>
      <c r="W227" s="277">
        <v>0</v>
      </c>
      <c r="X227" s="277">
        <v>0</v>
      </c>
      <c r="Y227" s="277">
        <v>0</v>
      </c>
      <c r="Z227" s="277">
        <v>0</v>
      </c>
      <c r="AA227" s="277">
        <v>3351.6</v>
      </c>
      <c r="AB227" s="277">
        <v>519818</v>
      </c>
      <c r="AC227" s="277">
        <v>0</v>
      </c>
      <c r="AD227" s="277">
        <v>0</v>
      </c>
      <c r="AE227" s="277">
        <v>0</v>
      </c>
      <c r="AF227" s="277">
        <v>0</v>
      </c>
      <c r="AG227" s="277">
        <v>0</v>
      </c>
      <c r="AH227" s="277">
        <v>0</v>
      </c>
      <c r="AI227" s="277">
        <v>0</v>
      </c>
      <c r="AJ227" s="277">
        <v>0</v>
      </c>
      <c r="AK227" s="277">
        <v>0</v>
      </c>
      <c r="AL227" s="277">
        <v>0</v>
      </c>
    </row>
    <row r="228" spans="1:38" s="39" customFormat="1" ht="12" customHeight="1" x14ac:dyDescent="0.2">
      <c r="A228" s="158">
        <v>194</v>
      </c>
      <c r="B228" s="166" t="s">
        <v>969</v>
      </c>
      <c r="C228" s="158"/>
      <c r="D228" s="158"/>
      <c r="E228" s="158"/>
      <c r="F228" s="158"/>
      <c r="G228" s="275">
        <v>1257435</v>
      </c>
      <c r="H228" s="286">
        <v>0</v>
      </c>
      <c r="I228" s="277">
        <v>0</v>
      </c>
      <c r="J228" s="277">
        <v>0</v>
      </c>
      <c r="K228" s="277">
        <v>0</v>
      </c>
      <c r="L228" s="277">
        <v>0</v>
      </c>
      <c r="M228" s="277">
        <v>0</v>
      </c>
      <c r="N228" s="277">
        <v>0</v>
      </c>
      <c r="O228" s="277">
        <v>0</v>
      </c>
      <c r="P228" s="277">
        <v>0</v>
      </c>
      <c r="Q228" s="277">
        <v>0</v>
      </c>
      <c r="R228" s="277">
        <v>0</v>
      </c>
      <c r="S228" s="277">
        <v>0</v>
      </c>
      <c r="T228" s="232">
        <v>0</v>
      </c>
      <c r="U228" s="277">
        <v>0</v>
      </c>
      <c r="V228" s="277" t="s">
        <v>341</v>
      </c>
      <c r="W228" s="277">
        <v>1121</v>
      </c>
      <c r="X228" s="277">
        <v>1257435</v>
      </c>
      <c r="Y228" s="277">
        <v>0</v>
      </c>
      <c r="Z228" s="277">
        <v>0</v>
      </c>
      <c r="AA228" s="277">
        <v>0</v>
      </c>
      <c r="AB228" s="277">
        <v>0</v>
      </c>
      <c r="AC228" s="277">
        <v>0</v>
      </c>
      <c r="AD228" s="277">
        <v>0</v>
      </c>
      <c r="AE228" s="277">
        <v>0</v>
      </c>
      <c r="AF228" s="277">
        <v>0</v>
      </c>
      <c r="AG228" s="277">
        <v>0</v>
      </c>
      <c r="AH228" s="277">
        <v>0</v>
      </c>
      <c r="AI228" s="277">
        <v>0</v>
      </c>
      <c r="AJ228" s="277">
        <v>0</v>
      </c>
      <c r="AK228" s="277">
        <v>0</v>
      </c>
      <c r="AL228" s="277">
        <v>0</v>
      </c>
    </row>
    <row r="229" spans="1:38" s="39" customFormat="1" ht="12" customHeight="1" x14ac:dyDescent="0.2">
      <c r="A229" s="158">
        <v>195</v>
      </c>
      <c r="B229" s="166" t="s">
        <v>975</v>
      </c>
      <c r="C229" s="158"/>
      <c r="D229" s="158"/>
      <c r="E229" s="158"/>
      <c r="F229" s="158"/>
      <c r="G229" s="275">
        <v>407616</v>
      </c>
      <c r="H229" s="286">
        <v>0</v>
      </c>
      <c r="I229" s="277">
        <v>0</v>
      </c>
      <c r="J229" s="277">
        <v>0</v>
      </c>
      <c r="K229" s="277">
        <v>0</v>
      </c>
      <c r="L229" s="277">
        <v>0</v>
      </c>
      <c r="M229" s="277">
        <v>0</v>
      </c>
      <c r="N229" s="277">
        <v>0</v>
      </c>
      <c r="O229" s="277">
        <v>0</v>
      </c>
      <c r="P229" s="277">
        <v>0</v>
      </c>
      <c r="Q229" s="277">
        <v>0</v>
      </c>
      <c r="R229" s="277">
        <v>0</v>
      </c>
      <c r="S229" s="277">
        <v>0</v>
      </c>
      <c r="T229" s="232">
        <v>0</v>
      </c>
      <c r="U229" s="277">
        <v>0</v>
      </c>
      <c r="V229" s="277"/>
      <c r="W229" s="277">
        <v>0</v>
      </c>
      <c r="X229" s="277">
        <v>0</v>
      </c>
      <c r="Y229" s="277">
        <v>0</v>
      </c>
      <c r="Z229" s="277">
        <v>0</v>
      </c>
      <c r="AA229" s="277">
        <v>3264</v>
      </c>
      <c r="AB229" s="277">
        <v>407616</v>
      </c>
      <c r="AC229" s="277">
        <v>0</v>
      </c>
      <c r="AD229" s="277">
        <v>0</v>
      </c>
      <c r="AE229" s="277">
        <v>0</v>
      </c>
      <c r="AF229" s="277">
        <v>0</v>
      </c>
      <c r="AG229" s="277">
        <v>0</v>
      </c>
      <c r="AH229" s="277">
        <v>0</v>
      </c>
      <c r="AI229" s="277">
        <v>0</v>
      </c>
      <c r="AJ229" s="277">
        <v>0</v>
      </c>
      <c r="AK229" s="277">
        <v>0</v>
      </c>
      <c r="AL229" s="277">
        <v>0</v>
      </c>
    </row>
    <row r="230" spans="1:38" s="39" customFormat="1" ht="12" customHeight="1" x14ac:dyDescent="0.2">
      <c r="A230" s="158">
        <v>196</v>
      </c>
      <c r="B230" s="166" t="s">
        <v>989</v>
      </c>
      <c r="C230" s="158"/>
      <c r="D230" s="158"/>
      <c r="E230" s="158"/>
      <c r="F230" s="158"/>
      <c r="G230" s="275">
        <v>708971</v>
      </c>
      <c r="H230" s="286">
        <v>0</v>
      </c>
      <c r="I230" s="277">
        <v>0</v>
      </c>
      <c r="J230" s="277">
        <v>0</v>
      </c>
      <c r="K230" s="277">
        <v>0</v>
      </c>
      <c r="L230" s="277">
        <v>0</v>
      </c>
      <c r="M230" s="277">
        <v>0</v>
      </c>
      <c r="N230" s="277">
        <v>0</v>
      </c>
      <c r="O230" s="277">
        <v>0</v>
      </c>
      <c r="P230" s="277">
        <v>0</v>
      </c>
      <c r="Q230" s="277">
        <v>0</v>
      </c>
      <c r="R230" s="277">
        <v>0</v>
      </c>
      <c r="S230" s="277">
        <v>0</v>
      </c>
      <c r="T230" s="232">
        <v>0</v>
      </c>
      <c r="U230" s="277">
        <v>0</v>
      </c>
      <c r="V230" s="277" t="s">
        <v>341</v>
      </c>
      <c r="W230" s="277">
        <v>1320</v>
      </c>
      <c r="X230" s="277">
        <v>708971</v>
      </c>
      <c r="Y230" s="277">
        <v>0</v>
      </c>
      <c r="Z230" s="277">
        <v>0</v>
      </c>
      <c r="AA230" s="277">
        <v>0</v>
      </c>
      <c r="AB230" s="277">
        <v>0</v>
      </c>
      <c r="AC230" s="277">
        <v>0</v>
      </c>
      <c r="AD230" s="277">
        <v>0</v>
      </c>
      <c r="AE230" s="277">
        <v>0</v>
      </c>
      <c r="AF230" s="277">
        <v>0</v>
      </c>
      <c r="AG230" s="277">
        <v>0</v>
      </c>
      <c r="AH230" s="277">
        <v>0</v>
      </c>
      <c r="AI230" s="277">
        <v>0</v>
      </c>
      <c r="AJ230" s="277">
        <v>0</v>
      </c>
      <c r="AK230" s="277">
        <v>0</v>
      </c>
      <c r="AL230" s="277">
        <v>0</v>
      </c>
    </row>
    <row r="231" spans="1:38" s="39" customFormat="1" ht="12" customHeight="1" x14ac:dyDescent="0.2">
      <c r="A231" s="158">
        <v>197</v>
      </c>
      <c r="B231" s="166" t="s">
        <v>990</v>
      </c>
      <c r="C231" s="158"/>
      <c r="D231" s="158"/>
      <c r="E231" s="158"/>
      <c r="F231" s="158"/>
      <c r="G231" s="275">
        <v>110496</v>
      </c>
      <c r="H231" s="286">
        <v>0</v>
      </c>
      <c r="I231" s="277">
        <v>0</v>
      </c>
      <c r="J231" s="277">
        <v>0</v>
      </c>
      <c r="K231" s="277">
        <v>0</v>
      </c>
      <c r="L231" s="277">
        <v>0</v>
      </c>
      <c r="M231" s="277">
        <v>0</v>
      </c>
      <c r="N231" s="277">
        <v>0</v>
      </c>
      <c r="O231" s="277">
        <v>0</v>
      </c>
      <c r="P231" s="277">
        <v>0</v>
      </c>
      <c r="Q231" s="277">
        <v>0</v>
      </c>
      <c r="R231" s="277">
        <v>0</v>
      </c>
      <c r="S231" s="277">
        <v>0</v>
      </c>
      <c r="T231" s="232">
        <v>0</v>
      </c>
      <c r="U231" s="277">
        <v>0</v>
      </c>
      <c r="V231" s="277"/>
      <c r="W231" s="277">
        <v>0</v>
      </c>
      <c r="X231" s="277">
        <v>0</v>
      </c>
      <c r="Y231" s="277">
        <v>0</v>
      </c>
      <c r="Z231" s="277">
        <v>0</v>
      </c>
      <c r="AA231" s="277">
        <v>2872.4</v>
      </c>
      <c r="AB231" s="277">
        <v>110496</v>
      </c>
      <c r="AC231" s="277">
        <v>0</v>
      </c>
      <c r="AD231" s="277">
        <v>0</v>
      </c>
      <c r="AE231" s="277">
        <v>0</v>
      </c>
      <c r="AF231" s="277">
        <v>0</v>
      </c>
      <c r="AG231" s="277">
        <v>0</v>
      </c>
      <c r="AH231" s="277">
        <v>0</v>
      </c>
      <c r="AI231" s="277">
        <v>0</v>
      </c>
      <c r="AJ231" s="277">
        <v>0</v>
      </c>
      <c r="AK231" s="277">
        <v>0</v>
      </c>
      <c r="AL231" s="277">
        <v>0</v>
      </c>
    </row>
    <row r="232" spans="1:38" s="39" customFormat="1" ht="25.5" customHeight="1" x14ac:dyDescent="0.2">
      <c r="A232" s="348" t="s">
        <v>952</v>
      </c>
      <c r="B232" s="348"/>
      <c r="C232" s="277"/>
      <c r="D232" s="277"/>
      <c r="E232" s="277"/>
      <c r="F232" s="277"/>
      <c r="G232" s="277">
        <v>3004336</v>
      </c>
      <c r="H232" s="277">
        <v>0</v>
      </c>
      <c r="I232" s="277">
        <v>0</v>
      </c>
      <c r="J232" s="277">
        <v>0</v>
      </c>
      <c r="K232" s="277">
        <v>0</v>
      </c>
      <c r="L232" s="277">
        <v>0</v>
      </c>
      <c r="M232" s="277">
        <v>0</v>
      </c>
      <c r="N232" s="277">
        <v>0</v>
      </c>
      <c r="O232" s="277">
        <v>0</v>
      </c>
      <c r="P232" s="277">
        <v>0</v>
      </c>
      <c r="Q232" s="277">
        <v>0</v>
      </c>
      <c r="R232" s="277">
        <v>0</v>
      </c>
      <c r="S232" s="277">
        <v>0</v>
      </c>
      <c r="T232" s="232">
        <v>0</v>
      </c>
      <c r="U232" s="277">
        <v>0</v>
      </c>
      <c r="V232" s="277" t="s">
        <v>308</v>
      </c>
      <c r="W232" s="277">
        <v>2441</v>
      </c>
      <c r="X232" s="277">
        <v>1966406</v>
      </c>
      <c r="Y232" s="277">
        <v>0</v>
      </c>
      <c r="Z232" s="277">
        <v>0</v>
      </c>
      <c r="AA232" s="277">
        <v>9488</v>
      </c>
      <c r="AB232" s="277">
        <v>1037930</v>
      </c>
      <c r="AC232" s="277">
        <v>0</v>
      </c>
      <c r="AD232" s="277">
        <v>0</v>
      </c>
      <c r="AE232" s="277">
        <v>0</v>
      </c>
      <c r="AF232" s="277">
        <v>0</v>
      </c>
      <c r="AG232" s="277">
        <v>0</v>
      </c>
      <c r="AH232" s="277">
        <v>0</v>
      </c>
      <c r="AI232" s="277">
        <v>0</v>
      </c>
      <c r="AJ232" s="277">
        <v>0</v>
      </c>
      <c r="AK232" s="277">
        <v>0</v>
      </c>
      <c r="AL232" s="277">
        <v>0</v>
      </c>
    </row>
    <row r="233" spans="1:38" s="39" customFormat="1" ht="12" customHeight="1" x14ac:dyDescent="0.2">
      <c r="A233" s="407" t="s">
        <v>320</v>
      </c>
      <c r="B233" s="408"/>
      <c r="C233" s="408"/>
      <c r="D233" s="408"/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408"/>
      <c r="AI233" s="408"/>
      <c r="AJ233" s="408"/>
      <c r="AK233" s="408"/>
      <c r="AL233" s="409"/>
    </row>
    <row r="234" spans="1:38" s="39" customFormat="1" ht="12" customHeight="1" x14ac:dyDescent="0.2">
      <c r="A234" s="158">
        <v>198</v>
      </c>
      <c r="B234" s="304" t="s">
        <v>923</v>
      </c>
      <c r="C234" s="286">
        <v>424.1</v>
      </c>
      <c r="D234" s="146"/>
      <c r="E234" s="286"/>
      <c r="F234" s="286"/>
      <c r="G234" s="275">
        <v>1950961.7</v>
      </c>
      <c r="H234" s="286">
        <v>0</v>
      </c>
      <c r="I234" s="276">
        <v>0</v>
      </c>
      <c r="J234" s="276">
        <v>0</v>
      </c>
      <c r="K234" s="276">
        <v>0</v>
      </c>
      <c r="L234" s="276">
        <v>0</v>
      </c>
      <c r="M234" s="276">
        <v>0</v>
      </c>
      <c r="N234" s="286">
        <v>0</v>
      </c>
      <c r="O234" s="286">
        <v>0</v>
      </c>
      <c r="P234" s="286">
        <v>0</v>
      </c>
      <c r="Q234" s="286">
        <v>0</v>
      </c>
      <c r="R234" s="286">
        <v>0</v>
      </c>
      <c r="S234" s="286">
        <v>0</v>
      </c>
      <c r="T234" s="203">
        <v>0</v>
      </c>
      <c r="U234" s="286">
        <v>0</v>
      </c>
      <c r="V234" s="147" t="s">
        <v>342</v>
      </c>
      <c r="W234" s="302">
        <v>499.8</v>
      </c>
      <c r="X234" s="286">
        <v>1874362</v>
      </c>
      <c r="Y234" s="302">
        <v>0</v>
      </c>
      <c r="Z234" s="302">
        <v>0</v>
      </c>
      <c r="AA234" s="302">
        <v>0</v>
      </c>
      <c r="AB234" s="302">
        <v>0</v>
      </c>
      <c r="AC234" s="302">
        <v>0</v>
      </c>
      <c r="AD234" s="302">
        <v>0</v>
      </c>
      <c r="AE234" s="302">
        <v>0</v>
      </c>
      <c r="AF234" s="302">
        <v>0</v>
      </c>
      <c r="AG234" s="302">
        <v>0</v>
      </c>
      <c r="AH234" s="302">
        <v>0</v>
      </c>
      <c r="AI234" s="302">
        <v>0</v>
      </c>
      <c r="AJ234" s="302">
        <v>67748.179999999993</v>
      </c>
      <c r="AK234" s="302">
        <v>8851.52</v>
      </c>
      <c r="AL234" s="302">
        <v>0</v>
      </c>
    </row>
    <row r="235" spans="1:38" s="39" customFormat="1" ht="12" customHeight="1" x14ac:dyDescent="0.2">
      <c r="A235" s="158">
        <v>199</v>
      </c>
      <c r="B235" s="304" t="s">
        <v>924</v>
      </c>
      <c r="C235" s="286"/>
      <c r="D235" s="146"/>
      <c r="E235" s="286"/>
      <c r="F235" s="286"/>
      <c r="G235" s="275">
        <v>986028.01</v>
      </c>
      <c r="H235" s="286">
        <v>0</v>
      </c>
      <c r="I235" s="276">
        <v>0</v>
      </c>
      <c r="J235" s="276">
        <v>0</v>
      </c>
      <c r="K235" s="276">
        <v>0</v>
      </c>
      <c r="L235" s="276">
        <v>0</v>
      </c>
      <c r="M235" s="276">
        <v>0</v>
      </c>
      <c r="N235" s="286">
        <v>0</v>
      </c>
      <c r="O235" s="286">
        <v>0</v>
      </c>
      <c r="P235" s="286">
        <v>0</v>
      </c>
      <c r="Q235" s="286">
        <v>0</v>
      </c>
      <c r="R235" s="286">
        <v>0</v>
      </c>
      <c r="S235" s="286">
        <v>0</v>
      </c>
      <c r="T235" s="203">
        <v>0</v>
      </c>
      <c r="U235" s="286">
        <v>0</v>
      </c>
      <c r="V235" s="147" t="s">
        <v>341</v>
      </c>
      <c r="W235" s="302">
        <v>364</v>
      </c>
      <c r="X235" s="286">
        <v>884746.2</v>
      </c>
      <c r="Y235" s="302">
        <v>0</v>
      </c>
      <c r="Z235" s="302">
        <v>0</v>
      </c>
      <c r="AA235" s="302">
        <v>0</v>
      </c>
      <c r="AB235" s="302">
        <v>0</v>
      </c>
      <c r="AC235" s="302">
        <v>0</v>
      </c>
      <c r="AD235" s="302">
        <v>0</v>
      </c>
      <c r="AE235" s="302">
        <v>0</v>
      </c>
      <c r="AF235" s="302">
        <v>0</v>
      </c>
      <c r="AG235" s="302">
        <v>0</v>
      </c>
      <c r="AH235" s="302">
        <v>0</v>
      </c>
      <c r="AI235" s="302">
        <v>0</v>
      </c>
      <c r="AJ235" s="302">
        <v>67407.73</v>
      </c>
      <c r="AK235" s="302">
        <v>33874.080000000002</v>
      </c>
      <c r="AL235" s="302">
        <v>0</v>
      </c>
    </row>
    <row r="236" spans="1:38" s="39" customFormat="1" ht="43.5" customHeight="1" x14ac:dyDescent="0.2">
      <c r="A236" s="406" t="s">
        <v>321</v>
      </c>
      <c r="B236" s="406"/>
      <c r="C236" s="226" t="e">
        <v>#REF!</v>
      </c>
      <c r="D236" s="229"/>
      <c r="E236" s="226"/>
      <c r="F236" s="226"/>
      <c r="G236" s="226">
        <v>2936989.71</v>
      </c>
      <c r="H236" s="226">
        <v>0</v>
      </c>
      <c r="I236" s="226">
        <v>0</v>
      </c>
      <c r="J236" s="226">
        <v>0</v>
      </c>
      <c r="K236" s="226">
        <v>0</v>
      </c>
      <c r="L236" s="226">
        <v>0</v>
      </c>
      <c r="M236" s="226">
        <v>0</v>
      </c>
      <c r="N236" s="226">
        <v>0</v>
      </c>
      <c r="O236" s="226">
        <v>0</v>
      </c>
      <c r="P236" s="226">
        <v>0</v>
      </c>
      <c r="Q236" s="226">
        <v>0</v>
      </c>
      <c r="R236" s="226">
        <v>0</v>
      </c>
      <c r="S236" s="226">
        <v>0</v>
      </c>
      <c r="T236" s="233">
        <v>0</v>
      </c>
      <c r="U236" s="226">
        <v>0</v>
      </c>
      <c r="V236" s="226" t="s">
        <v>308</v>
      </c>
      <c r="W236" s="226">
        <v>863.8</v>
      </c>
      <c r="X236" s="226">
        <v>2759108.2</v>
      </c>
      <c r="Y236" s="226">
        <v>0</v>
      </c>
      <c r="Z236" s="226">
        <v>0</v>
      </c>
      <c r="AA236" s="226">
        <v>0</v>
      </c>
      <c r="AB236" s="226">
        <v>0</v>
      </c>
      <c r="AC236" s="226">
        <v>0</v>
      </c>
      <c r="AD236" s="226">
        <v>0</v>
      </c>
      <c r="AE236" s="226">
        <v>0</v>
      </c>
      <c r="AF236" s="226">
        <v>0</v>
      </c>
      <c r="AG236" s="226">
        <v>0</v>
      </c>
      <c r="AH236" s="226">
        <v>0</v>
      </c>
      <c r="AI236" s="226">
        <v>0</v>
      </c>
      <c r="AJ236" s="226">
        <v>135155.91</v>
      </c>
      <c r="AK236" s="226">
        <v>42725.599999999999</v>
      </c>
      <c r="AL236" s="226">
        <v>0</v>
      </c>
    </row>
    <row r="237" spans="1:38" s="39" customFormat="1" ht="12" customHeight="1" x14ac:dyDescent="0.2">
      <c r="A237" s="403" t="s">
        <v>288</v>
      </c>
      <c r="B237" s="404"/>
      <c r="C237" s="404"/>
      <c r="D237" s="404"/>
      <c r="E237" s="404"/>
      <c r="F237" s="404"/>
      <c r="G237" s="404"/>
      <c r="H237" s="404"/>
      <c r="I237" s="404"/>
      <c r="J237" s="404"/>
      <c r="K237" s="404"/>
      <c r="L237" s="404"/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  <c r="AK237" s="404"/>
      <c r="AL237" s="405"/>
    </row>
    <row r="238" spans="1:38" s="39" customFormat="1" ht="12" customHeight="1" x14ac:dyDescent="0.2">
      <c r="A238" s="287">
        <v>200</v>
      </c>
      <c r="B238" s="156" t="s">
        <v>925</v>
      </c>
      <c r="C238" s="276">
        <v>590.20000000000005</v>
      </c>
      <c r="D238" s="157"/>
      <c r="E238" s="228"/>
      <c r="F238" s="228"/>
      <c r="G238" s="275">
        <v>3681419.91</v>
      </c>
      <c r="H238" s="286">
        <v>0</v>
      </c>
      <c r="I238" s="275">
        <v>0</v>
      </c>
      <c r="J238" s="276">
        <v>0</v>
      </c>
      <c r="K238" s="276">
        <v>0</v>
      </c>
      <c r="L238" s="276">
        <v>0</v>
      </c>
      <c r="M238" s="276">
        <v>0</v>
      </c>
      <c r="N238" s="286">
        <v>0</v>
      </c>
      <c r="O238" s="286">
        <v>0</v>
      </c>
      <c r="P238" s="286">
        <v>0</v>
      </c>
      <c r="Q238" s="286">
        <v>0</v>
      </c>
      <c r="R238" s="286">
        <v>0</v>
      </c>
      <c r="S238" s="286">
        <v>0</v>
      </c>
      <c r="T238" s="203">
        <v>0</v>
      </c>
      <c r="U238" s="286">
        <v>0</v>
      </c>
      <c r="V238" s="228" t="s">
        <v>341</v>
      </c>
      <c r="W238" s="286">
        <v>820</v>
      </c>
      <c r="X238" s="286">
        <v>3517518</v>
      </c>
      <c r="Y238" s="302">
        <v>0</v>
      </c>
      <c r="Z238" s="302">
        <v>0</v>
      </c>
      <c r="AA238" s="302">
        <v>0</v>
      </c>
      <c r="AB238" s="302">
        <v>0</v>
      </c>
      <c r="AC238" s="302">
        <v>0</v>
      </c>
      <c r="AD238" s="302">
        <v>0</v>
      </c>
      <c r="AE238" s="302">
        <v>0</v>
      </c>
      <c r="AF238" s="302">
        <v>0</v>
      </c>
      <c r="AG238" s="302">
        <v>0</v>
      </c>
      <c r="AH238" s="302">
        <v>0</v>
      </c>
      <c r="AI238" s="286">
        <v>0</v>
      </c>
      <c r="AJ238" s="302">
        <v>109267.94</v>
      </c>
      <c r="AK238" s="302">
        <v>54633.97</v>
      </c>
      <c r="AL238" s="302">
        <v>0</v>
      </c>
    </row>
    <row r="239" spans="1:38" s="39" customFormat="1" ht="12" customHeight="1" x14ac:dyDescent="0.2">
      <c r="A239" s="287">
        <v>201</v>
      </c>
      <c r="B239" s="304" t="s">
        <v>926</v>
      </c>
      <c r="C239" s="277">
        <v>590.20000000000005</v>
      </c>
      <c r="D239" s="146"/>
      <c r="E239" s="286"/>
      <c r="F239" s="286"/>
      <c r="G239" s="275">
        <v>3673680.91</v>
      </c>
      <c r="H239" s="286">
        <v>0</v>
      </c>
      <c r="I239" s="276">
        <v>0</v>
      </c>
      <c r="J239" s="276">
        <v>0</v>
      </c>
      <c r="K239" s="276">
        <v>0</v>
      </c>
      <c r="L239" s="276">
        <v>0</v>
      </c>
      <c r="M239" s="276">
        <v>0</v>
      </c>
      <c r="N239" s="286">
        <v>0</v>
      </c>
      <c r="O239" s="286">
        <v>0</v>
      </c>
      <c r="P239" s="286">
        <v>0</v>
      </c>
      <c r="Q239" s="286">
        <v>0</v>
      </c>
      <c r="R239" s="286">
        <v>0</v>
      </c>
      <c r="S239" s="286">
        <v>0</v>
      </c>
      <c r="T239" s="203">
        <v>0</v>
      </c>
      <c r="U239" s="286">
        <v>0</v>
      </c>
      <c r="V239" s="286" t="s">
        <v>341</v>
      </c>
      <c r="W239" s="286">
        <v>881.1</v>
      </c>
      <c r="X239" s="286">
        <v>3509779</v>
      </c>
      <c r="Y239" s="302">
        <v>0</v>
      </c>
      <c r="Z239" s="302">
        <v>0</v>
      </c>
      <c r="AA239" s="302">
        <v>0</v>
      </c>
      <c r="AB239" s="302">
        <v>0</v>
      </c>
      <c r="AC239" s="302">
        <v>0</v>
      </c>
      <c r="AD239" s="302">
        <v>0</v>
      </c>
      <c r="AE239" s="302">
        <v>0</v>
      </c>
      <c r="AF239" s="302">
        <v>0</v>
      </c>
      <c r="AG239" s="302">
        <v>0</v>
      </c>
      <c r="AH239" s="302">
        <v>0</v>
      </c>
      <c r="AI239" s="302">
        <v>0</v>
      </c>
      <c r="AJ239" s="302">
        <v>109267.94</v>
      </c>
      <c r="AK239" s="302">
        <v>54633.97</v>
      </c>
      <c r="AL239" s="302">
        <v>0</v>
      </c>
    </row>
    <row r="240" spans="1:38" s="39" customFormat="1" ht="12" customHeight="1" x14ac:dyDescent="0.2">
      <c r="A240" s="287">
        <v>202</v>
      </c>
      <c r="B240" s="304" t="s">
        <v>215</v>
      </c>
      <c r="C240" s="277">
        <v>590.20000000000005</v>
      </c>
      <c r="D240" s="146"/>
      <c r="E240" s="286"/>
      <c r="F240" s="286"/>
      <c r="G240" s="275">
        <v>5884366.6500000004</v>
      </c>
      <c r="H240" s="286">
        <v>0</v>
      </c>
      <c r="I240" s="276">
        <v>0</v>
      </c>
      <c r="J240" s="276">
        <v>0</v>
      </c>
      <c r="K240" s="276">
        <v>0</v>
      </c>
      <c r="L240" s="276">
        <v>0</v>
      </c>
      <c r="M240" s="276">
        <v>0</v>
      </c>
      <c r="N240" s="286">
        <v>0</v>
      </c>
      <c r="O240" s="286">
        <v>0</v>
      </c>
      <c r="P240" s="286">
        <v>0</v>
      </c>
      <c r="Q240" s="286">
        <v>0</v>
      </c>
      <c r="R240" s="286">
        <v>0</v>
      </c>
      <c r="S240" s="286">
        <v>0</v>
      </c>
      <c r="T240" s="203">
        <v>0</v>
      </c>
      <c r="U240" s="286">
        <v>0</v>
      </c>
      <c r="V240" s="286" t="s">
        <v>341</v>
      </c>
      <c r="W240" s="286">
        <v>1576.7</v>
      </c>
      <c r="X240" s="286">
        <v>5807320.3399999999</v>
      </c>
      <c r="Y240" s="302">
        <v>0</v>
      </c>
      <c r="Z240" s="302">
        <v>0</v>
      </c>
      <c r="AA240" s="302">
        <v>0</v>
      </c>
      <c r="AB240" s="302">
        <v>0</v>
      </c>
      <c r="AC240" s="302">
        <v>0</v>
      </c>
      <c r="AD240" s="302">
        <v>0</v>
      </c>
      <c r="AE240" s="302">
        <v>0</v>
      </c>
      <c r="AF240" s="302">
        <v>0</v>
      </c>
      <c r="AG240" s="302">
        <v>0</v>
      </c>
      <c r="AH240" s="302">
        <v>0</v>
      </c>
      <c r="AI240" s="302">
        <v>0</v>
      </c>
      <c r="AJ240" s="302">
        <v>46778.13</v>
      </c>
      <c r="AK240" s="302">
        <v>30268.18</v>
      </c>
      <c r="AL240" s="302">
        <v>0</v>
      </c>
    </row>
    <row r="241" spans="1:38" s="39" customFormat="1" ht="28.5" customHeight="1" x14ac:dyDescent="0.2">
      <c r="A241" s="406" t="s">
        <v>186</v>
      </c>
      <c r="B241" s="406"/>
      <c r="C241" s="226">
        <v>590.20000000000005</v>
      </c>
      <c r="D241" s="229"/>
      <c r="E241" s="226"/>
      <c r="F241" s="226"/>
      <c r="G241" s="226">
        <v>13239467.470000001</v>
      </c>
      <c r="H241" s="226">
        <v>0</v>
      </c>
      <c r="I241" s="226">
        <v>0</v>
      </c>
      <c r="J241" s="226">
        <v>0</v>
      </c>
      <c r="K241" s="226">
        <v>0</v>
      </c>
      <c r="L241" s="226">
        <v>0</v>
      </c>
      <c r="M241" s="226">
        <v>0</v>
      </c>
      <c r="N241" s="226">
        <v>0</v>
      </c>
      <c r="O241" s="226">
        <v>0</v>
      </c>
      <c r="P241" s="226">
        <v>0</v>
      </c>
      <c r="Q241" s="226">
        <v>0</v>
      </c>
      <c r="R241" s="226">
        <v>0</v>
      </c>
      <c r="S241" s="226">
        <v>0</v>
      </c>
      <c r="T241" s="234">
        <v>0</v>
      </c>
      <c r="U241" s="226">
        <v>0</v>
      </c>
      <c r="V241" s="226" t="s">
        <v>308</v>
      </c>
      <c r="W241" s="226">
        <v>3277.8</v>
      </c>
      <c r="X241" s="226">
        <v>12834617.34</v>
      </c>
      <c r="Y241" s="226">
        <v>0</v>
      </c>
      <c r="Z241" s="226">
        <v>0</v>
      </c>
      <c r="AA241" s="226">
        <v>0</v>
      </c>
      <c r="AB241" s="226">
        <v>0</v>
      </c>
      <c r="AC241" s="226">
        <v>0</v>
      </c>
      <c r="AD241" s="226">
        <v>0</v>
      </c>
      <c r="AE241" s="226">
        <v>0</v>
      </c>
      <c r="AF241" s="226">
        <v>0</v>
      </c>
      <c r="AG241" s="226">
        <v>0</v>
      </c>
      <c r="AH241" s="226">
        <v>0</v>
      </c>
      <c r="AI241" s="226">
        <v>0</v>
      </c>
      <c r="AJ241" s="226">
        <v>265314.01</v>
      </c>
      <c r="AK241" s="226">
        <v>139536.12</v>
      </c>
      <c r="AL241" s="226">
        <v>0</v>
      </c>
    </row>
    <row r="242" spans="1:38" s="39" customFormat="1" ht="12" customHeight="1" x14ac:dyDescent="0.2">
      <c r="A242" s="403" t="s">
        <v>289</v>
      </c>
      <c r="B242" s="404"/>
      <c r="C242" s="404"/>
      <c r="D242" s="404"/>
      <c r="E242" s="404"/>
      <c r="F242" s="404"/>
      <c r="G242" s="404"/>
      <c r="H242" s="404"/>
      <c r="I242" s="404"/>
      <c r="J242" s="404"/>
      <c r="K242" s="404"/>
      <c r="L242" s="404"/>
      <c r="M242" s="404"/>
      <c r="N242" s="404"/>
      <c r="O242" s="404"/>
      <c r="P242" s="404"/>
      <c r="Q242" s="404"/>
      <c r="R242" s="404"/>
      <c r="S242" s="404"/>
      <c r="T242" s="404"/>
      <c r="U242" s="404"/>
      <c r="V242" s="404"/>
      <c r="W242" s="404"/>
      <c r="X242" s="404"/>
      <c r="Y242" s="404"/>
      <c r="Z242" s="404"/>
      <c r="AA242" s="404"/>
      <c r="AB242" s="404"/>
      <c r="AC242" s="404"/>
      <c r="AD242" s="404"/>
      <c r="AE242" s="404"/>
      <c r="AF242" s="404"/>
      <c r="AG242" s="404"/>
      <c r="AH242" s="404"/>
      <c r="AI242" s="404"/>
      <c r="AJ242" s="404"/>
      <c r="AK242" s="404"/>
      <c r="AL242" s="405"/>
    </row>
    <row r="243" spans="1:38" s="39" customFormat="1" ht="12" customHeight="1" x14ac:dyDescent="0.2">
      <c r="A243" s="287">
        <v>203</v>
      </c>
      <c r="B243" s="155" t="s">
        <v>928</v>
      </c>
      <c r="C243" s="277">
        <v>590.20000000000005</v>
      </c>
      <c r="D243" s="146"/>
      <c r="E243" s="286"/>
      <c r="F243" s="286"/>
      <c r="G243" s="275">
        <v>3465491.87</v>
      </c>
      <c r="H243" s="286">
        <v>0</v>
      </c>
      <c r="I243" s="276">
        <v>0</v>
      </c>
      <c r="J243" s="276">
        <v>0</v>
      </c>
      <c r="K243" s="276">
        <v>0</v>
      </c>
      <c r="L243" s="276">
        <v>0</v>
      </c>
      <c r="M243" s="276">
        <v>0</v>
      </c>
      <c r="N243" s="286">
        <v>0</v>
      </c>
      <c r="O243" s="286">
        <v>0</v>
      </c>
      <c r="P243" s="286">
        <v>0</v>
      </c>
      <c r="Q243" s="286">
        <v>0</v>
      </c>
      <c r="R243" s="286">
        <v>0</v>
      </c>
      <c r="S243" s="286">
        <v>0</v>
      </c>
      <c r="T243" s="203">
        <v>0</v>
      </c>
      <c r="U243" s="286">
        <v>0</v>
      </c>
      <c r="V243" s="286" t="s">
        <v>342</v>
      </c>
      <c r="W243" s="286">
        <v>965.5</v>
      </c>
      <c r="X243" s="286">
        <v>3299604.26</v>
      </c>
      <c r="Y243" s="302">
        <v>0</v>
      </c>
      <c r="Z243" s="302">
        <v>0</v>
      </c>
      <c r="AA243" s="302">
        <v>0</v>
      </c>
      <c r="AB243" s="302">
        <v>0</v>
      </c>
      <c r="AC243" s="302">
        <v>0</v>
      </c>
      <c r="AD243" s="302">
        <v>0</v>
      </c>
      <c r="AE243" s="302">
        <v>0</v>
      </c>
      <c r="AF243" s="302">
        <v>0</v>
      </c>
      <c r="AG243" s="302">
        <v>0</v>
      </c>
      <c r="AH243" s="302">
        <v>0</v>
      </c>
      <c r="AI243" s="302">
        <v>0</v>
      </c>
      <c r="AJ243" s="302">
        <v>141075.34</v>
      </c>
      <c r="AK243" s="302">
        <v>24812.27</v>
      </c>
      <c r="AL243" s="302">
        <v>0</v>
      </c>
    </row>
    <row r="244" spans="1:38" s="39" customFormat="1" ht="12" customHeight="1" x14ac:dyDescent="0.2">
      <c r="A244" s="287">
        <v>204</v>
      </c>
      <c r="B244" s="155" t="s">
        <v>930</v>
      </c>
      <c r="C244" s="277">
        <v>590.20000000000005</v>
      </c>
      <c r="D244" s="146"/>
      <c r="E244" s="286"/>
      <c r="F244" s="286"/>
      <c r="G244" s="275">
        <v>1810463.67</v>
      </c>
      <c r="H244" s="286">
        <v>0</v>
      </c>
      <c r="I244" s="276">
        <v>0</v>
      </c>
      <c r="J244" s="276">
        <v>0</v>
      </c>
      <c r="K244" s="276">
        <v>0</v>
      </c>
      <c r="L244" s="276">
        <v>0</v>
      </c>
      <c r="M244" s="276">
        <v>0</v>
      </c>
      <c r="N244" s="286">
        <v>0</v>
      </c>
      <c r="O244" s="286">
        <v>0</v>
      </c>
      <c r="P244" s="286">
        <v>0</v>
      </c>
      <c r="Q244" s="286">
        <v>0</v>
      </c>
      <c r="R244" s="286">
        <v>0</v>
      </c>
      <c r="S244" s="286">
        <v>0</v>
      </c>
      <c r="T244" s="203">
        <v>0</v>
      </c>
      <c r="U244" s="286">
        <v>0</v>
      </c>
      <c r="V244" s="286" t="s">
        <v>342</v>
      </c>
      <c r="W244" s="286">
        <v>592</v>
      </c>
      <c r="X244" s="286">
        <v>1709012.93</v>
      </c>
      <c r="Y244" s="302">
        <v>0</v>
      </c>
      <c r="Z244" s="302">
        <v>0</v>
      </c>
      <c r="AA244" s="302">
        <v>0</v>
      </c>
      <c r="AB244" s="302">
        <v>0</v>
      </c>
      <c r="AC244" s="302">
        <v>0</v>
      </c>
      <c r="AD244" s="302">
        <v>0</v>
      </c>
      <c r="AE244" s="302">
        <v>0</v>
      </c>
      <c r="AF244" s="302">
        <v>0</v>
      </c>
      <c r="AG244" s="302">
        <v>0</v>
      </c>
      <c r="AH244" s="302">
        <v>0</v>
      </c>
      <c r="AI244" s="302">
        <v>0</v>
      </c>
      <c r="AJ244" s="302">
        <v>86276.47</v>
      </c>
      <c r="AK244" s="302">
        <v>15174.27</v>
      </c>
      <c r="AL244" s="302">
        <v>0</v>
      </c>
    </row>
    <row r="245" spans="1:38" s="39" customFormat="1" ht="12" customHeight="1" x14ac:dyDescent="0.2">
      <c r="A245" s="287">
        <v>205</v>
      </c>
      <c r="B245" s="155" t="s">
        <v>931</v>
      </c>
      <c r="C245" s="277"/>
      <c r="D245" s="146"/>
      <c r="E245" s="286"/>
      <c r="F245" s="286"/>
      <c r="G245" s="275">
        <v>1364242.41</v>
      </c>
      <c r="H245" s="286">
        <v>0</v>
      </c>
      <c r="I245" s="276">
        <v>0</v>
      </c>
      <c r="J245" s="276">
        <v>0</v>
      </c>
      <c r="K245" s="276">
        <v>0</v>
      </c>
      <c r="L245" s="276">
        <v>0</v>
      </c>
      <c r="M245" s="276">
        <v>0</v>
      </c>
      <c r="N245" s="286">
        <v>0</v>
      </c>
      <c r="O245" s="286">
        <v>0</v>
      </c>
      <c r="P245" s="286">
        <v>0</v>
      </c>
      <c r="Q245" s="286">
        <v>0</v>
      </c>
      <c r="R245" s="286">
        <v>0</v>
      </c>
      <c r="S245" s="286">
        <v>0</v>
      </c>
      <c r="T245" s="203">
        <v>0</v>
      </c>
      <c r="U245" s="286">
        <v>0</v>
      </c>
      <c r="V245" s="286" t="s">
        <v>342</v>
      </c>
      <c r="W245" s="286">
        <v>402.32</v>
      </c>
      <c r="X245" s="286">
        <v>1311576.45</v>
      </c>
      <c r="Y245" s="302">
        <v>0</v>
      </c>
      <c r="Z245" s="302">
        <v>0</v>
      </c>
      <c r="AA245" s="302">
        <v>0</v>
      </c>
      <c r="AB245" s="302">
        <v>0</v>
      </c>
      <c r="AC245" s="302">
        <v>0</v>
      </c>
      <c r="AD245" s="302">
        <v>0</v>
      </c>
      <c r="AE245" s="302">
        <v>0</v>
      </c>
      <c r="AF245" s="302">
        <v>0</v>
      </c>
      <c r="AG245" s="302">
        <v>0</v>
      </c>
      <c r="AH245" s="302">
        <v>0</v>
      </c>
      <c r="AI245" s="302">
        <v>0</v>
      </c>
      <c r="AJ245" s="302">
        <v>44788.57</v>
      </c>
      <c r="AK245" s="302">
        <v>7877.39</v>
      </c>
      <c r="AL245" s="302">
        <v>0</v>
      </c>
    </row>
    <row r="246" spans="1:38" s="39" customFormat="1" ht="12" customHeight="1" x14ac:dyDescent="0.2">
      <c r="A246" s="287">
        <v>206</v>
      </c>
      <c r="B246" s="155" t="s">
        <v>932</v>
      </c>
      <c r="C246" s="277"/>
      <c r="D246" s="146"/>
      <c r="E246" s="286"/>
      <c r="F246" s="286"/>
      <c r="G246" s="275">
        <v>1181911.3899999999</v>
      </c>
      <c r="H246" s="286">
        <v>0</v>
      </c>
      <c r="I246" s="276">
        <v>0</v>
      </c>
      <c r="J246" s="276">
        <v>0</v>
      </c>
      <c r="K246" s="276">
        <v>0</v>
      </c>
      <c r="L246" s="276">
        <v>0</v>
      </c>
      <c r="M246" s="276">
        <v>0</v>
      </c>
      <c r="N246" s="286">
        <v>0</v>
      </c>
      <c r="O246" s="286">
        <v>0</v>
      </c>
      <c r="P246" s="286">
        <v>0</v>
      </c>
      <c r="Q246" s="286">
        <v>0</v>
      </c>
      <c r="R246" s="286">
        <v>0</v>
      </c>
      <c r="S246" s="286">
        <v>0</v>
      </c>
      <c r="T246" s="203">
        <v>0</v>
      </c>
      <c r="U246" s="286">
        <v>0</v>
      </c>
      <c r="V246" s="286" t="s">
        <v>342</v>
      </c>
      <c r="W246" s="286">
        <v>369</v>
      </c>
      <c r="X246" s="286">
        <v>1128390.7</v>
      </c>
      <c r="Y246" s="302">
        <v>0</v>
      </c>
      <c r="Z246" s="302">
        <v>0</v>
      </c>
      <c r="AA246" s="302">
        <v>0</v>
      </c>
      <c r="AB246" s="302">
        <v>0</v>
      </c>
      <c r="AC246" s="302">
        <v>0</v>
      </c>
      <c r="AD246" s="302">
        <v>0</v>
      </c>
      <c r="AE246" s="302">
        <v>0</v>
      </c>
      <c r="AF246" s="302">
        <v>0</v>
      </c>
      <c r="AG246" s="302">
        <v>0</v>
      </c>
      <c r="AH246" s="302">
        <v>0</v>
      </c>
      <c r="AI246" s="302">
        <v>0</v>
      </c>
      <c r="AJ246" s="302">
        <v>45515.45</v>
      </c>
      <c r="AK246" s="302">
        <v>8005.24</v>
      </c>
      <c r="AL246" s="302">
        <v>0</v>
      </c>
    </row>
    <row r="247" spans="1:38" s="39" customFormat="1" ht="12" customHeight="1" x14ac:dyDescent="0.2">
      <c r="A247" s="287">
        <v>207</v>
      </c>
      <c r="B247" s="155" t="s">
        <v>933</v>
      </c>
      <c r="C247" s="277"/>
      <c r="D247" s="146"/>
      <c r="E247" s="286"/>
      <c r="F247" s="286"/>
      <c r="G247" s="275">
        <v>1766149.55</v>
      </c>
      <c r="H247" s="286">
        <v>0</v>
      </c>
      <c r="I247" s="276">
        <v>0</v>
      </c>
      <c r="J247" s="276">
        <v>0</v>
      </c>
      <c r="K247" s="276">
        <v>0</v>
      </c>
      <c r="L247" s="276">
        <v>0</v>
      </c>
      <c r="M247" s="276">
        <v>0</v>
      </c>
      <c r="N247" s="286">
        <v>0</v>
      </c>
      <c r="O247" s="286">
        <v>0</v>
      </c>
      <c r="P247" s="286">
        <v>0</v>
      </c>
      <c r="Q247" s="286">
        <v>0</v>
      </c>
      <c r="R247" s="286">
        <v>0</v>
      </c>
      <c r="S247" s="286">
        <v>0</v>
      </c>
      <c r="T247" s="203">
        <v>0</v>
      </c>
      <c r="U247" s="286">
        <v>0</v>
      </c>
      <c r="V247" s="286" t="s">
        <v>342</v>
      </c>
      <c r="W247" s="286">
        <v>573.21</v>
      </c>
      <c r="X247" s="286">
        <v>1678391.89</v>
      </c>
      <c r="Y247" s="302">
        <v>0</v>
      </c>
      <c r="Z247" s="302">
        <v>0</v>
      </c>
      <c r="AA247" s="302">
        <v>0</v>
      </c>
      <c r="AB247" s="302">
        <v>0</v>
      </c>
      <c r="AC247" s="302">
        <v>0</v>
      </c>
      <c r="AD247" s="302">
        <v>0</v>
      </c>
      <c r="AE247" s="302">
        <v>0</v>
      </c>
      <c r="AF247" s="302">
        <v>0</v>
      </c>
      <c r="AG247" s="302">
        <v>0</v>
      </c>
      <c r="AH247" s="302">
        <v>0</v>
      </c>
      <c r="AI247" s="302">
        <v>0</v>
      </c>
      <c r="AJ247" s="302">
        <v>74631.5</v>
      </c>
      <c r="AK247" s="302">
        <v>13126.16</v>
      </c>
      <c r="AL247" s="302">
        <v>0</v>
      </c>
    </row>
    <row r="248" spans="1:38" s="39" customFormat="1" ht="12" customHeight="1" x14ac:dyDescent="0.2">
      <c r="A248" s="287">
        <v>208</v>
      </c>
      <c r="B248" s="155" t="s">
        <v>929</v>
      </c>
      <c r="C248" s="277">
        <v>590.20000000000005</v>
      </c>
      <c r="D248" s="146"/>
      <c r="E248" s="286"/>
      <c r="F248" s="286"/>
      <c r="G248" s="275">
        <v>2072055.3</v>
      </c>
      <c r="H248" s="286">
        <v>0</v>
      </c>
      <c r="I248" s="276">
        <v>0</v>
      </c>
      <c r="J248" s="276">
        <v>0</v>
      </c>
      <c r="K248" s="276">
        <v>0</v>
      </c>
      <c r="L248" s="276">
        <v>0</v>
      </c>
      <c r="M248" s="276">
        <v>0</v>
      </c>
      <c r="N248" s="286">
        <v>0</v>
      </c>
      <c r="O248" s="286">
        <v>0</v>
      </c>
      <c r="P248" s="286">
        <v>0</v>
      </c>
      <c r="Q248" s="286">
        <v>0</v>
      </c>
      <c r="R248" s="286">
        <v>0</v>
      </c>
      <c r="S248" s="286">
        <v>0</v>
      </c>
      <c r="T248" s="203">
        <v>0</v>
      </c>
      <c r="U248" s="286">
        <v>0</v>
      </c>
      <c r="V248" s="286" t="s">
        <v>342</v>
      </c>
      <c r="W248" s="286">
        <v>440.25</v>
      </c>
      <c r="X248" s="286">
        <v>1999000</v>
      </c>
      <c r="Y248" s="302">
        <v>0</v>
      </c>
      <c r="Z248" s="302">
        <v>0</v>
      </c>
      <c r="AA248" s="302">
        <v>0</v>
      </c>
      <c r="AB248" s="302">
        <v>0</v>
      </c>
      <c r="AC248" s="302">
        <v>0</v>
      </c>
      <c r="AD248" s="302">
        <v>0</v>
      </c>
      <c r="AE248" s="302">
        <v>0</v>
      </c>
      <c r="AF248" s="302">
        <v>0</v>
      </c>
      <c r="AG248" s="302">
        <v>0</v>
      </c>
      <c r="AH248" s="302">
        <v>0</v>
      </c>
      <c r="AI248" s="302">
        <v>0</v>
      </c>
      <c r="AJ248" s="302">
        <v>62128.22</v>
      </c>
      <c r="AK248" s="302">
        <v>10927.08</v>
      </c>
      <c r="AL248" s="302">
        <v>0</v>
      </c>
    </row>
    <row r="249" spans="1:38" s="39" customFormat="1" ht="28.5" customHeight="1" x14ac:dyDescent="0.2">
      <c r="A249" s="406" t="s">
        <v>294</v>
      </c>
      <c r="B249" s="406"/>
      <c r="C249" s="226">
        <v>590.20000000000005</v>
      </c>
      <c r="D249" s="229"/>
      <c r="E249" s="226"/>
      <c r="F249" s="226"/>
      <c r="G249" s="226">
        <v>11660314.189999999</v>
      </c>
      <c r="H249" s="226">
        <v>0</v>
      </c>
      <c r="I249" s="226">
        <v>0</v>
      </c>
      <c r="J249" s="226">
        <v>0</v>
      </c>
      <c r="K249" s="226">
        <v>0</v>
      </c>
      <c r="L249" s="226">
        <v>0</v>
      </c>
      <c r="M249" s="226">
        <v>0</v>
      </c>
      <c r="N249" s="226">
        <v>0</v>
      </c>
      <c r="O249" s="226">
        <v>0</v>
      </c>
      <c r="P249" s="226">
        <v>0</v>
      </c>
      <c r="Q249" s="226">
        <v>0</v>
      </c>
      <c r="R249" s="226">
        <v>0</v>
      </c>
      <c r="S249" s="226">
        <v>0</v>
      </c>
      <c r="T249" s="234">
        <v>0</v>
      </c>
      <c r="U249" s="226">
        <v>0</v>
      </c>
      <c r="V249" s="226" t="s">
        <v>308</v>
      </c>
      <c r="W249" s="226">
        <v>3342.2799999999997</v>
      </c>
      <c r="X249" s="226">
        <v>11125976.23</v>
      </c>
      <c r="Y249" s="226">
        <v>0</v>
      </c>
      <c r="Z249" s="226">
        <v>0</v>
      </c>
      <c r="AA249" s="226">
        <v>0</v>
      </c>
      <c r="AB249" s="226">
        <v>0</v>
      </c>
      <c r="AC249" s="226">
        <v>0</v>
      </c>
      <c r="AD249" s="226">
        <v>0</v>
      </c>
      <c r="AE249" s="226">
        <v>0</v>
      </c>
      <c r="AF249" s="226">
        <v>0</v>
      </c>
      <c r="AG249" s="226">
        <v>0</v>
      </c>
      <c r="AH249" s="226">
        <v>0</v>
      </c>
      <c r="AI249" s="226">
        <v>0</v>
      </c>
      <c r="AJ249" s="226">
        <v>454415.55000000005</v>
      </c>
      <c r="AK249" s="226">
        <v>79922.41</v>
      </c>
      <c r="AL249" s="226">
        <v>0</v>
      </c>
    </row>
    <row r="250" spans="1:38" s="39" customFormat="1" ht="12" customHeight="1" x14ac:dyDescent="0.2">
      <c r="A250" s="403" t="s">
        <v>291</v>
      </c>
      <c r="B250" s="404"/>
      <c r="C250" s="404"/>
      <c r="D250" s="404"/>
      <c r="E250" s="404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04"/>
      <c r="AL250" s="405"/>
    </row>
    <row r="251" spans="1:38" s="39" customFormat="1" ht="12" customHeight="1" x14ac:dyDescent="0.2">
      <c r="A251" s="287">
        <v>209</v>
      </c>
      <c r="B251" s="304" t="s">
        <v>937</v>
      </c>
      <c r="C251" s="277">
        <v>590.20000000000005</v>
      </c>
      <c r="D251" s="146"/>
      <c r="E251" s="286"/>
      <c r="F251" s="286"/>
      <c r="G251" s="275">
        <v>3645926.05</v>
      </c>
      <c r="H251" s="286">
        <v>0</v>
      </c>
      <c r="I251" s="276">
        <v>0</v>
      </c>
      <c r="J251" s="276">
        <v>0</v>
      </c>
      <c r="K251" s="276">
        <v>0</v>
      </c>
      <c r="L251" s="276">
        <v>0</v>
      </c>
      <c r="M251" s="276">
        <v>0</v>
      </c>
      <c r="N251" s="286">
        <v>0</v>
      </c>
      <c r="O251" s="286">
        <v>0</v>
      </c>
      <c r="P251" s="286">
        <v>0</v>
      </c>
      <c r="Q251" s="286">
        <v>0</v>
      </c>
      <c r="R251" s="286">
        <v>0</v>
      </c>
      <c r="S251" s="286">
        <v>0</v>
      </c>
      <c r="T251" s="203">
        <v>0</v>
      </c>
      <c r="U251" s="286">
        <v>0</v>
      </c>
      <c r="V251" s="286" t="s">
        <v>341</v>
      </c>
      <c r="W251" s="286">
        <v>997.4</v>
      </c>
      <c r="X251" s="286">
        <v>3515700</v>
      </c>
      <c r="Y251" s="302">
        <v>0</v>
      </c>
      <c r="Z251" s="302">
        <v>0</v>
      </c>
      <c r="AA251" s="302">
        <v>0</v>
      </c>
      <c r="AB251" s="302">
        <v>0</v>
      </c>
      <c r="AC251" s="302">
        <v>0</v>
      </c>
      <c r="AD251" s="302">
        <v>0</v>
      </c>
      <c r="AE251" s="302">
        <v>0</v>
      </c>
      <c r="AF251" s="302">
        <v>0</v>
      </c>
      <c r="AG251" s="302">
        <v>0</v>
      </c>
      <c r="AH251" s="302">
        <v>0</v>
      </c>
      <c r="AI251" s="302">
        <v>0</v>
      </c>
      <c r="AJ251" s="302">
        <v>110747.78</v>
      </c>
      <c r="AK251" s="302">
        <v>19478.27</v>
      </c>
      <c r="AL251" s="302">
        <v>0</v>
      </c>
    </row>
    <row r="252" spans="1:38" s="39" customFormat="1" ht="33.75" customHeight="1" x14ac:dyDescent="0.2">
      <c r="A252" s="406" t="s">
        <v>295</v>
      </c>
      <c r="B252" s="406"/>
      <c r="C252" s="226">
        <v>590.20000000000005</v>
      </c>
      <c r="D252" s="229"/>
      <c r="E252" s="226"/>
      <c r="F252" s="226"/>
      <c r="G252" s="226">
        <v>3645926.05</v>
      </c>
      <c r="H252" s="226">
        <v>0</v>
      </c>
      <c r="I252" s="226">
        <v>0</v>
      </c>
      <c r="J252" s="226">
        <v>0</v>
      </c>
      <c r="K252" s="226">
        <v>0</v>
      </c>
      <c r="L252" s="226">
        <v>0</v>
      </c>
      <c r="M252" s="226">
        <v>0</v>
      </c>
      <c r="N252" s="226">
        <v>0</v>
      </c>
      <c r="O252" s="226">
        <v>0</v>
      </c>
      <c r="P252" s="226">
        <v>0</v>
      </c>
      <c r="Q252" s="226">
        <v>0</v>
      </c>
      <c r="R252" s="226">
        <v>0</v>
      </c>
      <c r="S252" s="226">
        <v>0</v>
      </c>
      <c r="T252" s="234">
        <v>0</v>
      </c>
      <c r="U252" s="226">
        <v>0</v>
      </c>
      <c r="V252" s="226" t="s">
        <v>308</v>
      </c>
      <c r="W252" s="226">
        <v>997.4</v>
      </c>
      <c r="X252" s="226">
        <v>3515700</v>
      </c>
      <c r="Y252" s="226">
        <v>0</v>
      </c>
      <c r="Z252" s="226">
        <v>0</v>
      </c>
      <c r="AA252" s="226">
        <v>0</v>
      </c>
      <c r="AB252" s="226">
        <v>0</v>
      </c>
      <c r="AC252" s="226">
        <v>0</v>
      </c>
      <c r="AD252" s="226">
        <v>0</v>
      </c>
      <c r="AE252" s="226">
        <v>0</v>
      </c>
      <c r="AF252" s="226">
        <v>0</v>
      </c>
      <c r="AG252" s="226">
        <v>0</v>
      </c>
      <c r="AH252" s="226">
        <v>0</v>
      </c>
      <c r="AI252" s="226">
        <v>0</v>
      </c>
      <c r="AJ252" s="226">
        <v>110747.78</v>
      </c>
      <c r="AK252" s="226">
        <v>19478.27</v>
      </c>
      <c r="AL252" s="226">
        <v>0</v>
      </c>
    </row>
    <row r="253" spans="1:38" s="39" customFormat="1" ht="12" customHeight="1" x14ac:dyDescent="0.2">
      <c r="A253" s="403" t="s">
        <v>337</v>
      </c>
      <c r="B253" s="404"/>
      <c r="C253" s="404"/>
      <c r="D253" s="404"/>
      <c r="E253" s="404"/>
      <c r="F253" s="404"/>
      <c r="G253" s="404"/>
      <c r="H253" s="404"/>
      <c r="I253" s="404"/>
      <c r="J253" s="404"/>
      <c r="K253" s="404"/>
      <c r="L253" s="404"/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  <c r="AA253" s="404"/>
      <c r="AB253" s="404"/>
      <c r="AC253" s="404"/>
      <c r="AD253" s="404"/>
      <c r="AE253" s="404"/>
      <c r="AF253" s="404"/>
      <c r="AG253" s="404"/>
      <c r="AH253" s="404"/>
      <c r="AI253" s="404"/>
      <c r="AJ253" s="404"/>
      <c r="AK253" s="404"/>
      <c r="AL253" s="405"/>
    </row>
    <row r="254" spans="1:38" s="39" customFormat="1" ht="12" customHeight="1" x14ac:dyDescent="0.2">
      <c r="A254" s="167">
        <v>210</v>
      </c>
      <c r="B254" s="304" t="s">
        <v>17</v>
      </c>
      <c r="C254" s="277">
        <v>590.20000000000005</v>
      </c>
      <c r="D254" s="146"/>
      <c r="E254" s="286"/>
      <c r="F254" s="286"/>
      <c r="G254" s="275">
        <v>2255352.0099999998</v>
      </c>
      <c r="H254" s="286">
        <v>0</v>
      </c>
      <c r="I254" s="276">
        <v>0</v>
      </c>
      <c r="J254" s="276">
        <v>0</v>
      </c>
      <c r="K254" s="276">
        <v>0</v>
      </c>
      <c r="L254" s="276">
        <v>0</v>
      </c>
      <c r="M254" s="276">
        <v>0</v>
      </c>
      <c r="N254" s="286">
        <v>0</v>
      </c>
      <c r="O254" s="286">
        <v>0</v>
      </c>
      <c r="P254" s="286">
        <v>0</v>
      </c>
      <c r="Q254" s="286">
        <v>0</v>
      </c>
      <c r="R254" s="286">
        <v>0</v>
      </c>
      <c r="S254" s="286">
        <v>0</v>
      </c>
      <c r="T254" s="203">
        <v>0</v>
      </c>
      <c r="U254" s="286">
        <v>0</v>
      </c>
      <c r="V254" s="286" t="s">
        <v>342</v>
      </c>
      <c r="W254" s="286">
        <v>506</v>
      </c>
      <c r="X254" s="286">
        <v>2149390</v>
      </c>
      <c r="Y254" s="302">
        <v>0</v>
      </c>
      <c r="Z254" s="302">
        <v>0</v>
      </c>
      <c r="AA254" s="302">
        <v>0</v>
      </c>
      <c r="AB254" s="302">
        <v>0</v>
      </c>
      <c r="AC254" s="302">
        <v>0</v>
      </c>
      <c r="AD254" s="302">
        <v>0</v>
      </c>
      <c r="AE254" s="302">
        <v>0</v>
      </c>
      <c r="AF254" s="302">
        <v>0</v>
      </c>
      <c r="AG254" s="302">
        <v>0</v>
      </c>
      <c r="AH254" s="302">
        <v>0</v>
      </c>
      <c r="AI254" s="302">
        <v>0</v>
      </c>
      <c r="AJ254" s="302">
        <v>70641.34</v>
      </c>
      <c r="AK254" s="302">
        <v>35320.67</v>
      </c>
      <c r="AL254" s="302">
        <v>0</v>
      </c>
    </row>
    <row r="255" spans="1:38" s="39" customFormat="1" ht="30.75" customHeight="1" x14ac:dyDescent="0.2">
      <c r="A255" s="406" t="s">
        <v>338</v>
      </c>
      <c r="B255" s="406"/>
      <c r="C255" s="226">
        <v>590.20000000000005</v>
      </c>
      <c r="D255" s="229"/>
      <c r="E255" s="226"/>
      <c r="F255" s="226"/>
      <c r="G255" s="226">
        <v>2255352.0099999998</v>
      </c>
      <c r="H255" s="226">
        <v>0</v>
      </c>
      <c r="I255" s="226">
        <v>0</v>
      </c>
      <c r="J255" s="226">
        <v>0</v>
      </c>
      <c r="K255" s="226">
        <v>0</v>
      </c>
      <c r="L255" s="226">
        <v>0</v>
      </c>
      <c r="M255" s="226">
        <v>0</v>
      </c>
      <c r="N255" s="226">
        <v>0</v>
      </c>
      <c r="O255" s="226">
        <v>0</v>
      </c>
      <c r="P255" s="226">
        <v>0</v>
      </c>
      <c r="Q255" s="226">
        <v>0</v>
      </c>
      <c r="R255" s="226">
        <v>0</v>
      </c>
      <c r="S255" s="226">
        <v>0</v>
      </c>
      <c r="T255" s="234">
        <v>0</v>
      </c>
      <c r="U255" s="226">
        <v>0</v>
      </c>
      <c r="V255" s="226" t="s">
        <v>308</v>
      </c>
      <c r="W255" s="226">
        <v>506</v>
      </c>
      <c r="X255" s="226">
        <v>2149390</v>
      </c>
      <c r="Y255" s="226">
        <v>0</v>
      </c>
      <c r="Z255" s="226">
        <v>0</v>
      </c>
      <c r="AA255" s="226">
        <v>0</v>
      </c>
      <c r="AB255" s="226">
        <v>0</v>
      </c>
      <c r="AC255" s="226">
        <v>0</v>
      </c>
      <c r="AD255" s="226">
        <v>0</v>
      </c>
      <c r="AE255" s="226">
        <v>0</v>
      </c>
      <c r="AF255" s="226">
        <v>0</v>
      </c>
      <c r="AG255" s="226">
        <v>0</v>
      </c>
      <c r="AH255" s="226">
        <v>0</v>
      </c>
      <c r="AI255" s="226">
        <v>0</v>
      </c>
      <c r="AJ255" s="226">
        <v>70641.34</v>
      </c>
      <c r="AK255" s="226">
        <v>35320.67</v>
      </c>
      <c r="AL255" s="226">
        <v>0</v>
      </c>
    </row>
    <row r="256" spans="1:38" s="39" customFormat="1" ht="12" customHeight="1" x14ac:dyDescent="0.2">
      <c r="A256" s="410" t="s">
        <v>970</v>
      </c>
      <c r="B256" s="411"/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  <c r="T256" s="411"/>
      <c r="U256" s="411"/>
      <c r="V256" s="411"/>
      <c r="W256" s="411"/>
      <c r="X256" s="411"/>
      <c r="Y256" s="411"/>
      <c r="Z256" s="411"/>
      <c r="AA256" s="411"/>
      <c r="AB256" s="411"/>
      <c r="AC256" s="411"/>
      <c r="AD256" s="411"/>
      <c r="AE256" s="411"/>
      <c r="AF256" s="411"/>
      <c r="AG256" s="411"/>
      <c r="AH256" s="411"/>
      <c r="AI256" s="411"/>
      <c r="AJ256" s="411"/>
      <c r="AK256" s="411"/>
      <c r="AL256" s="412"/>
    </row>
    <row r="257" spans="1:38" s="39" customFormat="1" ht="12" customHeight="1" x14ac:dyDescent="0.2">
      <c r="A257" s="167">
        <v>211</v>
      </c>
      <c r="B257" s="304" t="s">
        <v>433</v>
      </c>
      <c r="C257" s="286">
        <v>4679.67</v>
      </c>
      <c r="D257" s="146"/>
      <c r="E257" s="286"/>
      <c r="F257" s="286"/>
      <c r="G257" s="275">
        <v>6020348.7000000002</v>
      </c>
      <c r="H257" s="286">
        <v>0</v>
      </c>
      <c r="I257" s="276">
        <v>0</v>
      </c>
      <c r="J257" s="276">
        <v>0</v>
      </c>
      <c r="K257" s="276">
        <v>0</v>
      </c>
      <c r="L257" s="276">
        <v>0</v>
      </c>
      <c r="M257" s="276">
        <v>0</v>
      </c>
      <c r="N257" s="286">
        <v>0</v>
      </c>
      <c r="O257" s="286">
        <v>0</v>
      </c>
      <c r="P257" s="286">
        <v>0</v>
      </c>
      <c r="Q257" s="286">
        <v>0</v>
      </c>
      <c r="R257" s="286">
        <v>0</v>
      </c>
      <c r="S257" s="286">
        <v>0</v>
      </c>
      <c r="T257" s="203">
        <v>0</v>
      </c>
      <c r="U257" s="286">
        <v>0</v>
      </c>
      <c r="V257" s="286" t="s">
        <v>341</v>
      </c>
      <c r="W257" s="302">
        <v>2146.3000000000002</v>
      </c>
      <c r="X257" s="286">
        <v>5747776.7999999998</v>
      </c>
      <c r="Y257" s="286">
        <v>0</v>
      </c>
      <c r="Z257" s="286">
        <v>0</v>
      </c>
      <c r="AA257" s="286">
        <v>0</v>
      </c>
      <c r="AB257" s="286">
        <v>0</v>
      </c>
      <c r="AC257" s="286">
        <v>0</v>
      </c>
      <c r="AD257" s="286">
        <v>0</v>
      </c>
      <c r="AE257" s="286">
        <v>0</v>
      </c>
      <c r="AF257" s="286">
        <v>0</v>
      </c>
      <c r="AG257" s="286">
        <v>0</v>
      </c>
      <c r="AH257" s="286">
        <v>0</v>
      </c>
      <c r="AI257" s="286">
        <v>0</v>
      </c>
      <c r="AJ257" s="302">
        <v>231802.56</v>
      </c>
      <c r="AK257" s="302">
        <v>40769.339999999997</v>
      </c>
      <c r="AL257" s="302">
        <v>0</v>
      </c>
    </row>
    <row r="258" spans="1:38" s="39" customFormat="1" ht="12" customHeight="1" x14ac:dyDescent="0.2">
      <c r="A258" s="167">
        <v>212</v>
      </c>
      <c r="B258" s="304" t="s">
        <v>435</v>
      </c>
      <c r="C258" s="286">
        <v>3784</v>
      </c>
      <c r="D258" s="146"/>
      <c r="E258" s="286"/>
      <c r="F258" s="286"/>
      <c r="G258" s="275">
        <v>2338362.25</v>
      </c>
      <c r="H258" s="286">
        <v>0</v>
      </c>
      <c r="I258" s="276">
        <v>0</v>
      </c>
      <c r="J258" s="276">
        <v>0</v>
      </c>
      <c r="K258" s="276">
        <v>0</v>
      </c>
      <c r="L258" s="276">
        <v>0</v>
      </c>
      <c r="M258" s="276">
        <v>0</v>
      </c>
      <c r="N258" s="286">
        <v>0</v>
      </c>
      <c r="O258" s="286">
        <v>0</v>
      </c>
      <c r="P258" s="286">
        <v>0</v>
      </c>
      <c r="Q258" s="286">
        <v>0</v>
      </c>
      <c r="R258" s="286">
        <v>0</v>
      </c>
      <c r="S258" s="286">
        <v>0</v>
      </c>
      <c r="T258" s="203">
        <v>0</v>
      </c>
      <c r="U258" s="286">
        <v>0</v>
      </c>
      <c r="V258" s="286" t="s">
        <v>342</v>
      </c>
      <c r="W258" s="302">
        <v>765.2</v>
      </c>
      <c r="X258" s="286">
        <v>2224536.7000000002</v>
      </c>
      <c r="Y258" s="286">
        <v>0</v>
      </c>
      <c r="Z258" s="286">
        <v>0</v>
      </c>
      <c r="AA258" s="286">
        <v>0</v>
      </c>
      <c r="AB258" s="286">
        <v>0</v>
      </c>
      <c r="AC258" s="286">
        <v>0</v>
      </c>
      <c r="AD258" s="286">
        <v>0</v>
      </c>
      <c r="AE258" s="286">
        <v>0</v>
      </c>
      <c r="AF258" s="286">
        <v>0</v>
      </c>
      <c r="AG258" s="286">
        <v>0</v>
      </c>
      <c r="AH258" s="286">
        <v>0</v>
      </c>
      <c r="AI258" s="286">
        <v>0</v>
      </c>
      <c r="AJ258" s="302">
        <v>96800.34</v>
      </c>
      <c r="AK258" s="302">
        <v>17025.21</v>
      </c>
      <c r="AL258" s="302">
        <v>0</v>
      </c>
    </row>
    <row r="259" spans="1:38" s="39" customFormat="1" ht="12" customHeight="1" x14ac:dyDescent="0.2">
      <c r="A259" s="167">
        <v>213</v>
      </c>
      <c r="B259" s="304" t="s">
        <v>436</v>
      </c>
      <c r="C259" s="286"/>
      <c r="D259" s="146"/>
      <c r="E259" s="286"/>
      <c r="F259" s="286"/>
      <c r="G259" s="275">
        <v>1350454.69</v>
      </c>
      <c r="H259" s="286">
        <v>0</v>
      </c>
      <c r="I259" s="276">
        <v>0</v>
      </c>
      <c r="J259" s="276">
        <v>0</v>
      </c>
      <c r="K259" s="276">
        <v>0</v>
      </c>
      <c r="L259" s="276">
        <v>0</v>
      </c>
      <c r="M259" s="276">
        <v>0</v>
      </c>
      <c r="N259" s="286">
        <v>0</v>
      </c>
      <c r="O259" s="286">
        <v>0</v>
      </c>
      <c r="P259" s="286">
        <v>0</v>
      </c>
      <c r="Q259" s="286">
        <v>0</v>
      </c>
      <c r="R259" s="286">
        <v>0</v>
      </c>
      <c r="S259" s="286">
        <v>0</v>
      </c>
      <c r="T259" s="203">
        <v>0</v>
      </c>
      <c r="U259" s="286">
        <v>0</v>
      </c>
      <c r="V259" s="286" t="s">
        <v>341</v>
      </c>
      <c r="W259" s="302">
        <v>477.69</v>
      </c>
      <c r="X259" s="286">
        <v>1290883.1599999999</v>
      </c>
      <c r="Y259" s="286">
        <v>0</v>
      </c>
      <c r="Z259" s="286">
        <v>0</v>
      </c>
      <c r="AA259" s="286">
        <v>0</v>
      </c>
      <c r="AB259" s="286">
        <v>0</v>
      </c>
      <c r="AC259" s="286">
        <v>0</v>
      </c>
      <c r="AD259" s="286">
        <v>0</v>
      </c>
      <c r="AE259" s="286">
        <v>0</v>
      </c>
      <c r="AF259" s="286">
        <v>0</v>
      </c>
      <c r="AG259" s="286">
        <v>0</v>
      </c>
      <c r="AH259" s="286">
        <v>0</v>
      </c>
      <c r="AI259" s="286">
        <v>0</v>
      </c>
      <c r="AJ259" s="302">
        <v>50661.25</v>
      </c>
      <c r="AK259" s="302">
        <v>8910.2800000000007</v>
      </c>
      <c r="AL259" s="302">
        <v>0</v>
      </c>
    </row>
    <row r="260" spans="1:38" s="39" customFormat="1" ht="12" customHeight="1" x14ac:dyDescent="0.2">
      <c r="A260" s="167">
        <v>214</v>
      </c>
      <c r="B260" s="304" t="s">
        <v>20</v>
      </c>
      <c r="C260" s="286">
        <v>4220.7</v>
      </c>
      <c r="D260" s="146"/>
      <c r="E260" s="286"/>
      <c r="F260" s="286"/>
      <c r="G260" s="275">
        <v>2426685.64</v>
      </c>
      <c r="H260" s="286">
        <v>0</v>
      </c>
      <c r="I260" s="276">
        <v>0</v>
      </c>
      <c r="J260" s="276">
        <v>0</v>
      </c>
      <c r="K260" s="276">
        <v>0</v>
      </c>
      <c r="L260" s="276">
        <v>0</v>
      </c>
      <c r="M260" s="276">
        <v>0</v>
      </c>
      <c r="N260" s="286">
        <v>0</v>
      </c>
      <c r="O260" s="286">
        <v>0</v>
      </c>
      <c r="P260" s="286">
        <v>0</v>
      </c>
      <c r="Q260" s="286">
        <v>0</v>
      </c>
      <c r="R260" s="286">
        <v>0</v>
      </c>
      <c r="S260" s="286">
        <v>0</v>
      </c>
      <c r="T260" s="203">
        <v>0</v>
      </c>
      <c r="U260" s="286">
        <v>0</v>
      </c>
      <c r="V260" s="286" t="s">
        <v>342</v>
      </c>
      <c r="W260" s="302">
        <v>811.11</v>
      </c>
      <c r="X260" s="286">
        <v>2314135.85</v>
      </c>
      <c r="Y260" s="302">
        <v>0</v>
      </c>
      <c r="Z260" s="302">
        <v>0</v>
      </c>
      <c r="AA260" s="302">
        <v>0</v>
      </c>
      <c r="AB260" s="302">
        <v>0</v>
      </c>
      <c r="AC260" s="302">
        <v>0</v>
      </c>
      <c r="AD260" s="302">
        <v>0</v>
      </c>
      <c r="AE260" s="302">
        <v>0</v>
      </c>
      <c r="AF260" s="302">
        <v>0</v>
      </c>
      <c r="AG260" s="302">
        <v>0</v>
      </c>
      <c r="AH260" s="302">
        <v>0</v>
      </c>
      <c r="AI260" s="302">
        <v>0</v>
      </c>
      <c r="AJ260" s="302">
        <v>95715.4</v>
      </c>
      <c r="AK260" s="302">
        <v>16834.39</v>
      </c>
      <c r="AL260" s="302">
        <v>0</v>
      </c>
    </row>
    <row r="261" spans="1:38" s="39" customFormat="1" ht="12" customHeight="1" x14ac:dyDescent="0.2">
      <c r="A261" s="167">
        <v>215</v>
      </c>
      <c r="B261" s="304" t="s">
        <v>222</v>
      </c>
      <c r="C261" s="286"/>
      <c r="D261" s="146"/>
      <c r="E261" s="286"/>
      <c r="F261" s="286"/>
      <c r="G261" s="275">
        <v>2538919.7200000002</v>
      </c>
      <c r="H261" s="286">
        <v>0</v>
      </c>
      <c r="I261" s="276">
        <v>0</v>
      </c>
      <c r="J261" s="276">
        <v>0</v>
      </c>
      <c r="K261" s="276">
        <v>0</v>
      </c>
      <c r="L261" s="276">
        <v>0</v>
      </c>
      <c r="M261" s="276">
        <v>0</v>
      </c>
      <c r="N261" s="286">
        <v>0</v>
      </c>
      <c r="O261" s="286">
        <v>0</v>
      </c>
      <c r="P261" s="286">
        <v>0</v>
      </c>
      <c r="Q261" s="286">
        <v>0</v>
      </c>
      <c r="R261" s="286">
        <v>0</v>
      </c>
      <c r="S261" s="286">
        <v>0</v>
      </c>
      <c r="T261" s="203">
        <v>0</v>
      </c>
      <c r="U261" s="286">
        <v>0</v>
      </c>
      <c r="V261" s="286" t="s">
        <v>342</v>
      </c>
      <c r="W261" s="302">
        <v>785.16</v>
      </c>
      <c r="X261" s="286">
        <v>2477603.59</v>
      </c>
      <c r="Y261" s="302">
        <v>0</v>
      </c>
      <c r="Z261" s="302">
        <v>0</v>
      </c>
      <c r="AA261" s="302">
        <v>0</v>
      </c>
      <c r="AB261" s="302">
        <v>0</v>
      </c>
      <c r="AC261" s="302">
        <v>0</v>
      </c>
      <c r="AD261" s="302">
        <v>0</v>
      </c>
      <c r="AE261" s="302">
        <v>0</v>
      </c>
      <c r="AF261" s="302">
        <v>0</v>
      </c>
      <c r="AG261" s="302">
        <v>0</v>
      </c>
      <c r="AH261" s="302">
        <v>0</v>
      </c>
      <c r="AI261" s="302">
        <v>0</v>
      </c>
      <c r="AJ261" s="302">
        <v>37227.660000000003</v>
      </c>
      <c r="AK261" s="302">
        <v>24088.47</v>
      </c>
      <c r="AL261" s="302">
        <v>0</v>
      </c>
    </row>
    <row r="262" spans="1:38" s="39" customFormat="1" ht="43.5" customHeight="1" x14ac:dyDescent="0.2">
      <c r="A262" s="413" t="s">
        <v>298</v>
      </c>
      <c r="B262" s="413"/>
      <c r="C262" s="278">
        <v>12684.369999999999</v>
      </c>
      <c r="D262" s="278"/>
      <c r="E262" s="286"/>
      <c r="F262" s="286"/>
      <c r="G262" s="278">
        <v>14674771</v>
      </c>
      <c r="H262" s="278">
        <v>0</v>
      </c>
      <c r="I262" s="278">
        <v>0</v>
      </c>
      <c r="J262" s="278">
        <v>0</v>
      </c>
      <c r="K262" s="278">
        <v>0</v>
      </c>
      <c r="L262" s="278">
        <v>0</v>
      </c>
      <c r="M262" s="278">
        <v>0</v>
      </c>
      <c r="N262" s="278">
        <v>0</v>
      </c>
      <c r="O262" s="278">
        <v>0</v>
      </c>
      <c r="P262" s="278">
        <v>0</v>
      </c>
      <c r="Q262" s="278">
        <v>0</v>
      </c>
      <c r="R262" s="278">
        <v>0</v>
      </c>
      <c r="S262" s="278">
        <v>0</v>
      </c>
      <c r="T262" s="235">
        <v>0</v>
      </c>
      <c r="U262" s="278">
        <v>0</v>
      </c>
      <c r="V262" s="286" t="s">
        <v>308</v>
      </c>
      <c r="W262" s="278">
        <v>4985.46</v>
      </c>
      <c r="X262" s="278">
        <v>14054936.1</v>
      </c>
      <c r="Y262" s="278">
        <v>0</v>
      </c>
      <c r="Z262" s="278">
        <v>0</v>
      </c>
      <c r="AA262" s="278">
        <v>0</v>
      </c>
      <c r="AB262" s="278">
        <v>0</v>
      </c>
      <c r="AC262" s="278">
        <v>0</v>
      </c>
      <c r="AD262" s="278">
        <v>0</v>
      </c>
      <c r="AE262" s="278">
        <v>0</v>
      </c>
      <c r="AF262" s="278">
        <v>0</v>
      </c>
      <c r="AG262" s="278">
        <v>0</v>
      </c>
      <c r="AH262" s="278">
        <v>0</v>
      </c>
      <c r="AI262" s="278">
        <v>0</v>
      </c>
      <c r="AJ262" s="278">
        <v>512207.21000000008</v>
      </c>
      <c r="AK262" s="278">
        <v>107627.69</v>
      </c>
      <c r="AL262" s="278">
        <v>0</v>
      </c>
    </row>
    <row r="263" spans="1:38" s="39" customFormat="1" ht="12" customHeight="1" x14ac:dyDescent="0.2">
      <c r="A263" s="403" t="s">
        <v>184</v>
      </c>
      <c r="B263" s="404"/>
      <c r="C263" s="404"/>
      <c r="D263" s="404"/>
      <c r="E263" s="404"/>
      <c r="F263" s="404"/>
      <c r="G263" s="404"/>
      <c r="H263" s="404"/>
      <c r="I263" s="404"/>
      <c r="J263" s="404"/>
      <c r="K263" s="404"/>
      <c r="L263" s="404"/>
      <c r="M263" s="404"/>
      <c r="N263" s="404"/>
      <c r="O263" s="404"/>
      <c r="P263" s="404"/>
      <c r="Q263" s="404"/>
      <c r="R263" s="404"/>
      <c r="S263" s="404"/>
      <c r="T263" s="404"/>
      <c r="U263" s="404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4"/>
      <c r="AH263" s="404"/>
      <c r="AI263" s="404"/>
      <c r="AJ263" s="404"/>
      <c r="AK263" s="404"/>
      <c r="AL263" s="405"/>
    </row>
    <row r="264" spans="1:38" s="39" customFormat="1" ht="12" customHeight="1" x14ac:dyDescent="0.2">
      <c r="A264" s="287">
        <v>216</v>
      </c>
      <c r="B264" s="304" t="s">
        <v>22</v>
      </c>
      <c r="C264" s="277">
        <v>590.20000000000005</v>
      </c>
      <c r="D264" s="146"/>
      <c r="E264" s="286"/>
      <c r="F264" s="286"/>
      <c r="G264" s="275">
        <v>1792168.61</v>
      </c>
      <c r="H264" s="286">
        <v>0</v>
      </c>
      <c r="I264" s="276">
        <v>0</v>
      </c>
      <c r="J264" s="276">
        <v>0</v>
      </c>
      <c r="K264" s="276">
        <v>0</v>
      </c>
      <c r="L264" s="276">
        <v>0</v>
      </c>
      <c r="M264" s="276">
        <v>0</v>
      </c>
      <c r="N264" s="286">
        <v>0</v>
      </c>
      <c r="O264" s="286">
        <v>0</v>
      </c>
      <c r="P264" s="286">
        <v>0</v>
      </c>
      <c r="Q264" s="286">
        <v>0</v>
      </c>
      <c r="R264" s="286">
        <v>0</v>
      </c>
      <c r="S264" s="286">
        <v>0</v>
      </c>
      <c r="T264" s="203">
        <v>0</v>
      </c>
      <c r="U264" s="286">
        <v>0</v>
      </c>
      <c r="V264" s="286" t="s">
        <v>342</v>
      </c>
      <c r="W264" s="286">
        <v>601</v>
      </c>
      <c r="X264" s="286">
        <v>1709467.61</v>
      </c>
      <c r="Y264" s="302">
        <v>0</v>
      </c>
      <c r="Z264" s="302">
        <v>0</v>
      </c>
      <c r="AA264" s="302">
        <v>0</v>
      </c>
      <c r="AB264" s="302">
        <v>0</v>
      </c>
      <c r="AC264" s="302">
        <v>0</v>
      </c>
      <c r="AD264" s="302">
        <v>0</v>
      </c>
      <c r="AE264" s="302">
        <v>0</v>
      </c>
      <c r="AF264" s="302">
        <v>0</v>
      </c>
      <c r="AG264" s="302">
        <v>0</v>
      </c>
      <c r="AH264" s="302">
        <v>0</v>
      </c>
      <c r="AI264" s="302">
        <v>0</v>
      </c>
      <c r="AJ264" s="302">
        <v>74043.66</v>
      </c>
      <c r="AK264" s="302">
        <v>8657.34</v>
      </c>
      <c r="AL264" s="302">
        <v>0</v>
      </c>
    </row>
    <row r="265" spans="1:38" s="39" customFormat="1" ht="43.5" customHeight="1" x14ac:dyDescent="0.2">
      <c r="A265" s="406" t="s">
        <v>185</v>
      </c>
      <c r="B265" s="406"/>
      <c r="C265" s="226">
        <v>590.20000000000005</v>
      </c>
      <c r="D265" s="229"/>
      <c r="E265" s="226"/>
      <c r="F265" s="226"/>
      <c r="G265" s="226">
        <v>1792168.61</v>
      </c>
      <c r="H265" s="226">
        <v>0</v>
      </c>
      <c r="I265" s="226">
        <v>0</v>
      </c>
      <c r="J265" s="226">
        <v>0</v>
      </c>
      <c r="K265" s="226">
        <v>0</v>
      </c>
      <c r="L265" s="226">
        <v>0</v>
      </c>
      <c r="M265" s="226">
        <v>0</v>
      </c>
      <c r="N265" s="226">
        <v>0</v>
      </c>
      <c r="O265" s="226">
        <v>0</v>
      </c>
      <c r="P265" s="226">
        <v>0</v>
      </c>
      <c r="Q265" s="226">
        <v>0</v>
      </c>
      <c r="R265" s="226">
        <v>0</v>
      </c>
      <c r="S265" s="226">
        <v>0</v>
      </c>
      <c r="T265" s="234">
        <v>0</v>
      </c>
      <c r="U265" s="226">
        <v>0</v>
      </c>
      <c r="V265" s="226" t="s">
        <v>308</v>
      </c>
      <c r="W265" s="226">
        <v>601</v>
      </c>
      <c r="X265" s="226">
        <v>1709467.61</v>
      </c>
      <c r="Y265" s="226">
        <v>0</v>
      </c>
      <c r="Z265" s="226">
        <v>0</v>
      </c>
      <c r="AA265" s="226">
        <v>0</v>
      </c>
      <c r="AB265" s="226">
        <v>0</v>
      </c>
      <c r="AC265" s="226">
        <v>0</v>
      </c>
      <c r="AD265" s="226">
        <v>0</v>
      </c>
      <c r="AE265" s="226">
        <v>0</v>
      </c>
      <c r="AF265" s="226">
        <v>0</v>
      </c>
      <c r="AG265" s="226">
        <v>0</v>
      </c>
      <c r="AH265" s="226">
        <v>0</v>
      </c>
      <c r="AI265" s="226">
        <v>0</v>
      </c>
      <c r="AJ265" s="226">
        <v>74043.66</v>
      </c>
      <c r="AK265" s="226">
        <v>8657.34</v>
      </c>
      <c r="AL265" s="226">
        <v>0</v>
      </c>
    </row>
    <row r="266" spans="1:38" s="39" customFormat="1" ht="12" customHeight="1" x14ac:dyDescent="0.2">
      <c r="A266" s="410" t="s">
        <v>314</v>
      </c>
      <c r="B266" s="411"/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  <c r="T266" s="411"/>
      <c r="U266" s="411"/>
      <c r="V266" s="411"/>
      <c r="W266" s="411"/>
      <c r="X266" s="411"/>
      <c r="Y266" s="411"/>
      <c r="Z266" s="411"/>
      <c r="AA266" s="411"/>
      <c r="AB266" s="411"/>
      <c r="AC266" s="411"/>
      <c r="AD266" s="411"/>
      <c r="AE266" s="411"/>
      <c r="AF266" s="411"/>
      <c r="AG266" s="411"/>
      <c r="AH266" s="411"/>
      <c r="AI266" s="411"/>
      <c r="AJ266" s="411"/>
      <c r="AK266" s="411"/>
      <c r="AL266" s="412"/>
    </row>
    <row r="267" spans="1:38" s="39" customFormat="1" ht="12" customHeight="1" x14ac:dyDescent="0.2">
      <c r="A267" s="287">
        <v>217</v>
      </c>
      <c r="B267" s="155" t="s">
        <v>27</v>
      </c>
      <c r="C267" s="286">
        <v>4679.67</v>
      </c>
      <c r="D267" s="146"/>
      <c r="E267" s="286"/>
      <c r="F267" s="286"/>
      <c r="G267" s="275">
        <v>1201581.94</v>
      </c>
      <c r="H267" s="286">
        <v>0</v>
      </c>
      <c r="I267" s="276">
        <v>0</v>
      </c>
      <c r="J267" s="276">
        <v>0</v>
      </c>
      <c r="K267" s="276">
        <v>0</v>
      </c>
      <c r="L267" s="276">
        <v>0</v>
      </c>
      <c r="M267" s="276">
        <v>0</v>
      </c>
      <c r="N267" s="286">
        <v>0</v>
      </c>
      <c r="O267" s="286">
        <v>0</v>
      </c>
      <c r="P267" s="286">
        <v>0</v>
      </c>
      <c r="Q267" s="286">
        <v>0</v>
      </c>
      <c r="R267" s="286">
        <v>0</v>
      </c>
      <c r="S267" s="286">
        <v>0</v>
      </c>
      <c r="T267" s="203">
        <v>0</v>
      </c>
      <c r="U267" s="286">
        <v>0</v>
      </c>
      <c r="V267" s="286" t="s">
        <v>342</v>
      </c>
      <c r="W267" s="286">
        <v>362</v>
      </c>
      <c r="X267" s="286">
        <v>1152759.8500000001</v>
      </c>
      <c r="Y267" s="302">
        <v>0</v>
      </c>
      <c r="Z267" s="302">
        <v>0</v>
      </c>
      <c r="AA267" s="302">
        <v>0</v>
      </c>
      <c r="AB267" s="302">
        <v>0</v>
      </c>
      <c r="AC267" s="302">
        <v>0</v>
      </c>
      <c r="AD267" s="302">
        <v>0</v>
      </c>
      <c r="AE267" s="302">
        <v>0</v>
      </c>
      <c r="AF267" s="302">
        <v>0</v>
      </c>
      <c r="AG267" s="302">
        <v>0</v>
      </c>
      <c r="AH267" s="302">
        <v>0</v>
      </c>
      <c r="AI267" s="302">
        <v>0</v>
      </c>
      <c r="AJ267" s="302">
        <v>32548.06</v>
      </c>
      <c r="AK267" s="302">
        <v>16274.03</v>
      </c>
      <c r="AL267" s="302">
        <v>0</v>
      </c>
    </row>
    <row r="268" spans="1:38" s="39" customFormat="1" ht="12" customHeight="1" x14ac:dyDescent="0.2">
      <c r="A268" s="287">
        <v>218</v>
      </c>
      <c r="B268" s="155" t="s">
        <v>25</v>
      </c>
      <c r="C268" s="286">
        <v>4679.67</v>
      </c>
      <c r="D268" s="146"/>
      <c r="E268" s="286"/>
      <c r="F268" s="286"/>
      <c r="G268" s="275">
        <v>1439023.64</v>
      </c>
      <c r="H268" s="286">
        <v>0</v>
      </c>
      <c r="I268" s="276">
        <v>0</v>
      </c>
      <c r="J268" s="276">
        <v>0</v>
      </c>
      <c r="K268" s="276">
        <v>0</v>
      </c>
      <c r="L268" s="276">
        <v>0</v>
      </c>
      <c r="M268" s="276">
        <v>0</v>
      </c>
      <c r="N268" s="286">
        <v>0</v>
      </c>
      <c r="O268" s="286">
        <v>0</v>
      </c>
      <c r="P268" s="286">
        <v>0</v>
      </c>
      <c r="Q268" s="286">
        <v>0</v>
      </c>
      <c r="R268" s="286">
        <v>0</v>
      </c>
      <c r="S268" s="286">
        <v>0</v>
      </c>
      <c r="T268" s="203">
        <v>0</v>
      </c>
      <c r="U268" s="286">
        <v>0</v>
      </c>
      <c r="V268" s="286" t="s">
        <v>342</v>
      </c>
      <c r="W268" s="286">
        <v>363.93</v>
      </c>
      <c r="X268" s="286">
        <v>1361045.73</v>
      </c>
      <c r="Y268" s="302">
        <v>0</v>
      </c>
      <c r="Z268" s="302">
        <v>0</v>
      </c>
      <c r="AA268" s="302">
        <v>0</v>
      </c>
      <c r="AB268" s="302">
        <v>0</v>
      </c>
      <c r="AC268" s="302">
        <v>0</v>
      </c>
      <c r="AD268" s="302">
        <v>0</v>
      </c>
      <c r="AE268" s="302">
        <v>0</v>
      </c>
      <c r="AF268" s="302">
        <v>0</v>
      </c>
      <c r="AG268" s="302">
        <v>0</v>
      </c>
      <c r="AH268" s="302">
        <v>0</v>
      </c>
      <c r="AI268" s="302">
        <v>0</v>
      </c>
      <c r="AJ268" s="302">
        <v>51985.279999999999</v>
      </c>
      <c r="AK268" s="302">
        <v>25992.63</v>
      </c>
      <c r="AL268" s="302">
        <v>0</v>
      </c>
    </row>
    <row r="269" spans="1:38" s="39" customFormat="1" ht="12" customHeight="1" x14ac:dyDescent="0.2">
      <c r="A269" s="287">
        <v>219</v>
      </c>
      <c r="B269" s="155" t="s">
        <v>36</v>
      </c>
      <c r="C269" s="286"/>
      <c r="D269" s="146"/>
      <c r="E269" s="286"/>
      <c r="F269" s="286"/>
      <c r="G269" s="275">
        <v>1652100.19</v>
      </c>
      <c r="H269" s="286">
        <v>0</v>
      </c>
      <c r="I269" s="276">
        <v>0</v>
      </c>
      <c r="J269" s="276">
        <v>0</v>
      </c>
      <c r="K269" s="276">
        <v>0</v>
      </c>
      <c r="L269" s="276">
        <v>0</v>
      </c>
      <c r="M269" s="276">
        <v>0</v>
      </c>
      <c r="N269" s="286">
        <v>0</v>
      </c>
      <c r="O269" s="286">
        <v>0</v>
      </c>
      <c r="P269" s="286">
        <v>0</v>
      </c>
      <c r="Q269" s="286">
        <v>0</v>
      </c>
      <c r="R269" s="286">
        <v>0</v>
      </c>
      <c r="S269" s="286">
        <v>0</v>
      </c>
      <c r="T269" s="203">
        <v>0</v>
      </c>
      <c r="U269" s="286">
        <v>0</v>
      </c>
      <c r="V269" s="286" t="s">
        <v>341</v>
      </c>
      <c r="W269" s="286">
        <v>419.85</v>
      </c>
      <c r="X269" s="286">
        <v>1568272.23</v>
      </c>
      <c r="Y269" s="302">
        <v>0</v>
      </c>
      <c r="Z269" s="302">
        <v>0</v>
      </c>
      <c r="AA269" s="302">
        <v>0</v>
      </c>
      <c r="AB269" s="302">
        <v>0</v>
      </c>
      <c r="AC269" s="302">
        <v>0</v>
      </c>
      <c r="AD269" s="302">
        <v>0</v>
      </c>
      <c r="AE269" s="302">
        <v>0</v>
      </c>
      <c r="AF269" s="302">
        <v>0</v>
      </c>
      <c r="AG269" s="302">
        <v>0</v>
      </c>
      <c r="AH269" s="302">
        <v>0</v>
      </c>
      <c r="AI269" s="302">
        <v>0</v>
      </c>
      <c r="AJ269" s="302">
        <v>55885.31</v>
      </c>
      <c r="AK269" s="302">
        <v>27942.65</v>
      </c>
      <c r="AL269" s="302">
        <v>0</v>
      </c>
    </row>
    <row r="270" spans="1:38" s="39" customFormat="1" ht="12" customHeight="1" x14ac:dyDescent="0.2">
      <c r="A270" s="287">
        <v>220</v>
      </c>
      <c r="B270" s="155" t="s">
        <v>37</v>
      </c>
      <c r="C270" s="286"/>
      <c r="D270" s="146"/>
      <c r="E270" s="286"/>
      <c r="F270" s="286"/>
      <c r="G270" s="275">
        <v>2380093.08</v>
      </c>
      <c r="H270" s="286">
        <v>0</v>
      </c>
      <c r="I270" s="276">
        <v>0</v>
      </c>
      <c r="J270" s="276">
        <v>0</v>
      </c>
      <c r="K270" s="276">
        <v>0</v>
      </c>
      <c r="L270" s="276">
        <v>0</v>
      </c>
      <c r="M270" s="276">
        <v>0</v>
      </c>
      <c r="N270" s="286">
        <v>0</v>
      </c>
      <c r="O270" s="286">
        <v>0</v>
      </c>
      <c r="P270" s="286">
        <v>0</v>
      </c>
      <c r="Q270" s="286">
        <v>0</v>
      </c>
      <c r="R270" s="286">
        <v>0</v>
      </c>
      <c r="S270" s="286">
        <v>0</v>
      </c>
      <c r="T270" s="203">
        <v>0</v>
      </c>
      <c r="U270" s="286">
        <v>0</v>
      </c>
      <c r="V270" s="286" t="s">
        <v>342</v>
      </c>
      <c r="W270" s="286">
        <v>602</v>
      </c>
      <c r="X270" s="286">
        <v>2265144.19</v>
      </c>
      <c r="Y270" s="302">
        <v>0</v>
      </c>
      <c r="Z270" s="302">
        <v>0</v>
      </c>
      <c r="AA270" s="302">
        <v>0</v>
      </c>
      <c r="AB270" s="302">
        <v>0</v>
      </c>
      <c r="AC270" s="302">
        <v>0</v>
      </c>
      <c r="AD270" s="302">
        <v>0</v>
      </c>
      <c r="AE270" s="302">
        <v>0</v>
      </c>
      <c r="AF270" s="302">
        <v>0</v>
      </c>
      <c r="AG270" s="302">
        <v>0</v>
      </c>
      <c r="AH270" s="302">
        <v>0</v>
      </c>
      <c r="AI270" s="302">
        <v>0</v>
      </c>
      <c r="AJ270" s="302">
        <v>76632.59</v>
      </c>
      <c r="AK270" s="302">
        <v>38316.300000000003</v>
      </c>
      <c r="AL270" s="302">
        <v>0</v>
      </c>
    </row>
    <row r="271" spans="1:38" s="39" customFormat="1" ht="12" customHeight="1" x14ac:dyDescent="0.2">
      <c r="A271" s="287">
        <v>221</v>
      </c>
      <c r="B271" s="155" t="s">
        <v>38</v>
      </c>
      <c r="C271" s="286"/>
      <c r="D271" s="146"/>
      <c r="E271" s="286"/>
      <c r="F271" s="286"/>
      <c r="G271" s="275">
        <v>1988870.87</v>
      </c>
      <c r="H271" s="286">
        <v>0</v>
      </c>
      <c r="I271" s="276">
        <v>0</v>
      </c>
      <c r="J271" s="276">
        <v>0</v>
      </c>
      <c r="K271" s="276">
        <v>0</v>
      </c>
      <c r="L271" s="276">
        <v>0</v>
      </c>
      <c r="M271" s="276">
        <v>0</v>
      </c>
      <c r="N271" s="286">
        <v>0</v>
      </c>
      <c r="O271" s="286">
        <v>0</v>
      </c>
      <c r="P271" s="286">
        <v>0</v>
      </c>
      <c r="Q271" s="286">
        <v>0</v>
      </c>
      <c r="R271" s="286">
        <v>0</v>
      </c>
      <c r="S271" s="286">
        <v>0</v>
      </c>
      <c r="T271" s="203">
        <v>0</v>
      </c>
      <c r="U271" s="286">
        <v>0</v>
      </c>
      <c r="V271" s="286" t="s">
        <v>341</v>
      </c>
      <c r="W271" s="286">
        <v>462.85</v>
      </c>
      <c r="X271" s="286">
        <v>1886819.42</v>
      </c>
      <c r="Y271" s="302">
        <v>0</v>
      </c>
      <c r="Z271" s="302">
        <v>0</v>
      </c>
      <c r="AA271" s="302">
        <v>0</v>
      </c>
      <c r="AB271" s="302">
        <v>0</v>
      </c>
      <c r="AC271" s="302">
        <v>0</v>
      </c>
      <c r="AD271" s="302">
        <v>0</v>
      </c>
      <c r="AE271" s="302">
        <v>0</v>
      </c>
      <c r="AF271" s="302">
        <v>0</v>
      </c>
      <c r="AG271" s="302">
        <v>0</v>
      </c>
      <c r="AH271" s="302">
        <v>0</v>
      </c>
      <c r="AI271" s="302">
        <v>0</v>
      </c>
      <c r="AJ271" s="302">
        <v>68034.3</v>
      </c>
      <c r="AK271" s="302">
        <v>34017.15</v>
      </c>
      <c r="AL271" s="302">
        <v>0</v>
      </c>
    </row>
    <row r="272" spans="1:38" s="39" customFormat="1" ht="12" customHeight="1" x14ac:dyDescent="0.2">
      <c r="A272" s="287">
        <v>222</v>
      </c>
      <c r="B272" s="155" t="s">
        <v>43</v>
      </c>
      <c r="C272" s="286"/>
      <c r="D272" s="146"/>
      <c r="E272" s="286"/>
      <c r="F272" s="286"/>
      <c r="G272" s="275">
        <v>2317241.9900000002</v>
      </c>
      <c r="H272" s="286">
        <v>0</v>
      </c>
      <c r="I272" s="276">
        <v>0</v>
      </c>
      <c r="J272" s="276">
        <v>0</v>
      </c>
      <c r="K272" s="276">
        <v>0</v>
      </c>
      <c r="L272" s="276">
        <v>0</v>
      </c>
      <c r="M272" s="276">
        <v>0</v>
      </c>
      <c r="N272" s="286">
        <v>0</v>
      </c>
      <c r="O272" s="286">
        <v>0</v>
      </c>
      <c r="P272" s="286">
        <v>0</v>
      </c>
      <c r="Q272" s="286">
        <v>0</v>
      </c>
      <c r="R272" s="286">
        <v>0</v>
      </c>
      <c r="S272" s="286">
        <v>0</v>
      </c>
      <c r="T272" s="203">
        <v>0</v>
      </c>
      <c r="U272" s="286">
        <v>0</v>
      </c>
      <c r="V272" s="286" t="s">
        <v>342</v>
      </c>
      <c r="W272" s="286">
        <v>709</v>
      </c>
      <c r="X272" s="286">
        <v>2230447.17</v>
      </c>
      <c r="Y272" s="302">
        <v>0</v>
      </c>
      <c r="Z272" s="302">
        <v>0</v>
      </c>
      <c r="AA272" s="302">
        <v>0</v>
      </c>
      <c r="AB272" s="302">
        <v>0</v>
      </c>
      <c r="AC272" s="302">
        <v>0</v>
      </c>
      <c r="AD272" s="302">
        <v>0</v>
      </c>
      <c r="AE272" s="302">
        <v>0</v>
      </c>
      <c r="AF272" s="302">
        <v>0</v>
      </c>
      <c r="AG272" s="302">
        <v>0</v>
      </c>
      <c r="AH272" s="302">
        <v>0</v>
      </c>
      <c r="AI272" s="302">
        <v>0</v>
      </c>
      <c r="AJ272" s="302">
        <v>57863.22</v>
      </c>
      <c r="AK272" s="302">
        <v>28931.599999999999</v>
      </c>
      <c r="AL272" s="302">
        <v>0</v>
      </c>
    </row>
    <row r="273" spans="1:38" s="39" customFormat="1" ht="12" customHeight="1" x14ac:dyDescent="0.2">
      <c r="A273" s="287">
        <v>223</v>
      </c>
      <c r="B273" s="155" t="s">
        <v>216</v>
      </c>
      <c r="C273" s="286">
        <v>4679.67</v>
      </c>
      <c r="D273" s="146"/>
      <c r="E273" s="286"/>
      <c r="F273" s="286"/>
      <c r="G273" s="275">
        <v>3837070.8</v>
      </c>
      <c r="H273" s="286">
        <v>0</v>
      </c>
      <c r="I273" s="276">
        <v>0</v>
      </c>
      <c r="J273" s="276">
        <v>0</v>
      </c>
      <c r="K273" s="276">
        <v>0</v>
      </c>
      <c r="L273" s="276">
        <v>0</v>
      </c>
      <c r="M273" s="276">
        <v>0</v>
      </c>
      <c r="N273" s="286">
        <v>0</v>
      </c>
      <c r="O273" s="286">
        <v>0</v>
      </c>
      <c r="P273" s="286">
        <v>0</v>
      </c>
      <c r="Q273" s="286">
        <v>0</v>
      </c>
      <c r="R273" s="286">
        <v>0</v>
      </c>
      <c r="S273" s="286">
        <v>0</v>
      </c>
      <c r="T273" s="203">
        <v>0</v>
      </c>
      <c r="U273" s="286">
        <v>0</v>
      </c>
      <c r="V273" s="286" t="s">
        <v>341</v>
      </c>
      <c r="W273" s="286">
        <v>1022</v>
      </c>
      <c r="X273" s="286">
        <v>3764656.8</v>
      </c>
      <c r="Y273" s="302">
        <v>0</v>
      </c>
      <c r="Z273" s="302">
        <v>0</v>
      </c>
      <c r="AA273" s="302">
        <v>0</v>
      </c>
      <c r="AB273" s="302">
        <v>0</v>
      </c>
      <c r="AC273" s="302">
        <v>0</v>
      </c>
      <c r="AD273" s="302">
        <v>0</v>
      </c>
      <c r="AE273" s="302">
        <v>0</v>
      </c>
      <c r="AF273" s="302">
        <v>0</v>
      </c>
      <c r="AG273" s="302">
        <v>0</v>
      </c>
      <c r="AH273" s="302">
        <v>0</v>
      </c>
      <c r="AI273" s="302">
        <v>0</v>
      </c>
      <c r="AJ273" s="302">
        <v>49870.01</v>
      </c>
      <c r="AK273" s="302">
        <v>22543.99</v>
      </c>
      <c r="AL273" s="302">
        <v>0</v>
      </c>
    </row>
    <row r="274" spans="1:38" s="39" customFormat="1" ht="31.5" customHeight="1" x14ac:dyDescent="0.2">
      <c r="A274" s="413" t="s">
        <v>315</v>
      </c>
      <c r="B274" s="413"/>
      <c r="C274" s="278">
        <v>9359.34</v>
      </c>
      <c r="D274" s="278"/>
      <c r="E274" s="286"/>
      <c r="F274" s="286"/>
      <c r="G274" s="278">
        <v>14815982.51</v>
      </c>
      <c r="H274" s="278">
        <v>0</v>
      </c>
      <c r="I274" s="278">
        <v>0</v>
      </c>
      <c r="J274" s="278">
        <v>0</v>
      </c>
      <c r="K274" s="278">
        <v>0</v>
      </c>
      <c r="L274" s="278">
        <v>0</v>
      </c>
      <c r="M274" s="278">
        <v>0</v>
      </c>
      <c r="N274" s="278">
        <v>0</v>
      </c>
      <c r="O274" s="278">
        <v>0</v>
      </c>
      <c r="P274" s="278">
        <v>0</v>
      </c>
      <c r="Q274" s="278">
        <v>0</v>
      </c>
      <c r="R274" s="278">
        <v>0</v>
      </c>
      <c r="S274" s="278">
        <v>0</v>
      </c>
      <c r="T274" s="235">
        <v>0</v>
      </c>
      <c r="U274" s="278">
        <v>0</v>
      </c>
      <c r="V274" s="286" t="s">
        <v>308</v>
      </c>
      <c r="W274" s="278">
        <v>3941.63</v>
      </c>
      <c r="X274" s="278">
        <v>14229145.390000001</v>
      </c>
      <c r="Y274" s="278">
        <v>0</v>
      </c>
      <c r="Z274" s="278">
        <v>0</v>
      </c>
      <c r="AA274" s="278">
        <v>0</v>
      </c>
      <c r="AB274" s="278">
        <v>0</v>
      </c>
      <c r="AC274" s="278">
        <v>0</v>
      </c>
      <c r="AD274" s="278">
        <v>0</v>
      </c>
      <c r="AE274" s="278">
        <v>0</v>
      </c>
      <c r="AF274" s="278">
        <v>0</v>
      </c>
      <c r="AG274" s="278">
        <v>0</v>
      </c>
      <c r="AH274" s="278">
        <v>0</v>
      </c>
      <c r="AI274" s="278">
        <v>0</v>
      </c>
      <c r="AJ274" s="278">
        <v>392818.77</v>
      </c>
      <c r="AK274" s="278">
        <v>194018.35</v>
      </c>
      <c r="AL274" s="278">
        <v>0</v>
      </c>
    </row>
    <row r="275" spans="1:38" s="39" customFormat="1" ht="12" customHeight="1" x14ac:dyDescent="0.2">
      <c r="A275" s="403" t="s">
        <v>44</v>
      </c>
      <c r="B275" s="404"/>
      <c r="C275" s="404"/>
      <c r="D275" s="404"/>
      <c r="E275" s="404"/>
      <c r="F275" s="404"/>
      <c r="G275" s="404"/>
      <c r="H275" s="404"/>
      <c r="I275" s="404"/>
      <c r="J275" s="404"/>
      <c r="K275" s="404"/>
      <c r="L275" s="404"/>
      <c r="M275" s="404"/>
      <c r="N275" s="404"/>
      <c r="O275" s="404"/>
      <c r="P275" s="404"/>
      <c r="Q275" s="404"/>
      <c r="R275" s="404"/>
      <c r="S275" s="404"/>
      <c r="T275" s="404"/>
      <c r="U275" s="404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4"/>
      <c r="AH275" s="404"/>
      <c r="AI275" s="404"/>
      <c r="AJ275" s="404"/>
      <c r="AK275" s="404"/>
      <c r="AL275" s="405"/>
    </row>
    <row r="276" spans="1:38" s="39" customFormat="1" ht="12" customHeight="1" x14ac:dyDescent="0.2">
      <c r="A276" s="287">
        <v>224</v>
      </c>
      <c r="B276" s="304" t="s">
        <v>47</v>
      </c>
      <c r="C276" s="277">
        <v>590.20000000000005</v>
      </c>
      <c r="D276" s="146"/>
      <c r="E276" s="286"/>
      <c r="F276" s="286"/>
      <c r="G276" s="275">
        <v>3381902.78</v>
      </c>
      <c r="H276" s="286">
        <v>0</v>
      </c>
      <c r="I276" s="276">
        <v>0</v>
      </c>
      <c r="J276" s="276">
        <v>0</v>
      </c>
      <c r="K276" s="276">
        <v>0</v>
      </c>
      <c r="L276" s="276">
        <v>0</v>
      </c>
      <c r="M276" s="276">
        <v>0</v>
      </c>
      <c r="N276" s="286">
        <v>0</v>
      </c>
      <c r="O276" s="286">
        <v>0</v>
      </c>
      <c r="P276" s="286">
        <v>0</v>
      </c>
      <c r="Q276" s="286">
        <v>0</v>
      </c>
      <c r="R276" s="286">
        <v>0</v>
      </c>
      <c r="S276" s="286">
        <v>0</v>
      </c>
      <c r="T276" s="203">
        <v>0</v>
      </c>
      <c r="U276" s="286">
        <v>0</v>
      </c>
      <c r="V276" s="286" t="s">
        <v>342</v>
      </c>
      <c r="W276" s="286">
        <v>774.9</v>
      </c>
      <c r="X276" s="286">
        <v>3227457</v>
      </c>
      <c r="Y276" s="302">
        <v>0</v>
      </c>
      <c r="Z276" s="302">
        <v>0</v>
      </c>
      <c r="AA276" s="302">
        <v>0</v>
      </c>
      <c r="AB276" s="302">
        <v>0</v>
      </c>
      <c r="AC276" s="302">
        <v>0</v>
      </c>
      <c r="AD276" s="302">
        <v>0</v>
      </c>
      <c r="AE276" s="302">
        <v>0</v>
      </c>
      <c r="AF276" s="302">
        <v>0</v>
      </c>
      <c r="AG276" s="302">
        <v>0</v>
      </c>
      <c r="AH276" s="302">
        <v>0</v>
      </c>
      <c r="AI276" s="302">
        <v>0</v>
      </c>
      <c r="AJ276" s="302">
        <v>102790.8</v>
      </c>
      <c r="AK276" s="302">
        <v>51654.98</v>
      </c>
      <c r="AL276" s="302">
        <v>0</v>
      </c>
    </row>
    <row r="277" spans="1:38" s="39" customFormat="1" ht="43.5" customHeight="1" x14ac:dyDescent="0.2">
      <c r="A277" s="406" t="s">
        <v>45</v>
      </c>
      <c r="B277" s="406"/>
      <c r="C277" s="226">
        <v>590.20000000000005</v>
      </c>
      <c r="D277" s="229"/>
      <c r="E277" s="226"/>
      <c r="F277" s="226"/>
      <c r="G277" s="226">
        <v>3381902.78</v>
      </c>
      <c r="H277" s="226">
        <v>0</v>
      </c>
      <c r="I277" s="226">
        <v>0</v>
      </c>
      <c r="J277" s="226">
        <v>0</v>
      </c>
      <c r="K277" s="226">
        <v>0</v>
      </c>
      <c r="L277" s="226">
        <v>0</v>
      </c>
      <c r="M277" s="226">
        <v>0</v>
      </c>
      <c r="N277" s="226">
        <v>0</v>
      </c>
      <c r="O277" s="226">
        <v>0</v>
      </c>
      <c r="P277" s="226">
        <v>0</v>
      </c>
      <c r="Q277" s="226">
        <v>0</v>
      </c>
      <c r="R277" s="226">
        <v>0</v>
      </c>
      <c r="S277" s="226">
        <v>0</v>
      </c>
      <c r="T277" s="234">
        <v>0</v>
      </c>
      <c r="U277" s="226">
        <v>0</v>
      </c>
      <c r="V277" s="226" t="s">
        <v>308</v>
      </c>
      <c r="W277" s="226">
        <v>774.9</v>
      </c>
      <c r="X277" s="226">
        <v>3227457</v>
      </c>
      <c r="Y277" s="226">
        <v>0</v>
      </c>
      <c r="Z277" s="226">
        <v>0</v>
      </c>
      <c r="AA277" s="226">
        <v>0</v>
      </c>
      <c r="AB277" s="226">
        <v>0</v>
      </c>
      <c r="AC277" s="226">
        <v>0</v>
      </c>
      <c r="AD277" s="226">
        <v>0</v>
      </c>
      <c r="AE277" s="226">
        <v>0</v>
      </c>
      <c r="AF277" s="226">
        <v>0</v>
      </c>
      <c r="AG277" s="226">
        <v>0</v>
      </c>
      <c r="AH277" s="226">
        <v>0</v>
      </c>
      <c r="AI277" s="226">
        <v>0</v>
      </c>
      <c r="AJ277" s="226">
        <v>102790.8</v>
      </c>
      <c r="AK277" s="226">
        <v>51654.98</v>
      </c>
      <c r="AL277" s="226">
        <v>0</v>
      </c>
    </row>
    <row r="278" spans="1:38" s="39" customFormat="1" ht="12" customHeight="1" x14ac:dyDescent="0.2">
      <c r="A278" s="358" t="s">
        <v>352</v>
      </c>
      <c r="B278" s="359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359"/>
      <c r="AD278" s="359"/>
      <c r="AE278" s="359"/>
      <c r="AF278" s="359"/>
      <c r="AG278" s="359"/>
      <c r="AH278" s="359"/>
      <c r="AI278" s="359"/>
      <c r="AJ278" s="359"/>
      <c r="AK278" s="359"/>
      <c r="AL278" s="360"/>
    </row>
    <row r="279" spans="1:38" s="39" customFormat="1" ht="12" customHeight="1" x14ac:dyDescent="0.2">
      <c r="A279" s="287">
        <v>225</v>
      </c>
      <c r="B279" s="155" t="s">
        <v>438</v>
      </c>
      <c r="C279" s="286">
        <v>909.2</v>
      </c>
      <c r="D279" s="146"/>
      <c r="E279" s="286"/>
      <c r="F279" s="286"/>
      <c r="G279" s="275">
        <v>3483334.98</v>
      </c>
      <c r="H279" s="286">
        <v>0</v>
      </c>
      <c r="I279" s="276">
        <v>0</v>
      </c>
      <c r="J279" s="276">
        <v>0</v>
      </c>
      <c r="K279" s="276">
        <v>0</v>
      </c>
      <c r="L279" s="276">
        <v>0</v>
      </c>
      <c r="M279" s="276">
        <v>0</v>
      </c>
      <c r="N279" s="286">
        <v>0</v>
      </c>
      <c r="O279" s="286">
        <v>0</v>
      </c>
      <c r="P279" s="286">
        <v>0</v>
      </c>
      <c r="Q279" s="286">
        <v>0</v>
      </c>
      <c r="R279" s="286">
        <v>0</v>
      </c>
      <c r="S279" s="286">
        <v>0</v>
      </c>
      <c r="T279" s="203">
        <v>0</v>
      </c>
      <c r="U279" s="286">
        <v>0</v>
      </c>
      <c r="V279" s="286" t="s">
        <v>342</v>
      </c>
      <c r="W279" s="302">
        <v>703</v>
      </c>
      <c r="X279" s="286">
        <v>3366265</v>
      </c>
      <c r="Y279" s="302">
        <v>0</v>
      </c>
      <c r="Z279" s="302">
        <v>0</v>
      </c>
      <c r="AA279" s="302">
        <v>0</v>
      </c>
      <c r="AB279" s="302">
        <v>0</v>
      </c>
      <c r="AC279" s="302">
        <v>0</v>
      </c>
      <c r="AD279" s="302">
        <v>0</v>
      </c>
      <c r="AE279" s="302">
        <v>0</v>
      </c>
      <c r="AF279" s="302">
        <v>0</v>
      </c>
      <c r="AG279" s="302">
        <v>0</v>
      </c>
      <c r="AH279" s="302">
        <v>0</v>
      </c>
      <c r="AI279" s="302">
        <v>0</v>
      </c>
      <c r="AJ279" s="302">
        <v>77652.479999999996</v>
      </c>
      <c r="AK279" s="302">
        <v>39417.5</v>
      </c>
      <c r="AL279" s="302">
        <v>0</v>
      </c>
    </row>
    <row r="280" spans="1:38" s="39" customFormat="1" ht="12" customHeight="1" x14ac:dyDescent="0.2">
      <c r="A280" s="287">
        <v>226</v>
      </c>
      <c r="B280" s="155" t="s">
        <v>48</v>
      </c>
      <c r="C280" s="286">
        <v>562.4</v>
      </c>
      <c r="D280" s="146"/>
      <c r="E280" s="286"/>
      <c r="F280" s="286"/>
      <c r="G280" s="275">
        <v>2339976.14</v>
      </c>
      <c r="H280" s="286">
        <v>0</v>
      </c>
      <c r="I280" s="276">
        <v>0</v>
      </c>
      <c r="J280" s="276">
        <v>0</v>
      </c>
      <c r="K280" s="276">
        <v>0</v>
      </c>
      <c r="L280" s="276">
        <v>0</v>
      </c>
      <c r="M280" s="276">
        <v>0</v>
      </c>
      <c r="N280" s="286">
        <v>0</v>
      </c>
      <c r="O280" s="286">
        <v>0</v>
      </c>
      <c r="P280" s="286">
        <v>0</v>
      </c>
      <c r="Q280" s="286">
        <v>0</v>
      </c>
      <c r="R280" s="286">
        <v>0</v>
      </c>
      <c r="S280" s="286">
        <v>0</v>
      </c>
      <c r="T280" s="203">
        <v>0</v>
      </c>
      <c r="U280" s="286">
        <v>0</v>
      </c>
      <c r="V280" s="286" t="s">
        <v>342</v>
      </c>
      <c r="W280" s="302">
        <v>737</v>
      </c>
      <c r="X280" s="286">
        <v>2209594.4</v>
      </c>
      <c r="Y280" s="302">
        <v>0</v>
      </c>
      <c r="Z280" s="302">
        <v>0</v>
      </c>
      <c r="AA280" s="302">
        <v>0</v>
      </c>
      <c r="AB280" s="302">
        <v>0</v>
      </c>
      <c r="AC280" s="302">
        <v>0</v>
      </c>
      <c r="AD280" s="302">
        <v>0</v>
      </c>
      <c r="AE280" s="302">
        <v>0</v>
      </c>
      <c r="AF280" s="302">
        <v>0</v>
      </c>
      <c r="AG280" s="302">
        <v>0</v>
      </c>
      <c r="AH280" s="302">
        <v>0</v>
      </c>
      <c r="AI280" s="302">
        <v>0</v>
      </c>
      <c r="AJ280" s="302">
        <v>116733.06</v>
      </c>
      <c r="AK280" s="302">
        <v>13648.68</v>
      </c>
      <c r="AL280" s="302">
        <v>0</v>
      </c>
    </row>
    <row r="281" spans="1:38" s="39" customFormat="1" ht="43.5" customHeight="1" x14ac:dyDescent="0.2">
      <c r="A281" s="361" t="s">
        <v>340</v>
      </c>
      <c r="B281" s="361"/>
      <c r="C281" s="286">
        <v>1471.6</v>
      </c>
      <c r="D281" s="164"/>
      <c r="E281" s="145"/>
      <c r="F281" s="145"/>
      <c r="G281" s="286">
        <v>5823311.1200000001</v>
      </c>
      <c r="H281" s="286">
        <v>0</v>
      </c>
      <c r="I281" s="286">
        <v>0</v>
      </c>
      <c r="J281" s="286">
        <v>0</v>
      </c>
      <c r="K281" s="286">
        <v>0</v>
      </c>
      <c r="L281" s="286">
        <v>0</v>
      </c>
      <c r="M281" s="286">
        <v>0</v>
      </c>
      <c r="N281" s="286">
        <v>0</v>
      </c>
      <c r="O281" s="286">
        <v>0</v>
      </c>
      <c r="P281" s="286">
        <v>0</v>
      </c>
      <c r="Q281" s="286">
        <v>0</v>
      </c>
      <c r="R281" s="286">
        <v>0</v>
      </c>
      <c r="S281" s="286">
        <v>0</v>
      </c>
      <c r="T281" s="203">
        <v>0</v>
      </c>
      <c r="U281" s="286">
        <v>0</v>
      </c>
      <c r="V281" s="145" t="s">
        <v>308</v>
      </c>
      <c r="W281" s="286">
        <v>1440</v>
      </c>
      <c r="X281" s="286">
        <v>5575859.4000000004</v>
      </c>
      <c r="Y281" s="286">
        <v>0</v>
      </c>
      <c r="Z281" s="286">
        <v>0</v>
      </c>
      <c r="AA281" s="286">
        <v>0</v>
      </c>
      <c r="AB281" s="286">
        <v>0</v>
      </c>
      <c r="AC281" s="286">
        <v>0</v>
      </c>
      <c r="AD281" s="286">
        <v>0</v>
      </c>
      <c r="AE281" s="286">
        <v>0</v>
      </c>
      <c r="AF281" s="286">
        <v>0</v>
      </c>
      <c r="AG281" s="286">
        <v>0</v>
      </c>
      <c r="AH281" s="286">
        <v>0</v>
      </c>
      <c r="AI281" s="286">
        <v>0</v>
      </c>
      <c r="AJ281" s="286">
        <v>194385.53999999998</v>
      </c>
      <c r="AK281" s="286">
        <v>53066.18</v>
      </c>
      <c r="AL281" s="286">
        <v>0</v>
      </c>
    </row>
    <row r="282" spans="1:38" s="39" customFormat="1" ht="12" customHeight="1" x14ac:dyDescent="0.2">
      <c r="A282" s="358" t="s">
        <v>313</v>
      </c>
      <c r="B282" s="359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  <c r="AA282" s="359"/>
      <c r="AB282" s="359"/>
      <c r="AC282" s="359"/>
      <c r="AD282" s="359"/>
      <c r="AE282" s="359"/>
      <c r="AF282" s="359"/>
      <c r="AG282" s="359"/>
      <c r="AH282" s="359"/>
      <c r="AI282" s="359"/>
      <c r="AJ282" s="359"/>
      <c r="AK282" s="359"/>
      <c r="AL282" s="360"/>
    </row>
    <row r="283" spans="1:38" s="39" customFormat="1" ht="12" customHeight="1" x14ac:dyDescent="0.2">
      <c r="A283" s="287">
        <v>227</v>
      </c>
      <c r="B283" s="155" t="s">
        <v>53</v>
      </c>
      <c r="C283" s="286">
        <v>909.2</v>
      </c>
      <c r="D283" s="146"/>
      <c r="E283" s="286"/>
      <c r="F283" s="286"/>
      <c r="G283" s="275">
        <v>1982913.14</v>
      </c>
      <c r="H283" s="286">
        <v>0</v>
      </c>
      <c r="I283" s="276">
        <v>0</v>
      </c>
      <c r="J283" s="276">
        <v>0</v>
      </c>
      <c r="K283" s="276">
        <v>0</v>
      </c>
      <c r="L283" s="276">
        <v>0</v>
      </c>
      <c r="M283" s="276">
        <v>0</v>
      </c>
      <c r="N283" s="286">
        <v>0</v>
      </c>
      <c r="O283" s="286">
        <v>0</v>
      </c>
      <c r="P283" s="286">
        <v>0</v>
      </c>
      <c r="Q283" s="286">
        <v>0</v>
      </c>
      <c r="R283" s="286">
        <v>0</v>
      </c>
      <c r="S283" s="286">
        <v>0</v>
      </c>
      <c r="T283" s="203">
        <v>0</v>
      </c>
      <c r="U283" s="286">
        <v>0</v>
      </c>
      <c r="V283" s="286" t="s">
        <v>342</v>
      </c>
      <c r="W283" s="302">
        <v>510</v>
      </c>
      <c r="X283" s="286">
        <v>1881045.6</v>
      </c>
      <c r="Y283" s="302">
        <v>0</v>
      </c>
      <c r="Z283" s="302">
        <v>0</v>
      </c>
      <c r="AA283" s="302">
        <v>0</v>
      </c>
      <c r="AB283" s="302">
        <v>0</v>
      </c>
      <c r="AC283" s="302">
        <v>0</v>
      </c>
      <c r="AD283" s="302">
        <v>0</v>
      </c>
      <c r="AE283" s="302">
        <v>0</v>
      </c>
      <c r="AF283" s="302">
        <v>0</v>
      </c>
      <c r="AG283" s="302">
        <v>0</v>
      </c>
      <c r="AH283" s="302">
        <v>0</v>
      </c>
      <c r="AI283" s="302">
        <v>0</v>
      </c>
      <c r="AJ283" s="302">
        <v>67797.56</v>
      </c>
      <c r="AK283" s="302">
        <v>34069.980000000003</v>
      </c>
      <c r="AL283" s="302">
        <v>0</v>
      </c>
    </row>
    <row r="284" spans="1:38" s="39" customFormat="1" ht="12" customHeight="1" x14ac:dyDescent="0.2">
      <c r="A284" s="287">
        <v>228</v>
      </c>
      <c r="B284" s="155" t="s">
        <v>52</v>
      </c>
      <c r="C284" s="286">
        <v>562.4</v>
      </c>
      <c r="D284" s="146"/>
      <c r="E284" s="286"/>
      <c r="F284" s="286"/>
      <c r="G284" s="275">
        <v>1099575.54</v>
      </c>
      <c r="H284" s="286">
        <v>0</v>
      </c>
      <c r="I284" s="276">
        <v>0</v>
      </c>
      <c r="J284" s="276">
        <v>0</v>
      </c>
      <c r="K284" s="276">
        <v>0</v>
      </c>
      <c r="L284" s="276">
        <v>0</v>
      </c>
      <c r="M284" s="276">
        <v>0</v>
      </c>
      <c r="N284" s="286">
        <v>0</v>
      </c>
      <c r="O284" s="286">
        <v>0</v>
      </c>
      <c r="P284" s="286">
        <v>0</v>
      </c>
      <c r="Q284" s="286">
        <v>0</v>
      </c>
      <c r="R284" s="286">
        <v>0</v>
      </c>
      <c r="S284" s="286">
        <v>0</v>
      </c>
      <c r="T284" s="203">
        <v>0</v>
      </c>
      <c r="U284" s="286">
        <v>0</v>
      </c>
      <c r="V284" s="286" t="s">
        <v>342</v>
      </c>
      <c r="W284" s="302">
        <v>360</v>
      </c>
      <c r="X284" s="286">
        <v>1020820.8</v>
      </c>
      <c r="Y284" s="302">
        <v>0</v>
      </c>
      <c r="Z284" s="302">
        <v>0</v>
      </c>
      <c r="AA284" s="302">
        <v>0</v>
      </c>
      <c r="AB284" s="302">
        <v>0</v>
      </c>
      <c r="AC284" s="302">
        <v>0</v>
      </c>
      <c r="AD284" s="302">
        <v>0</v>
      </c>
      <c r="AE284" s="302">
        <v>0</v>
      </c>
      <c r="AF284" s="302">
        <v>0</v>
      </c>
      <c r="AG284" s="302">
        <v>0</v>
      </c>
      <c r="AH284" s="302">
        <v>0</v>
      </c>
      <c r="AI284" s="302">
        <v>0</v>
      </c>
      <c r="AJ284" s="302">
        <v>52414.92</v>
      </c>
      <c r="AK284" s="302">
        <v>26339.82</v>
      </c>
      <c r="AL284" s="302">
        <v>0</v>
      </c>
    </row>
    <row r="285" spans="1:38" s="39" customFormat="1" ht="12" customHeight="1" x14ac:dyDescent="0.2">
      <c r="A285" s="287">
        <v>229</v>
      </c>
      <c r="B285" s="155" t="s">
        <v>239</v>
      </c>
      <c r="C285" s="286"/>
      <c r="D285" s="146"/>
      <c r="E285" s="286"/>
      <c r="F285" s="286"/>
      <c r="G285" s="275">
        <v>2470105.98</v>
      </c>
      <c r="H285" s="286">
        <v>0</v>
      </c>
      <c r="I285" s="276">
        <v>0</v>
      </c>
      <c r="J285" s="276">
        <v>0</v>
      </c>
      <c r="K285" s="276">
        <v>0</v>
      </c>
      <c r="L285" s="276">
        <v>0</v>
      </c>
      <c r="M285" s="276">
        <v>0</v>
      </c>
      <c r="N285" s="286">
        <v>0</v>
      </c>
      <c r="O285" s="286">
        <v>0</v>
      </c>
      <c r="P285" s="286">
        <v>0</v>
      </c>
      <c r="Q285" s="286">
        <v>0</v>
      </c>
      <c r="R285" s="286">
        <v>0</v>
      </c>
      <c r="S285" s="286">
        <v>0</v>
      </c>
      <c r="T285" s="203">
        <v>0</v>
      </c>
      <c r="U285" s="286">
        <v>0</v>
      </c>
      <c r="V285" s="286" t="s">
        <v>342</v>
      </c>
      <c r="W285" s="302">
        <v>528.29999999999995</v>
      </c>
      <c r="X285" s="286">
        <v>2382845</v>
      </c>
      <c r="Y285" s="302">
        <v>0</v>
      </c>
      <c r="Z285" s="302">
        <v>0</v>
      </c>
      <c r="AA285" s="302">
        <v>0</v>
      </c>
      <c r="AB285" s="302">
        <v>0</v>
      </c>
      <c r="AC285" s="302">
        <v>0</v>
      </c>
      <c r="AD285" s="302">
        <v>0</v>
      </c>
      <c r="AE285" s="302">
        <v>0</v>
      </c>
      <c r="AF285" s="302">
        <v>0</v>
      </c>
      <c r="AG285" s="302">
        <v>0</v>
      </c>
      <c r="AH285" s="302">
        <v>0</v>
      </c>
      <c r="AI285" s="302">
        <v>0</v>
      </c>
      <c r="AJ285" s="302">
        <v>61634.13</v>
      </c>
      <c r="AK285" s="302">
        <v>25626.85</v>
      </c>
      <c r="AL285" s="302">
        <v>0</v>
      </c>
    </row>
    <row r="286" spans="1:38" s="39" customFormat="1" ht="28.5" customHeight="1" x14ac:dyDescent="0.2">
      <c r="A286" s="361" t="s">
        <v>312</v>
      </c>
      <c r="B286" s="361"/>
      <c r="C286" s="286">
        <v>1471.6</v>
      </c>
      <c r="D286" s="164"/>
      <c r="E286" s="145"/>
      <c r="F286" s="145"/>
      <c r="G286" s="286">
        <v>5552594.6600000001</v>
      </c>
      <c r="H286" s="286">
        <v>0</v>
      </c>
      <c r="I286" s="286">
        <v>0</v>
      </c>
      <c r="J286" s="286">
        <v>0</v>
      </c>
      <c r="K286" s="286">
        <v>0</v>
      </c>
      <c r="L286" s="286">
        <v>0</v>
      </c>
      <c r="M286" s="286">
        <v>0</v>
      </c>
      <c r="N286" s="286">
        <v>0</v>
      </c>
      <c r="O286" s="286">
        <v>0</v>
      </c>
      <c r="P286" s="286">
        <v>0</v>
      </c>
      <c r="Q286" s="286">
        <v>0</v>
      </c>
      <c r="R286" s="286">
        <v>0</v>
      </c>
      <c r="S286" s="286">
        <v>0</v>
      </c>
      <c r="T286" s="203">
        <v>0</v>
      </c>
      <c r="U286" s="286">
        <v>0</v>
      </c>
      <c r="V286" s="145" t="s">
        <v>308</v>
      </c>
      <c r="W286" s="286">
        <v>1398.3</v>
      </c>
      <c r="X286" s="286">
        <v>5284711.4000000004</v>
      </c>
      <c r="Y286" s="286">
        <v>0</v>
      </c>
      <c r="Z286" s="286">
        <v>0</v>
      </c>
      <c r="AA286" s="286">
        <v>0</v>
      </c>
      <c r="AB286" s="286">
        <v>0</v>
      </c>
      <c r="AC286" s="286">
        <v>0</v>
      </c>
      <c r="AD286" s="286">
        <v>0</v>
      </c>
      <c r="AE286" s="286">
        <v>0</v>
      </c>
      <c r="AF286" s="286">
        <v>0</v>
      </c>
      <c r="AG286" s="286">
        <v>0</v>
      </c>
      <c r="AH286" s="286">
        <v>0</v>
      </c>
      <c r="AI286" s="286">
        <v>0</v>
      </c>
      <c r="AJ286" s="286">
        <v>181846.61</v>
      </c>
      <c r="AK286" s="286">
        <v>86036.65</v>
      </c>
      <c r="AL286" s="286">
        <v>0</v>
      </c>
    </row>
    <row r="287" spans="1:38" s="39" customFormat="1" ht="12" customHeight="1" x14ac:dyDescent="0.2">
      <c r="A287" s="358" t="s">
        <v>301</v>
      </c>
      <c r="B287" s="359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  <c r="AA287" s="359"/>
      <c r="AB287" s="359"/>
      <c r="AC287" s="359"/>
      <c r="AD287" s="359"/>
      <c r="AE287" s="359"/>
      <c r="AF287" s="359"/>
      <c r="AG287" s="359"/>
      <c r="AH287" s="359"/>
      <c r="AI287" s="359"/>
      <c r="AJ287" s="359"/>
      <c r="AK287" s="359"/>
      <c r="AL287" s="360"/>
    </row>
    <row r="288" spans="1:38" s="39" customFormat="1" ht="12" customHeight="1" x14ac:dyDescent="0.2">
      <c r="A288" s="287">
        <v>230</v>
      </c>
      <c r="B288" s="304" t="s">
        <v>58</v>
      </c>
      <c r="C288" s="286">
        <v>909.2</v>
      </c>
      <c r="D288" s="146"/>
      <c r="E288" s="286"/>
      <c r="F288" s="286"/>
      <c r="G288" s="275">
        <v>1305360.97</v>
      </c>
      <c r="H288" s="286">
        <v>0</v>
      </c>
      <c r="I288" s="276">
        <v>0</v>
      </c>
      <c r="J288" s="276">
        <v>0</v>
      </c>
      <c r="K288" s="276">
        <v>0</v>
      </c>
      <c r="L288" s="276">
        <v>0</v>
      </c>
      <c r="M288" s="276">
        <v>0</v>
      </c>
      <c r="N288" s="286">
        <v>0</v>
      </c>
      <c r="O288" s="286">
        <v>0</v>
      </c>
      <c r="P288" s="286">
        <v>0</v>
      </c>
      <c r="Q288" s="286">
        <v>0</v>
      </c>
      <c r="R288" s="286">
        <v>0</v>
      </c>
      <c r="S288" s="286">
        <v>0</v>
      </c>
      <c r="T288" s="203">
        <v>0</v>
      </c>
      <c r="U288" s="286">
        <v>0</v>
      </c>
      <c r="V288" s="286" t="s">
        <v>342</v>
      </c>
      <c r="W288" s="302">
        <v>272</v>
      </c>
      <c r="X288" s="286">
        <v>1254369</v>
      </c>
      <c r="Y288" s="302">
        <v>0</v>
      </c>
      <c r="Z288" s="302">
        <v>0</v>
      </c>
      <c r="AA288" s="302">
        <v>0</v>
      </c>
      <c r="AB288" s="302">
        <v>0</v>
      </c>
      <c r="AC288" s="302">
        <v>0</v>
      </c>
      <c r="AD288" s="302">
        <v>0</v>
      </c>
      <c r="AE288" s="302">
        <v>0</v>
      </c>
      <c r="AF288" s="302">
        <v>0</v>
      </c>
      <c r="AG288" s="302">
        <v>0</v>
      </c>
      <c r="AH288" s="302">
        <v>0</v>
      </c>
      <c r="AI288" s="302">
        <v>0</v>
      </c>
      <c r="AJ288" s="302">
        <v>33994.65</v>
      </c>
      <c r="AK288" s="302">
        <v>16997.32</v>
      </c>
      <c r="AL288" s="302">
        <v>0</v>
      </c>
    </row>
    <row r="289" spans="1:38" s="39" customFormat="1" ht="12" customHeight="1" x14ac:dyDescent="0.2">
      <c r="A289" s="287">
        <v>231</v>
      </c>
      <c r="B289" s="304" t="s">
        <v>59</v>
      </c>
      <c r="C289" s="286">
        <v>562.4</v>
      </c>
      <c r="D289" s="146"/>
      <c r="E289" s="286"/>
      <c r="F289" s="286"/>
      <c r="G289" s="275">
        <v>3350211.39</v>
      </c>
      <c r="H289" s="286">
        <v>0</v>
      </c>
      <c r="I289" s="276">
        <v>0</v>
      </c>
      <c r="J289" s="276">
        <v>0</v>
      </c>
      <c r="K289" s="276">
        <v>0</v>
      </c>
      <c r="L289" s="276">
        <v>0</v>
      </c>
      <c r="M289" s="276">
        <v>0</v>
      </c>
      <c r="N289" s="286">
        <v>0</v>
      </c>
      <c r="O289" s="286">
        <v>0</v>
      </c>
      <c r="P289" s="286">
        <v>0</v>
      </c>
      <c r="Q289" s="286">
        <v>0</v>
      </c>
      <c r="R289" s="286">
        <v>0</v>
      </c>
      <c r="S289" s="286">
        <v>0</v>
      </c>
      <c r="T289" s="203">
        <v>0</v>
      </c>
      <c r="U289" s="286">
        <v>0</v>
      </c>
      <c r="V289" s="286" t="s">
        <v>342</v>
      </c>
      <c r="W289" s="302">
        <v>725</v>
      </c>
      <c r="X289" s="286">
        <v>3217126</v>
      </c>
      <c r="Y289" s="302">
        <v>0</v>
      </c>
      <c r="Z289" s="302">
        <v>0</v>
      </c>
      <c r="AA289" s="302">
        <v>0</v>
      </c>
      <c r="AB289" s="302">
        <v>0</v>
      </c>
      <c r="AC289" s="302">
        <v>0</v>
      </c>
      <c r="AD289" s="302">
        <v>0</v>
      </c>
      <c r="AE289" s="302">
        <v>0</v>
      </c>
      <c r="AF289" s="302">
        <v>0</v>
      </c>
      <c r="AG289" s="302">
        <v>0</v>
      </c>
      <c r="AH289" s="302">
        <v>0</v>
      </c>
      <c r="AI289" s="302">
        <v>0</v>
      </c>
      <c r="AJ289" s="302">
        <v>88723.59</v>
      </c>
      <c r="AK289" s="302">
        <v>44361.8</v>
      </c>
      <c r="AL289" s="302">
        <v>0</v>
      </c>
    </row>
    <row r="290" spans="1:38" s="39" customFormat="1" ht="26.25" customHeight="1" x14ac:dyDescent="0.2">
      <c r="A290" s="361" t="s">
        <v>300</v>
      </c>
      <c r="B290" s="361"/>
      <c r="C290" s="286">
        <v>1471.6</v>
      </c>
      <c r="D290" s="164"/>
      <c r="E290" s="145"/>
      <c r="F290" s="145"/>
      <c r="G290" s="286">
        <v>4655572.3600000003</v>
      </c>
      <c r="H290" s="286">
        <v>0</v>
      </c>
      <c r="I290" s="286">
        <v>0</v>
      </c>
      <c r="J290" s="286">
        <v>0</v>
      </c>
      <c r="K290" s="286">
        <v>0</v>
      </c>
      <c r="L290" s="286">
        <v>0</v>
      </c>
      <c r="M290" s="286">
        <v>0</v>
      </c>
      <c r="N290" s="286">
        <v>0</v>
      </c>
      <c r="O290" s="286">
        <v>0</v>
      </c>
      <c r="P290" s="286">
        <v>0</v>
      </c>
      <c r="Q290" s="286">
        <v>0</v>
      </c>
      <c r="R290" s="286">
        <v>0</v>
      </c>
      <c r="S290" s="286">
        <v>0</v>
      </c>
      <c r="T290" s="203">
        <v>0</v>
      </c>
      <c r="U290" s="286">
        <v>0</v>
      </c>
      <c r="V290" s="145" t="s">
        <v>308</v>
      </c>
      <c r="W290" s="286">
        <v>997</v>
      </c>
      <c r="X290" s="286">
        <v>4471495</v>
      </c>
      <c r="Y290" s="286">
        <v>0</v>
      </c>
      <c r="Z290" s="286">
        <v>0</v>
      </c>
      <c r="AA290" s="286">
        <v>0</v>
      </c>
      <c r="AB290" s="286">
        <v>0</v>
      </c>
      <c r="AC290" s="286">
        <v>0</v>
      </c>
      <c r="AD290" s="286">
        <v>0</v>
      </c>
      <c r="AE290" s="286">
        <v>0</v>
      </c>
      <c r="AF290" s="286">
        <v>0</v>
      </c>
      <c r="AG290" s="286">
        <v>0</v>
      </c>
      <c r="AH290" s="286">
        <v>0</v>
      </c>
      <c r="AI290" s="286">
        <v>0</v>
      </c>
      <c r="AJ290" s="286">
        <v>122718.23999999999</v>
      </c>
      <c r="AK290" s="286">
        <v>61359.12</v>
      </c>
      <c r="AL290" s="286">
        <v>0</v>
      </c>
    </row>
    <row r="291" spans="1:38" s="39" customFormat="1" ht="12" customHeight="1" x14ac:dyDescent="0.2">
      <c r="A291" s="410" t="s">
        <v>318</v>
      </c>
      <c r="B291" s="411"/>
      <c r="C291" s="411"/>
      <c r="D291" s="41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  <c r="T291" s="411"/>
      <c r="U291" s="411"/>
      <c r="V291" s="411"/>
      <c r="W291" s="411"/>
      <c r="X291" s="411"/>
      <c r="Y291" s="411"/>
      <c r="Z291" s="411"/>
      <c r="AA291" s="411"/>
      <c r="AB291" s="411"/>
      <c r="AC291" s="411"/>
      <c r="AD291" s="411"/>
      <c r="AE291" s="411"/>
      <c r="AF291" s="411"/>
      <c r="AG291" s="411"/>
      <c r="AH291" s="411"/>
      <c r="AI291" s="411"/>
      <c r="AJ291" s="411"/>
      <c r="AK291" s="411"/>
      <c r="AL291" s="412"/>
    </row>
    <row r="292" spans="1:38" s="39" customFormat="1" ht="12" customHeight="1" x14ac:dyDescent="0.2">
      <c r="A292" s="236">
        <v>232</v>
      </c>
      <c r="B292" s="237" t="s">
        <v>158</v>
      </c>
      <c r="C292" s="169"/>
      <c r="D292" s="146"/>
      <c r="E292" s="169"/>
      <c r="F292" s="169"/>
      <c r="G292" s="275">
        <v>280499.36</v>
      </c>
      <c r="H292" s="286">
        <v>272798</v>
      </c>
      <c r="I292" s="275">
        <v>272798</v>
      </c>
      <c r="J292" s="276">
        <v>0</v>
      </c>
      <c r="K292" s="276">
        <v>0</v>
      </c>
      <c r="L292" s="276">
        <v>0</v>
      </c>
      <c r="M292" s="276">
        <v>0</v>
      </c>
      <c r="N292" s="286">
        <v>0</v>
      </c>
      <c r="O292" s="286">
        <v>0</v>
      </c>
      <c r="P292" s="286">
        <v>0</v>
      </c>
      <c r="Q292" s="286">
        <v>0</v>
      </c>
      <c r="R292" s="286">
        <v>0</v>
      </c>
      <c r="S292" s="286">
        <v>0</v>
      </c>
      <c r="T292" s="203">
        <v>0</v>
      </c>
      <c r="U292" s="286">
        <v>0</v>
      </c>
      <c r="V292" s="147"/>
      <c r="W292" s="302">
        <v>0</v>
      </c>
      <c r="X292" s="286">
        <v>0</v>
      </c>
      <c r="Y292" s="302">
        <v>0</v>
      </c>
      <c r="Z292" s="302">
        <v>0</v>
      </c>
      <c r="AA292" s="302">
        <v>0</v>
      </c>
      <c r="AB292" s="302">
        <v>0</v>
      </c>
      <c r="AC292" s="302">
        <v>0</v>
      </c>
      <c r="AD292" s="302">
        <v>0</v>
      </c>
      <c r="AE292" s="302">
        <v>0</v>
      </c>
      <c r="AF292" s="302">
        <v>0</v>
      </c>
      <c r="AG292" s="302">
        <v>0</v>
      </c>
      <c r="AH292" s="302">
        <v>0</v>
      </c>
      <c r="AI292" s="286">
        <v>0</v>
      </c>
      <c r="AJ292" s="302">
        <v>5134.24</v>
      </c>
      <c r="AK292" s="302">
        <v>2567.12</v>
      </c>
      <c r="AL292" s="302">
        <v>0</v>
      </c>
    </row>
    <row r="293" spans="1:38" s="39" customFormat="1" ht="12" customHeight="1" x14ac:dyDescent="0.2">
      <c r="A293" s="236">
        <v>233</v>
      </c>
      <c r="B293" s="237" t="s">
        <v>62</v>
      </c>
      <c r="C293" s="286">
        <v>3784</v>
      </c>
      <c r="D293" s="146"/>
      <c r="E293" s="286"/>
      <c r="F293" s="286"/>
      <c r="G293" s="275">
        <v>618680.04</v>
      </c>
      <c r="H293" s="286">
        <v>613681.14</v>
      </c>
      <c r="I293" s="276">
        <v>0</v>
      </c>
      <c r="J293" s="276">
        <v>0</v>
      </c>
      <c r="K293" s="276">
        <v>0</v>
      </c>
      <c r="L293" s="276">
        <v>260.62</v>
      </c>
      <c r="M293" s="275">
        <v>613681.14</v>
      </c>
      <c r="N293" s="286">
        <v>0</v>
      </c>
      <c r="O293" s="286">
        <v>0</v>
      </c>
      <c r="P293" s="286">
        <v>0</v>
      </c>
      <c r="Q293" s="286">
        <v>0</v>
      </c>
      <c r="R293" s="286">
        <v>0</v>
      </c>
      <c r="S293" s="286">
        <v>0</v>
      </c>
      <c r="T293" s="203">
        <v>0</v>
      </c>
      <c r="U293" s="286">
        <v>0</v>
      </c>
      <c r="V293" s="286"/>
      <c r="W293" s="286">
        <v>0</v>
      </c>
      <c r="X293" s="286">
        <v>0</v>
      </c>
      <c r="Y293" s="302">
        <v>0</v>
      </c>
      <c r="Z293" s="302">
        <v>0</v>
      </c>
      <c r="AA293" s="302">
        <v>0</v>
      </c>
      <c r="AB293" s="302">
        <v>0</v>
      </c>
      <c r="AC293" s="302">
        <v>0</v>
      </c>
      <c r="AD293" s="302">
        <v>0</v>
      </c>
      <c r="AE293" s="302">
        <v>0</v>
      </c>
      <c r="AF293" s="302">
        <v>0</v>
      </c>
      <c r="AG293" s="302">
        <v>0</v>
      </c>
      <c r="AH293" s="302">
        <v>0</v>
      </c>
      <c r="AI293" s="302">
        <v>0</v>
      </c>
      <c r="AJ293" s="302">
        <v>3332.6</v>
      </c>
      <c r="AK293" s="302">
        <v>1666.3</v>
      </c>
      <c r="AL293" s="302">
        <v>0</v>
      </c>
    </row>
    <row r="294" spans="1:38" s="39" customFormat="1" ht="12" customHeight="1" x14ac:dyDescent="0.2">
      <c r="A294" s="236">
        <v>234</v>
      </c>
      <c r="B294" s="237" t="s">
        <v>64</v>
      </c>
      <c r="C294" s="286"/>
      <c r="D294" s="146"/>
      <c r="E294" s="286"/>
      <c r="F294" s="286"/>
      <c r="G294" s="275">
        <v>542926.19999999995</v>
      </c>
      <c r="H294" s="286">
        <v>537907.24</v>
      </c>
      <c r="I294" s="276">
        <v>0</v>
      </c>
      <c r="J294" s="276">
        <v>0</v>
      </c>
      <c r="K294" s="276">
        <v>0</v>
      </c>
      <c r="L294" s="276">
        <v>236.6</v>
      </c>
      <c r="M294" s="275">
        <v>537907.24</v>
      </c>
      <c r="N294" s="286">
        <v>0</v>
      </c>
      <c r="O294" s="286">
        <v>0</v>
      </c>
      <c r="P294" s="286">
        <v>0</v>
      </c>
      <c r="Q294" s="286">
        <v>0</v>
      </c>
      <c r="R294" s="286">
        <v>0</v>
      </c>
      <c r="S294" s="286">
        <v>0</v>
      </c>
      <c r="T294" s="203">
        <v>0</v>
      </c>
      <c r="U294" s="286">
        <v>0</v>
      </c>
      <c r="V294" s="286"/>
      <c r="W294" s="286">
        <v>0</v>
      </c>
      <c r="X294" s="286">
        <v>0</v>
      </c>
      <c r="Y294" s="302">
        <v>0</v>
      </c>
      <c r="Z294" s="302">
        <v>0</v>
      </c>
      <c r="AA294" s="302">
        <v>0</v>
      </c>
      <c r="AB294" s="302">
        <v>0</v>
      </c>
      <c r="AC294" s="302">
        <v>0</v>
      </c>
      <c r="AD294" s="302">
        <v>0</v>
      </c>
      <c r="AE294" s="302">
        <v>0</v>
      </c>
      <c r="AF294" s="302">
        <v>0</v>
      </c>
      <c r="AG294" s="302">
        <v>0</v>
      </c>
      <c r="AH294" s="302">
        <v>0</v>
      </c>
      <c r="AI294" s="302">
        <v>0</v>
      </c>
      <c r="AJ294" s="302">
        <v>3345.98</v>
      </c>
      <c r="AK294" s="302">
        <v>1672.98</v>
      </c>
      <c r="AL294" s="302">
        <v>0</v>
      </c>
    </row>
    <row r="295" spans="1:38" s="39" customFormat="1" ht="12" customHeight="1" x14ac:dyDescent="0.2">
      <c r="A295" s="236">
        <v>235</v>
      </c>
      <c r="B295" s="237" t="s">
        <v>65</v>
      </c>
      <c r="C295" s="286"/>
      <c r="D295" s="146"/>
      <c r="E295" s="286"/>
      <c r="F295" s="286"/>
      <c r="G295" s="275">
        <v>631760.03</v>
      </c>
      <c r="H295" s="286">
        <v>626833.34</v>
      </c>
      <c r="I295" s="276">
        <v>0</v>
      </c>
      <c r="J295" s="276">
        <v>0</v>
      </c>
      <c r="K295" s="276">
        <v>0</v>
      </c>
      <c r="L295" s="276">
        <v>244.5</v>
      </c>
      <c r="M295" s="275">
        <v>626833.34</v>
      </c>
      <c r="N295" s="286">
        <v>0</v>
      </c>
      <c r="O295" s="286">
        <v>0</v>
      </c>
      <c r="P295" s="286">
        <v>0</v>
      </c>
      <c r="Q295" s="286">
        <v>0</v>
      </c>
      <c r="R295" s="286">
        <v>0</v>
      </c>
      <c r="S295" s="286">
        <v>0</v>
      </c>
      <c r="T295" s="203">
        <v>0</v>
      </c>
      <c r="U295" s="286">
        <v>0</v>
      </c>
      <c r="V295" s="286"/>
      <c r="W295" s="286">
        <v>0</v>
      </c>
      <c r="X295" s="286">
        <v>0</v>
      </c>
      <c r="Y295" s="302">
        <v>0</v>
      </c>
      <c r="Z295" s="302">
        <v>0</v>
      </c>
      <c r="AA295" s="302">
        <v>0</v>
      </c>
      <c r="AB295" s="302">
        <v>0</v>
      </c>
      <c r="AC295" s="302">
        <v>0</v>
      </c>
      <c r="AD295" s="302">
        <v>0</v>
      </c>
      <c r="AE295" s="302">
        <v>0</v>
      </c>
      <c r="AF295" s="302">
        <v>0</v>
      </c>
      <c r="AG295" s="302">
        <v>0</v>
      </c>
      <c r="AH295" s="302">
        <v>0</v>
      </c>
      <c r="AI295" s="302">
        <v>0</v>
      </c>
      <c r="AJ295" s="302">
        <v>3284.46</v>
      </c>
      <c r="AK295" s="302">
        <v>1642.23</v>
      </c>
      <c r="AL295" s="302">
        <v>0</v>
      </c>
    </row>
    <row r="296" spans="1:38" s="39" customFormat="1" ht="12" customHeight="1" x14ac:dyDescent="0.2">
      <c r="A296" s="236">
        <v>236</v>
      </c>
      <c r="B296" s="237" t="s">
        <v>67</v>
      </c>
      <c r="C296" s="286"/>
      <c r="D296" s="146"/>
      <c r="E296" s="286"/>
      <c r="F296" s="286"/>
      <c r="G296" s="275">
        <v>578048</v>
      </c>
      <c r="H296" s="286">
        <v>574651.98</v>
      </c>
      <c r="I296" s="276">
        <v>0</v>
      </c>
      <c r="J296" s="276">
        <v>0</v>
      </c>
      <c r="K296" s="276">
        <v>0</v>
      </c>
      <c r="L296" s="276">
        <v>267.3</v>
      </c>
      <c r="M296" s="275">
        <v>574651.98</v>
      </c>
      <c r="N296" s="286">
        <v>0</v>
      </c>
      <c r="O296" s="286">
        <v>0</v>
      </c>
      <c r="P296" s="286">
        <v>0</v>
      </c>
      <c r="Q296" s="286">
        <v>0</v>
      </c>
      <c r="R296" s="286">
        <v>0</v>
      </c>
      <c r="S296" s="286">
        <v>0</v>
      </c>
      <c r="T296" s="203">
        <v>0</v>
      </c>
      <c r="U296" s="286">
        <v>0</v>
      </c>
      <c r="V296" s="286"/>
      <c r="W296" s="286">
        <v>0</v>
      </c>
      <c r="X296" s="286">
        <v>0</v>
      </c>
      <c r="Y296" s="302">
        <v>0</v>
      </c>
      <c r="Z296" s="302">
        <v>0</v>
      </c>
      <c r="AA296" s="302">
        <v>0</v>
      </c>
      <c r="AB296" s="302">
        <v>0</v>
      </c>
      <c r="AC296" s="302">
        <v>0</v>
      </c>
      <c r="AD296" s="302">
        <v>0</v>
      </c>
      <c r="AE296" s="302">
        <v>0</v>
      </c>
      <c r="AF296" s="302">
        <v>0</v>
      </c>
      <c r="AG296" s="302">
        <v>0</v>
      </c>
      <c r="AH296" s="302">
        <v>0</v>
      </c>
      <c r="AI296" s="302">
        <v>0</v>
      </c>
      <c r="AJ296" s="302">
        <v>2861.87</v>
      </c>
      <c r="AK296" s="302">
        <v>534.15</v>
      </c>
      <c r="AL296" s="302">
        <v>0</v>
      </c>
    </row>
    <row r="297" spans="1:38" s="39" customFormat="1" ht="12" customHeight="1" x14ac:dyDescent="0.2">
      <c r="A297" s="236">
        <v>237</v>
      </c>
      <c r="B297" s="237" t="s">
        <v>68</v>
      </c>
      <c r="C297" s="286"/>
      <c r="D297" s="146"/>
      <c r="E297" s="286"/>
      <c r="F297" s="286"/>
      <c r="G297" s="275">
        <v>449360.44</v>
      </c>
      <c r="H297" s="286">
        <v>445566.83</v>
      </c>
      <c r="I297" s="276">
        <v>0</v>
      </c>
      <c r="J297" s="276">
        <v>0</v>
      </c>
      <c r="K297" s="276">
        <v>0</v>
      </c>
      <c r="L297" s="276">
        <v>224.8</v>
      </c>
      <c r="M297" s="275">
        <v>445566.83</v>
      </c>
      <c r="N297" s="286">
        <v>0</v>
      </c>
      <c r="O297" s="286">
        <v>0</v>
      </c>
      <c r="P297" s="286">
        <v>0</v>
      </c>
      <c r="Q297" s="286">
        <v>0</v>
      </c>
      <c r="R297" s="286">
        <v>0</v>
      </c>
      <c r="S297" s="286">
        <v>0</v>
      </c>
      <c r="T297" s="203">
        <v>0</v>
      </c>
      <c r="U297" s="286">
        <v>0</v>
      </c>
      <c r="V297" s="286"/>
      <c r="W297" s="286">
        <v>0</v>
      </c>
      <c r="X297" s="286">
        <v>0</v>
      </c>
      <c r="Y297" s="302">
        <v>0</v>
      </c>
      <c r="Z297" s="302">
        <v>0</v>
      </c>
      <c r="AA297" s="302">
        <v>0</v>
      </c>
      <c r="AB297" s="302">
        <v>0</v>
      </c>
      <c r="AC297" s="302">
        <v>0</v>
      </c>
      <c r="AD297" s="302">
        <v>0</v>
      </c>
      <c r="AE297" s="302">
        <v>0</v>
      </c>
      <c r="AF297" s="302">
        <v>0</v>
      </c>
      <c r="AG297" s="302">
        <v>0</v>
      </c>
      <c r="AH297" s="302">
        <v>0</v>
      </c>
      <c r="AI297" s="302">
        <v>0</v>
      </c>
      <c r="AJ297" s="302">
        <v>3259.46</v>
      </c>
      <c r="AK297" s="302">
        <v>534.15</v>
      </c>
      <c r="AL297" s="302">
        <v>0</v>
      </c>
    </row>
    <row r="298" spans="1:38" s="39" customFormat="1" ht="12" customHeight="1" x14ac:dyDescent="0.2">
      <c r="A298" s="236">
        <v>238</v>
      </c>
      <c r="B298" s="237" t="s">
        <v>69</v>
      </c>
      <c r="C298" s="286"/>
      <c r="D298" s="146"/>
      <c r="E298" s="286"/>
      <c r="F298" s="286"/>
      <c r="G298" s="275">
        <v>592056.76</v>
      </c>
      <c r="H298" s="286">
        <v>585516.09</v>
      </c>
      <c r="I298" s="276">
        <v>0</v>
      </c>
      <c r="J298" s="276">
        <v>0</v>
      </c>
      <c r="K298" s="276">
        <v>0</v>
      </c>
      <c r="L298" s="276">
        <v>296.5</v>
      </c>
      <c r="M298" s="275">
        <v>585516.09</v>
      </c>
      <c r="N298" s="286">
        <v>0</v>
      </c>
      <c r="O298" s="286">
        <v>0</v>
      </c>
      <c r="P298" s="286">
        <v>0</v>
      </c>
      <c r="Q298" s="286">
        <v>0</v>
      </c>
      <c r="R298" s="286">
        <v>114</v>
      </c>
      <c r="S298" s="286">
        <v>0</v>
      </c>
      <c r="T298" s="203">
        <v>0</v>
      </c>
      <c r="U298" s="286">
        <v>0</v>
      </c>
      <c r="V298" s="286"/>
      <c r="W298" s="286">
        <v>0</v>
      </c>
      <c r="X298" s="286">
        <v>0</v>
      </c>
      <c r="Y298" s="302">
        <v>0</v>
      </c>
      <c r="Z298" s="302">
        <v>0</v>
      </c>
      <c r="AA298" s="302">
        <v>0</v>
      </c>
      <c r="AB298" s="302">
        <v>0</v>
      </c>
      <c r="AC298" s="302">
        <v>0</v>
      </c>
      <c r="AD298" s="302">
        <v>0</v>
      </c>
      <c r="AE298" s="302">
        <v>0</v>
      </c>
      <c r="AF298" s="302">
        <v>0</v>
      </c>
      <c r="AG298" s="302">
        <v>0</v>
      </c>
      <c r="AH298" s="302">
        <v>0</v>
      </c>
      <c r="AI298" s="302">
        <v>0</v>
      </c>
      <c r="AJ298" s="302">
        <v>5471.15</v>
      </c>
      <c r="AK298" s="302">
        <v>1069.52</v>
      </c>
      <c r="AL298" s="302">
        <v>0</v>
      </c>
    </row>
    <row r="299" spans="1:38" s="39" customFormat="1" ht="43.5" customHeight="1" x14ac:dyDescent="0.2">
      <c r="A299" s="413" t="s">
        <v>198</v>
      </c>
      <c r="B299" s="413"/>
      <c r="C299" s="278">
        <v>3784</v>
      </c>
      <c r="D299" s="278"/>
      <c r="E299" s="286"/>
      <c r="F299" s="286"/>
      <c r="G299" s="278">
        <v>3693330.83</v>
      </c>
      <c r="H299" s="278">
        <v>3656954.6199999996</v>
      </c>
      <c r="I299" s="278">
        <v>272798</v>
      </c>
      <c r="J299" s="278">
        <v>0</v>
      </c>
      <c r="K299" s="278">
        <v>0</v>
      </c>
      <c r="L299" s="278">
        <v>1530.32</v>
      </c>
      <c r="M299" s="278">
        <v>3384156.6199999996</v>
      </c>
      <c r="N299" s="278">
        <v>0</v>
      </c>
      <c r="O299" s="278">
        <v>0</v>
      </c>
      <c r="P299" s="278">
        <v>0</v>
      </c>
      <c r="Q299" s="278">
        <v>0</v>
      </c>
      <c r="R299" s="278">
        <v>114</v>
      </c>
      <c r="S299" s="278">
        <v>0</v>
      </c>
      <c r="T299" s="235">
        <v>0</v>
      </c>
      <c r="U299" s="278">
        <v>0</v>
      </c>
      <c r="V299" s="286" t="s">
        <v>308</v>
      </c>
      <c r="W299" s="278">
        <v>0</v>
      </c>
      <c r="X299" s="278">
        <v>0</v>
      </c>
      <c r="Y299" s="278">
        <v>0</v>
      </c>
      <c r="Z299" s="278">
        <v>0</v>
      </c>
      <c r="AA299" s="278">
        <v>0</v>
      </c>
      <c r="AB299" s="278">
        <v>0</v>
      </c>
      <c r="AC299" s="278">
        <v>0</v>
      </c>
      <c r="AD299" s="278">
        <v>0</v>
      </c>
      <c r="AE299" s="278">
        <v>0</v>
      </c>
      <c r="AF299" s="278">
        <v>0</v>
      </c>
      <c r="AG299" s="278">
        <v>0</v>
      </c>
      <c r="AH299" s="278">
        <v>0</v>
      </c>
      <c r="AI299" s="278">
        <v>0</v>
      </c>
      <c r="AJ299" s="278">
        <v>26689.759999999995</v>
      </c>
      <c r="AK299" s="278">
        <v>9686.4499999999989</v>
      </c>
      <c r="AL299" s="278">
        <v>0</v>
      </c>
    </row>
    <row r="300" spans="1:38" s="39" customFormat="1" ht="12" customHeight="1" x14ac:dyDescent="0.2">
      <c r="A300" s="407" t="s">
        <v>164</v>
      </c>
      <c r="B300" s="408"/>
      <c r="C300" s="408"/>
      <c r="D300" s="408"/>
      <c r="E300" s="408"/>
      <c r="F300" s="408"/>
      <c r="G300" s="408"/>
      <c r="H300" s="408"/>
      <c r="I300" s="408"/>
      <c r="J300" s="408"/>
      <c r="K300" s="408"/>
      <c r="L300" s="408"/>
      <c r="M300" s="408"/>
      <c r="N300" s="408"/>
      <c r="O300" s="408"/>
      <c r="P300" s="408"/>
      <c r="Q300" s="408"/>
      <c r="R300" s="408"/>
      <c r="S300" s="408"/>
      <c r="T300" s="408"/>
      <c r="U300" s="408"/>
      <c r="V300" s="408"/>
      <c r="W300" s="408"/>
      <c r="X300" s="408"/>
      <c r="Y300" s="408"/>
      <c r="Z300" s="408"/>
      <c r="AA300" s="408"/>
      <c r="AB300" s="408"/>
      <c r="AC300" s="408"/>
      <c r="AD300" s="408"/>
      <c r="AE300" s="408"/>
      <c r="AF300" s="408"/>
      <c r="AG300" s="408"/>
      <c r="AH300" s="408"/>
      <c r="AI300" s="408"/>
      <c r="AJ300" s="408"/>
      <c r="AK300" s="408"/>
      <c r="AL300" s="409"/>
    </row>
    <row r="301" spans="1:38" s="39" customFormat="1" ht="12" customHeight="1" x14ac:dyDescent="0.2">
      <c r="A301" s="158">
        <v>239</v>
      </c>
      <c r="B301" s="166" t="s">
        <v>439</v>
      </c>
      <c r="C301" s="277">
        <v>590.20000000000005</v>
      </c>
      <c r="D301" s="146"/>
      <c r="E301" s="286"/>
      <c r="F301" s="286"/>
      <c r="G301" s="275">
        <v>1625000.34</v>
      </c>
      <c r="H301" s="286">
        <v>0</v>
      </c>
      <c r="I301" s="276">
        <v>0</v>
      </c>
      <c r="J301" s="276">
        <v>0</v>
      </c>
      <c r="K301" s="276">
        <v>0</v>
      </c>
      <c r="L301" s="276">
        <v>0</v>
      </c>
      <c r="M301" s="276">
        <v>0</v>
      </c>
      <c r="N301" s="286">
        <v>0</v>
      </c>
      <c r="O301" s="286">
        <v>0</v>
      </c>
      <c r="P301" s="286">
        <v>0</v>
      </c>
      <c r="Q301" s="286">
        <v>0</v>
      </c>
      <c r="R301" s="286">
        <v>0</v>
      </c>
      <c r="S301" s="286">
        <v>0</v>
      </c>
      <c r="T301" s="203">
        <v>0</v>
      </c>
      <c r="U301" s="286">
        <v>0</v>
      </c>
      <c r="V301" s="286" t="s">
        <v>342</v>
      </c>
      <c r="W301" s="227">
        <v>381</v>
      </c>
      <c r="X301" s="286">
        <v>1546737.8</v>
      </c>
      <c r="Y301" s="302">
        <v>0</v>
      </c>
      <c r="Z301" s="302">
        <v>0</v>
      </c>
      <c r="AA301" s="302">
        <v>0</v>
      </c>
      <c r="AB301" s="302">
        <v>0</v>
      </c>
      <c r="AC301" s="302">
        <v>0</v>
      </c>
      <c r="AD301" s="302">
        <v>0</v>
      </c>
      <c r="AE301" s="302">
        <v>0</v>
      </c>
      <c r="AF301" s="302">
        <v>0</v>
      </c>
      <c r="AG301" s="302">
        <v>0</v>
      </c>
      <c r="AH301" s="302">
        <v>0</v>
      </c>
      <c r="AI301" s="302">
        <v>0</v>
      </c>
      <c r="AJ301" s="302">
        <v>51911.519999999997</v>
      </c>
      <c r="AK301" s="302">
        <v>26351.02</v>
      </c>
      <c r="AL301" s="302">
        <v>0</v>
      </c>
    </row>
    <row r="302" spans="1:38" s="39" customFormat="1" ht="12" customHeight="1" x14ac:dyDescent="0.2">
      <c r="A302" s="236">
        <v>240</v>
      </c>
      <c r="B302" s="238" t="s">
        <v>77</v>
      </c>
      <c r="C302" s="226">
        <v>493.7</v>
      </c>
      <c r="D302" s="146"/>
      <c r="E302" s="226"/>
      <c r="F302" s="226"/>
      <c r="G302" s="275">
        <v>2086555.35</v>
      </c>
      <c r="H302" s="286">
        <v>0</v>
      </c>
      <c r="I302" s="276">
        <v>0</v>
      </c>
      <c r="J302" s="276">
        <v>0</v>
      </c>
      <c r="K302" s="276">
        <v>0</v>
      </c>
      <c r="L302" s="276">
        <v>0</v>
      </c>
      <c r="M302" s="276">
        <v>0</v>
      </c>
      <c r="N302" s="286">
        <v>0</v>
      </c>
      <c r="O302" s="286">
        <v>0</v>
      </c>
      <c r="P302" s="286">
        <v>0</v>
      </c>
      <c r="Q302" s="286">
        <v>0</v>
      </c>
      <c r="R302" s="286">
        <v>0</v>
      </c>
      <c r="S302" s="286">
        <v>0</v>
      </c>
      <c r="T302" s="203">
        <v>0</v>
      </c>
      <c r="U302" s="286">
        <v>0</v>
      </c>
      <c r="V302" s="147" t="s">
        <v>342</v>
      </c>
      <c r="W302" s="302">
        <v>434.8</v>
      </c>
      <c r="X302" s="286">
        <v>2009192.37</v>
      </c>
      <c r="Y302" s="302">
        <v>0</v>
      </c>
      <c r="Z302" s="302">
        <v>0</v>
      </c>
      <c r="AA302" s="302">
        <v>0</v>
      </c>
      <c r="AB302" s="302">
        <v>0</v>
      </c>
      <c r="AC302" s="302">
        <v>0</v>
      </c>
      <c r="AD302" s="302">
        <v>0</v>
      </c>
      <c r="AE302" s="302">
        <v>0</v>
      </c>
      <c r="AF302" s="302">
        <v>0</v>
      </c>
      <c r="AG302" s="302">
        <v>0</v>
      </c>
      <c r="AH302" s="302">
        <v>0</v>
      </c>
      <c r="AI302" s="302">
        <v>0</v>
      </c>
      <c r="AJ302" s="302">
        <v>51314.84</v>
      </c>
      <c r="AK302" s="302">
        <v>26048.14</v>
      </c>
      <c r="AL302" s="302">
        <v>0</v>
      </c>
    </row>
    <row r="303" spans="1:38" s="39" customFormat="1" ht="43.5" customHeight="1" x14ac:dyDescent="0.2">
      <c r="A303" s="406" t="s">
        <v>189</v>
      </c>
      <c r="B303" s="406"/>
      <c r="C303" s="226">
        <v>590.20000000000005</v>
      </c>
      <c r="D303" s="229"/>
      <c r="E303" s="226"/>
      <c r="F303" s="226"/>
      <c r="G303" s="226">
        <v>3711555.69</v>
      </c>
      <c r="H303" s="226">
        <v>0</v>
      </c>
      <c r="I303" s="226">
        <v>0</v>
      </c>
      <c r="J303" s="226">
        <v>0</v>
      </c>
      <c r="K303" s="226">
        <v>0</v>
      </c>
      <c r="L303" s="226">
        <v>0</v>
      </c>
      <c r="M303" s="226">
        <v>0</v>
      </c>
      <c r="N303" s="226">
        <v>0</v>
      </c>
      <c r="O303" s="226">
        <v>0</v>
      </c>
      <c r="P303" s="226">
        <v>0</v>
      </c>
      <c r="Q303" s="226">
        <v>0</v>
      </c>
      <c r="R303" s="226">
        <v>0</v>
      </c>
      <c r="S303" s="226">
        <v>0</v>
      </c>
      <c r="T303" s="233">
        <v>0</v>
      </c>
      <c r="U303" s="226">
        <v>0</v>
      </c>
      <c r="V303" s="226" t="s">
        <v>308</v>
      </c>
      <c r="W303" s="226">
        <v>815.8</v>
      </c>
      <c r="X303" s="226">
        <v>3555930.17</v>
      </c>
      <c r="Y303" s="226">
        <v>0</v>
      </c>
      <c r="Z303" s="226">
        <v>0</v>
      </c>
      <c r="AA303" s="226">
        <v>0</v>
      </c>
      <c r="AB303" s="226">
        <v>0</v>
      </c>
      <c r="AC303" s="226">
        <v>0</v>
      </c>
      <c r="AD303" s="226">
        <v>0</v>
      </c>
      <c r="AE303" s="226">
        <v>0</v>
      </c>
      <c r="AF303" s="226">
        <v>0</v>
      </c>
      <c r="AG303" s="226">
        <v>0</v>
      </c>
      <c r="AH303" s="226">
        <v>0</v>
      </c>
      <c r="AI303" s="226">
        <v>0</v>
      </c>
      <c r="AJ303" s="226">
        <v>103226.36</v>
      </c>
      <c r="AK303" s="226">
        <v>52399.16</v>
      </c>
      <c r="AL303" s="226">
        <v>0</v>
      </c>
    </row>
    <row r="304" spans="1:38" s="39" customFormat="1" ht="12" customHeight="1" x14ac:dyDescent="0.2">
      <c r="A304" s="407" t="s">
        <v>165</v>
      </c>
      <c r="B304" s="408"/>
      <c r="C304" s="408"/>
      <c r="D304" s="408"/>
      <c r="E304" s="408"/>
      <c r="F304" s="408"/>
      <c r="G304" s="408"/>
      <c r="H304" s="408"/>
      <c r="I304" s="408"/>
      <c r="J304" s="408"/>
      <c r="K304" s="408"/>
      <c r="L304" s="408"/>
      <c r="M304" s="408"/>
      <c r="N304" s="408"/>
      <c r="O304" s="408"/>
      <c r="P304" s="408"/>
      <c r="Q304" s="408"/>
      <c r="R304" s="408"/>
      <c r="S304" s="408"/>
      <c r="T304" s="408"/>
      <c r="U304" s="408"/>
      <c r="V304" s="408"/>
      <c r="W304" s="408"/>
      <c r="X304" s="408"/>
      <c r="Y304" s="408"/>
      <c r="Z304" s="408"/>
      <c r="AA304" s="408"/>
      <c r="AB304" s="408"/>
      <c r="AC304" s="408"/>
      <c r="AD304" s="408"/>
      <c r="AE304" s="408"/>
      <c r="AF304" s="408"/>
      <c r="AG304" s="408"/>
      <c r="AH304" s="408"/>
      <c r="AI304" s="408"/>
      <c r="AJ304" s="408"/>
      <c r="AK304" s="408"/>
      <c r="AL304" s="409"/>
    </row>
    <row r="305" spans="1:38" s="39" customFormat="1" ht="12" customHeight="1" x14ac:dyDescent="0.2">
      <c r="A305" s="287">
        <v>241</v>
      </c>
      <c r="B305" s="155" t="s">
        <v>78</v>
      </c>
      <c r="C305" s="286">
        <v>876.1</v>
      </c>
      <c r="D305" s="146"/>
      <c r="E305" s="286"/>
      <c r="F305" s="286"/>
      <c r="G305" s="275">
        <v>2180567.4300000002</v>
      </c>
      <c r="H305" s="286">
        <v>0</v>
      </c>
      <c r="I305" s="276">
        <v>0</v>
      </c>
      <c r="J305" s="276">
        <v>0</v>
      </c>
      <c r="K305" s="276">
        <v>0</v>
      </c>
      <c r="L305" s="276">
        <v>0</v>
      </c>
      <c r="M305" s="276">
        <v>0</v>
      </c>
      <c r="N305" s="286">
        <v>0</v>
      </c>
      <c r="O305" s="286">
        <v>0</v>
      </c>
      <c r="P305" s="286">
        <v>0</v>
      </c>
      <c r="Q305" s="286">
        <v>0</v>
      </c>
      <c r="R305" s="286">
        <v>0</v>
      </c>
      <c r="S305" s="286">
        <v>0</v>
      </c>
      <c r="T305" s="203">
        <v>0</v>
      </c>
      <c r="U305" s="286">
        <v>0</v>
      </c>
      <c r="V305" s="147" t="s">
        <v>342</v>
      </c>
      <c r="W305" s="302">
        <v>466.06</v>
      </c>
      <c r="X305" s="286">
        <v>2076052</v>
      </c>
      <c r="Y305" s="302">
        <v>0</v>
      </c>
      <c r="Z305" s="302">
        <v>0</v>
      </c>
      <c r="AA305" s="302">
        <v>0</v>
      </c>
      <c r="AB305" s="302">
        <v>0</v>
      </c>
      <c r="AC305" s="302">
        <v>0</v>
      </c>
      <c r="AD305" s="302">
        <v>0</v>
      </c>
      <c r="AE305" s="302">
        <v>0</v>
      </c>
      <c r="AF305" s="302">
        <v>0</v>
      </c>
      <c r="AG305" s="302">
        <v>0</v>
      </c>
      <c r="AH305" s="302">
        <v>0</v>
      </c>
      <c r="AI305" s="302">
        <v>0</v>
      </c>
      <c r="AJ305" s="302">
        <v>69676.95</v>
      </c>
      <c r="AK305" s="302">
        <v>34838.480000000003</v>
      </c>
      <c r="AL305" s="302">
        <v>0</v>
      </c>
    </row>
    <row r="306" spans="1:38" s="39" customFormat="1" ht="43.5" customHeight="1" x14ac:dyDescent="0.2">
      <c r="A306" s="406" t="s">
        <v>344</v>
      </c>
      <c r="B306" s="406"/>
      <c r="C306" s="226" t="e">
        <v>#REF!</v>
      </c>
      <c r="D306" s="229"/>
      <c r="E306" s="226"/>
      <c r="F306" s="226"/>
      <c r="G306" s="226">
        <v>2180567.4300000002</v>
      </c>
      <c r="H306" s="226">
        <v>0</v>
      </c>
      <c r="I306" s="226">
        <v>0</v>
      </c>
      <c r="J306" s="226">
        <v>0</v>
      </c>
      <c r="K306" s="226">
        <v>0</v>
      </c>
      <c r="L306" s="226">
        <v>0</v>
      </c>
      <c r="M306" s="226">
        <v>0</v>
      </c>
      <c r="N306" s="226">
        <v>0</v>
      </c>
      <c r="O306" s="226">
        <v>0</v>
      </c>
      <c r="P306" s="226">
        <v>0</v>
      </c>
      <c r="Q306" s="226">
        <v>0</v>
      </c>
      <c r="R306" s="226">
        <v>0</v>
      </c>
      <c r="S306" s="226">
        <v>0</v>
      </c>
      <c r="T306" s="233">
        <v>0</v>
      </c>
      <c r="U306" s="226">
        <v>0</v>
      </c>
      <c r="V306" s="226" t="s">
        <v>308</v>
      </c>
      <c r="W306" s="226">
        <v>466.06</v>
      </c>
      <c r="X306" s="226">
        <v>2076052</v>
      </c>
      <c r="Y306" s="226">
        <v>0</v>
      </c>
      <c r="Z306" s="226">
        <v>0</v>
      </c>
      <c r="AA306" s="226">
        <v>0</v>
      </c>
      <c r="AB306" s="226">
        <v>0</v>
      </c>
      <c r="AC306" s="226">
        <v>0</v>
      </c>
      <c r="AD306" s="226">
        <v>0</v>
      </c>
      <c r="AE306" s="226">
        <v>0</v>
      </c>
      <c r="AF306" s="226">
        <v>0</v>
      </c>
      <c r="AG306" s="226">
        <v>0</v>
      </c>
      <c r="AH306" s="226">
        <v>0</v>
      </c>
      <c r="AI306" s="226">
        <v>0</v>
      </c>
      <c r="AJ306" s="226">
        <v>69676.95</v>
      </c>
      <c r="AK306" s="226">
        <v>34838.480000000003</v>
      </c>
      <c r="AL306" s="226">
        <v>0</v>
      </c>
    </row>
    <row r="307" spans="1:38" s="39" customFormat="1" ht="12" customHeight="1" x14ac:dyDescent="0.2">
      <c r="A307" s="358" t="s">
        <v>181</v>
      </c>
      <c r="B307" s="359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  <c r="AA307" s="359"/>
      <c r="AB307" s="359"/>
      <c r="AC307" s="359"/>
      <c r="AD307" s="359"/>
      <c r="AE307" s="359"/>
      <c r="AF307" s="359"/>
      <c r="AG307" s="359"/>
      <c r="AH307" s="359"/>
      <c r="AI307" s="359"/>
      <c r="AJ307" s="359"/>
      <c r="AK307" s="359"/>
      <c r="AL307" s="360"/>
    </row>
    <row r="308" spans="1:38" s="39" customFormat="1" ht="12" customHeight="1" x14ac:dyDescent="0.2">
      <c r="A308" s="170">
        <v>242</v>
      </c>
      <c r="B308" s="171" t="s">
        <v>87</v>
      </c>
      <c r="C308" s="286">
        <v>909.2</v>
      </c>
      <c r="D308" s="146"/>
      <c r="E308" s="286"/>
      <c r="F308" s="286"/>
      <c r="G308" s="275">
        <v>3479035</v>
      </c>
      <c r="H308" s="286">
        <v>0</v>
      </c>
      <c r="I308" s="276">
        <v>0</v>
      </c>
      <c r="J308" s="276">
        <v>0</v>
      </c>
      <c r="K308" s="276">
        <v>0</v>
      </c>
      <c r="L308" s="276">
        <v>0</v>
      </c>
      <c r="M308" s="276">
        <v>0</v>
      </c>
      <c r="N308" s="286">
        <v>0</v>
      </c>
      <c r="O308" s="286">
        <v>0</v>
      </c>
      <c r="P308" s="286">
        <v>0</v>
      </c>
      <c r="Q308" s="286">
        <v>0</v>
      </c>
      <c r="R308" s="286">
        <v>0</v>
      </c>
      <c r="S308" s="286">
        <v>0</v>
      </c>
      <c r="T308" s="203">
        <v>0</v>
      </c>
      <c r="U308" s="286">
        <v>0</v>
      </c>
      <c r="V308" s="286" t="s">
        <v>342</v>
      </c>
      <c r="W308" s="302">
        <v>704</v>
      </c>
      <c r="X308" s="286">
        <v>3342828.67</v>
      </c>
      <c r="Y308" s="302">
        <v>0</v>
      </c>
      <c r="Z308" s="302">
        <v>0</v>
      </c>
      <c r="AA308" s="302">
        <v>0</v>
      </c>
      <c r="AB308" s="302">
        <v>0</v>
      </c>
      <c r="AC308" s="302">
        <v>0</v>
      </c>
      <c r="AD308" s="302">
        <v>0</v>
      </c>
      <c r="AE308" s="302">
        <v>0</v>
      </c>
      <c r="AF308" s="302">
        <v>0</v>
      </c>
      <c r="AG308" s="302">
        <v>0</v>
      </c>
      <c r="AH308" s="302">
        <v>0</v>
      </c>
      <c r="AI308" s="302">
        <v>0</v>
      </c>
      <c r="AJ308" s="302">
        <v>90652.37</v>
      </c>
      <c r="AK308" s="302">
        <v>45553.96</v>
      </c>
      <c r="AL308" s="302">
        <v>0</v>
      </c>
    </row>
    <row r="309" spans="1:38" s="39" customFormat="1" ht="12" customHeight="1" x14ac:dyDescent="0.2">
      <c r="A309" s="170">
        <v>243</v>
      </c>
      <c r="B309" s="171" t="s">
        <v>88</v>
      </c>
      <c r="C309" s="286">
        <v>562.4</v>
      </c>
      <c r="D309" s="146"/>
      <c r="E309" s="286"/>
      <c r="F309" s="286"/>
      <c r="G309" s="275">
        <v>2833182.55</v>
      </c>
      <c r="H309" s="286">
        <v>0</v>
      </c>
      <c r="I309" s="276">
        <v>0</v>
      </c>
      <c r="J309" s="276">
        <v>0</v>
      </c>
      <c r="K309" s="276">
        <v>0</v>
      </c>
      <c r="L309" s="276">
        <v>0</v>
      </c>
      <c r="M309" s="276">
        <v>0</v>
      </c>
      <c r="N309" s="286">
        <v>0</v>
      </c>
      <c r="O309" s="286">
        <v>0</v>
      </c>
      <c r="P309" s="286">
        <v>0</v>
      </c>
      <c r="Q309" s="286">
        <v>0</v>
      </c>
      <c r="R309" s="286">
        <v>0</v>
      </c>
      <c r="S309" s="286">
        <v>0</v>
      </c>
      <c r="T309" s="203">
        <v>0</v>
      </c>
      <c r="U309" s="286">
        <v>0</v>
      </c>
      <c r="V309" s="286" t="s">
        <v>342</v>
      </c>
      <c r="W309" s="302">
        <v>731</v>
      </c>
      <c r="X309" s="286">
        <v>2697204</v>
      </c>
      <c r="Y309" s="302">
        <v>0</v>
      </c>
      <c r="Z309" s="302">
        <v>0</v>
      </c>
      <c r="AA309" s="302">
        <v>0</v>
      </c>
      <c r="AB309" s="302">
        <v>0</v>
      </c>
      <c r="AC309" s="302">
        <v>0</v>
      </c>
      <c r="AD309" s="302">
        <v>0</v>
      </c>
      <c r="AE309" s="302">
        <v>0</v>
      </c>
      <c r="AF309" s="302">
        <v>0</v>
      </c>
      <c r="AG309" s="302">
        <v>0</v>
      </c>
      <c r="AH309" s="302">
        <v>0</v>
      </c>
      <c r="AI309" s="302">
        <v>0</v>
      </c>
      <c r="AJ309" s="302">
        <v>90652.36</v>
      </c>
      <c r="AK309" s="302">
        <v>45326.19</v>
      </c>
      <c r="AL309" s="302">
        <v>0</v>
      </c>
    </row>
    <row r="310" spans="1:38" s="39" customFormat="1" ht="43.5" customHeight="1" x14ac:dyDescent="0.2">
      <c r="A310" s="361" t="s">
        <v>180</v>
      </c>
      <c r="B310" s="361"/>
      <c r="C310" s="286">
        <v>1471.6</v>
      </c>
      <c r="D310" s="164"/>
      <c r="E310" s="145"/>
      <c r="F310" s="145"/>
      <c r="G310" s="286">
        <v>6312217.5499999998</v>
      </c>
      <c r="H310" s="286">
        <v>0</v>
      </c>
      <c r="I310" s="286">
        <v>0</v>
      </c>
      <c r="J310" s="286">
        <v>0</v>
      </c>
      <c r="K310" s="286">
        <v>0</v>
      </c>
      <c r="L310" s="286">
        <v>0</v>
      </c>
      <c r="M310" s="286">
        <v>0</v>
      </c>
      <c r="N310" s="286">
        <v>0</v>
      </c>
      <c r="O310" s="286">
        <v>0</v>
      </c>
      <c r="P310" s="286">
        <v>0</v>
      </c>
      <c r="Q310" s="286">
        <v>0</v>
      </c>
      <c r="R310" s="286">
        <v>0</v>
      </c>
      <c r="S310" s="286">
        <v>0</v>
      </c>
      <c r="T310" s="203">
        <v>0</v>
      </c>
      <c r="U310" s="286">
        <v>0</v>
      </c>
      <c r="V310" s="145" t="s">
        <v>308</v>
      </c>
      <c r="W310" s="286">
        <v>1435</v>
      </c>
      <c r="X310" s="286">
        <v>6040032.6699999999</v>
      </c>
      <c r="Y310" s="286">
        <v>0</v>
      </c>
      <c r="Z310" s="286">
        <v>0</v>
      </c>
      <c r="AA310" s="286">
        <v>0</v>
      </c>
      <c r="AB310" s="286">
        <v>0</v>
      </c>
      <c r="AC310" s="286">
        <v>0</v>
      </c>
      <c r="AD310" s="286">
        <v>0</v>
      </c>
      <c r="AE310" s="286">
        <v>0</v>
      </c>
      <c r="AF310" s="286">
        <v>0</v>
      </c>
      <c r="AG310" s="286">
        <v>0</v>
      </c>
      <c r="AH310" s="286">
        <v>0</v>
      </c>
      <c r="AI310" s="286">
        <v>0</v>
      </c>
      <c r="AJ310" s="286">
        <v>181304.72999999998</v>
      </c>
      <c r="AK310" s="286">
        <v>90880.15</v>
      </c>
      <c r="AL310" s="286">
        <v>0</v>
      </c>
    </row>
    <row r="311" spans="1:38" s="39" customFormat="1" ht="12" customHeight="1" x14ac:dyDescent="0.2">
      <c r="A311" s="358" t="s">
        <v>245</v>
      </c>
      <c r="B311" s="359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  <c r="AA311" s="359"/>
      <c r="AB311" s="359"/>
      <c r="AC311" s="359"/>
      <c r="AD311" s="359"/>
      <c r="AE311" s="359"/>
      <c r="AF311" s="359"/>
      <c r="AG311" s="359"/>
      <c r="AH311" s="359"/>
      <c r="AI311" s="359"/>
      <c r="AJ311" s="359"/>
      <c r="AK311" s="359"/>
      <c r="AL311" s="360"/>
    </row>
    <row r="312" spans="1:38" s="39" customFormat="1" ht="12" customHeight="1" x14ac:dyDescent="0.2">
      <c r="A312" s="158">
        <v>244</v>
      </c>
      <c r="B312" s="172" t="s">
        <v>208</v>
      </c>
      <c r="C312" s="286">
        <v>562.4</v>
      </c>
      <c r="D312" s="146"/>
      <c r="E312" s="286"/>
      <c r="F312" s="286"/>
      <c r="G312" s="275">
        <v>3603345.62</v>
      </c>
      <c r="H312" s="286">
        <v>0</v>
      </c>
      <c r="I312" s="276">
        <v>0</v>
      </c>
      <c r="J312" s="276">
        <v>0</v>
      </c>
      <c r="K312" s="276">
        <v>0</v>
      </c>
      <c r="L312" s="276">
        <v>0</v>
      </c>
      <c r="M312" s="276">
        <v>0</v>
      </c>
      <c r="N312" s="286">
        <v>0</v>
      </c>
      <c r="O312" s="286">
        <v>0</v>
      </c>
      <c r="P312" s="286">
        <v>0</v>
      </c>
      <c r="Q312" s="286">
        <v>0</v>
      </c>
      <c r="R312" s="286">
        <v>0</v>
      </c>
      <c r="S312" s="286">
        <v>0</v>
      </c>
      <c r="T312" s="203">
        <v>0</v>
      </c>
      <c r="U312" s="286">
        <v>0</v>
      </c>
      <c r="V312" s="286" t="s">
        <v>341</v>
      </c>
      <c r="W312" s="302">
        <v>955.2</v>
      </c>
      <c r="X312" s="286">
        <v>3540204.5</v>
      </c>
      <c r="Y312" s="302">
        <v>0</v>
      </c>
      <c r="Z312" s="302">
        <v>0</v>
      </c>
      <c r="AA312" s="302">
        <v>0</v>
      </c>
      <c r="AB312" s="302">
        <v>0</v>
      </c>
      <c r="AC312" s="302">
        <v>0</v>
      </c>
      <c r="AD312" s="302">
        <v>0</v>
      </c>
      <c r="AE312" s="302">
        <v>0</v>
      </c>
      <c r="AF312" s="302">
        <v>0</v>
      </c>
      <c r="AG312" s="302">
        <v>0</v>
      </c>
      <c r="AH312" s="302">
        <v>0</v>
      </c>
      <c r="AI312" s="302">
        <v>0</v>
      </c>
      <c r="AJ312" s="302">
        <v>26923.13</v>
      </c>
      <c r="AK312" s="302">
        <v>36217.99</v>
      </c>
      <c r="AL312" s="302">
        <v>0</v>
      </c>
    </row>
    <row r="313" spans="1:38" s="39" customFormat="1" ht="12" customHeight="1" x14ac:dyDescent="0.2">
      <c r="A313" s="158">
        <v>245</v>
      </c>
      <c r="B313" s="172" t="s">
        <v>213</v>
      </c>
      <c r="C313" s="286"/>
      <c r="D313" s="146"/>
      <c r="E313" s="286"/>
      <c r="F313" s="286"/>
      <c r="G313" s="275">
        <v>4300106.01</v>
      </c>
      <c r="H313" s="286">
        <v>0</v>
      </c>
      <c r="I313" s="276">
        <v>0</v>
      </c>
      <c r="J313" s="276">
        <v>0</v>
      </c>
      <c r="K313" s="276">
        <v>0</v>
      </c>
      <c r="L313" s="276">
        <v>0</v>
      </c>
      <c r="M313" s="276">
        <v>0</v>
      </c>
      <c r="N313" s="286">
        <v>0</v>
      </c>
      <c r="O313" s="286">
        <v>0</v>
      </c>
      <c r="P313" s="286">
        <v>0</v>
      </c>
      <c r="Q313" s="286">
        <v>0</v>
      </c>
      <c r="R313" s="286">
        <v>0</v>
      </c>
      <c r="S313" s="286">
        <v>0</v>
      </c>
      <c r="T313" s="203">
        <v>0</v>
      </c>
      <c r="U313" s="286">
        <v>0</v>
      </c>
      <c r="V313" s="286" t="s">
        <v>341</v>
      </c>
      <c r="W313" s="302">
        <v>921.84</v>
      </c>
      <c r="X313" s="286">
        <v>4241791</v>
      </c>
      <c r="Y313" s="302">
        <v>0</v>
      </c>
      <c r="Z313" s="302">
        <v>0</v>
      </c>
      <c r="AA313" s="302">
        <v>0</v>
      </c>
      <c r="AB313" s="302">
        <v>0</v>
      </c>
      <c r="AC313" s="302">
        <v>0</v>
      </c>
      <c r="AD313" s="302">
        <v>0</v>
      </c>
      <c r="AE313" s="302">
        <v>0</v>
      </c>
      <c r="AF313" s="302">
        <v>0</v>
      </c>
      <c r="AG313" s="302">
        <v>0</v>
      </c>
      <c r="AH313" s="302">
        <v>0</v>
      </c>
      <c r="AI313" s="302">
        <v>0</v>
      </c>
      <c r="AJ313" s="302">
        <v>25201.42</v>
      </c>
      <c r="AK313" s="302">
        <v>33113.589999999997</v>
      </c>
      <c r="AL313" s="302">
        <v>0</v>
      </c>
    </row>
    <row r="314" spans="1:38" s="39" customFormat="1" ht="12" customHeight="1" x14ac:dyDescent="0.2">
      <c r="A314" s="158">
        <v>246</v>
      </c>
      <c r="B314" s="172" t="s">
        <v>217</v>
      </c>
      <c r="C314" s="286">
        <v>562.4</v>
      </c>
      <c r="D314" s="146"/>
      <c r="E314" s="286"/>
      <c r="F314" s="286"/>
      <c r="G314" s="275">
        <v>3431839.88</v>
      </c>
      <c r="H314" s="286">
        <v>0</v>
      </c>
      <c r="I314" s="276">
        <v>0</v>
      </c>
      <c r="J314" s="276">
        <v>0</v>
      </c>
      <c r="K314" s="276">
        <v>0</v>
      </c>
      <c r="L314" s="276">
        <v>0</v>
      </c>
      <c r="M314" s="276">
        <v>0</v>
      </c>
      <c r="N314" s="286">
        <v>0</v>
      </c>
      <c r="O314" s="286">
        <v>0</v>
      </c>
      <c r="P314" s="286">
        <v>0</v>
      </c>
      <c r="Q314" s="286">
        <v>0</v>
      </c>
      <c r="R314" s="286">
        <v>0</v>
      </c>
      <c r="S314" s="286">
        <v>0</v>
      </c>
      <c r="T314" s="203">
        <v>0</v>
      </c>
      <c r="U314" s="286">
        <v>0</v>
      </c>
      <c r="V314" s="286" t="s">
        <v>341</v>
      </c>
      <c r="W314" s="302">
        <v>814.07</v>
      </c>
      <c r="X314" s="286">
        <v>3378921.6</v>
      </c>
      <c r="Y314" s="302">
        <v>0</v>
      </c>
      <c r="Z314" s="302">
        <v>0</v>
      </c>
      <c r="AA314" s="302">
        <v>0</v>
      </c>
      <c r="AB314" s="302">
        <v>0</v>
      </c>
      <c r="AC314" s="302">
        <v>0</v>
      </c>
      <c r="AD314" s="302">
        <v>0</v>
      </c>
      <c r="AE314" s="302">
        <v>0</v>
      </c>
      <c r="AF314" s="302">
        <v>0</v>
      </c>
      <c r="AG314" s="302">
        <v>0</v>
      </c>
      <c r="AH314" s="302">
        <v>0</v>
      </c>
      <c r="AI314" s="302">
        <v>0</v>
      </c>
      <c r="AJ314" s="302">
        <v>22564.15</v>
      </c>
      <c r="AK314" s="302">
        <v>30354.13</v>
      </c>
      <c r="AL314" s="302">
        <v>0</v>
      </c>
    </row>
    <row r="315" spans="1:38" s="39" customFormat="1" ht="12" customHeight="1" x14ac:dyDescent="0.2">
      <c r="A315" s="158">
        <v>247</v>
      </c>
      <c r="B315" s="172" t="s">
        <v>218</v>
      </c>
      <c r="C315" s="286">
        <v>562.4</v>
      </c>
      <c r="D315" s="146"/>
      <c r="E315" s="286"/>
      <c r="F315" s="286"/>
      <c r="G315" s="275">
        <v>2906714.37</v>
      </c>
      <c r="H315" s="286">
        <v>0</v>
      </c>
      <c r="I315" s="276">
        <v>0</v>
      </c>
      <c r="J315" s="276">
        <v>0</v>
      </c>
      <c r="K315" s="276">
        <v>0</v>
      </c>
      <c r="L315" s="276">
        <v>0</v>
      </c>
      <c r="M315" s="276">
        <v>0</v>
      </c>
      <c r="N315" s="286">
        <v>0</v>
      </c>
      <c r="O315" s="286">
        <v>0</v>
      </c>
      <c r="P315" s="286">
        <v>0</v>
      </c>
      <c r="Q315" s="286">
        <v>0</v>
      </c>
      <c r="R315" s="286">
        <v>0</v>
      </c>
      <c r="S315" s="286">
        <v>0</v>
      </c>
      <c r="T315" s="203">
        <v>0</v>
      </c>
      <c r="U315" s="286">
        <v>0</v>
      </c>
      <c r="V315" s="286" t="s">
        <v>341</v>
      </c>
      <c r="W315" s="302">
        <v>729.2</v>
      </c>
      <c r="X315" s="286">
        <v>2853796.09</v>
      </c>
      <c r="Y315" s="302">
        <v>0</v>
      </c>
      <c r="Z315" s="302">
        <v>0</v>
      </c>
      <c r="AA315" s="302">
        <v>0</v>
      </c>
      <c r="AB315" s="302">
        <v>0</v>
      </c>
      <c r="AC315" s="302">
        <v>0</v>
      </c>
      <c r="AD315" s="302">
        <v>0</v>
      </c>
      <c r="AE315" s="302">
        <v>0</v>
      </c>
      <c r="AF315" s="302">
        <v>0</v>
      </c>
      <c r="AG315" s="302">
        <v>0</v>
      </c>
      <c r="AH315" s="302">
        <v>0</v>
      </c>
      <c r="AI315" s="302">
        <v>0</v>
      </c>
      <c r="AJ315" s="302">
        <v>22564.15</v>
      </c>
      <c r="AK315" s="302">
        <v>30354.13</v>
      </c>
      <c r="AL315" s="302">
        <v>0</v>
      </c>
    </row>
    <row r="316" spans="1:38" s="39" customFormat="1" ht="12" customHeight="1" x14ac:dyDescent="0.2">
      <c r="A316" s="158">
        <v>248</v>
      </c>
      <c r="B316" s="172" t="s">
        <v>219</v>
      </c>
      <c r="C316" s="286">
        <v>562.4</v>
      </c>
      <c r="D316" s="146"/>
      <c r="E316" s="286"/>
      <c r="F316" s="286"/>
      <c r="G316" s="275">
        <v>3116093.18</v>
      </c>
      <c r="H316" s="286">
        <v>0</v>
      </c>
      <c r="I316" s="276">
        <v>0</v>
      </c>
      <c r="J316" s="276">
        <v>0</v>
      </c>
      <c r="K316" s="276">
        <v>0</v>
      </c>
      <c r="L316" s="276">
        <v>0</v>
      </c>
      <c r="M316" s="276">
        <v>0</v>
      </c>
      <c r="N316" s="286">
        <v>0</v>
      </c>
      <c r="O316" s="286">
        <v>0</v>
      </c>
      <c r="P316" s="286">
        <v>0</v>
      </c>
      <c r="Q316" s="286">
        <v>0</v>
      </c>
      <c r="R316" s="286">
        <v>0</v>
      </c>
      <c r="S316" s="286">
        <v>0</v>
      </c>
      <c r="T316" s="203">
        <v>0</v>
      </c>
      <c r="U316" s="286">
        <v>0</v>
      </c>
      <c r="V316" s="286" t="s">
        <v>341</v>
      </c>
      <c r="W316" s="302">
        <v>799.5</v>
      </c>
      <c r="X316" s="286">
        <v>3064460.09</v>
      </c>
      <c r="Y316" s="302">
        <v>0</v>
      </c>
      <c r="Z316" s="302">
        <v>0</v>
      </c>
      <c r="AA316" s="302">
        <v>0</v>
      </c>
      <c r="AB316" s="302">
        <v>0</v>
      </c>
      <c r="AC316" s="302">
        <v>0</v>
      </c>
      <c r="AD316" s="302">
        <v>0</v>
      </c>
      <c r="AE316" s="302">
        <v>0</v>
      </c>
      <c r="AF316" s="302">
        <v>0</v>
      </c>
      <c r="AG316" s="302">
        <v>0</v>
      </c>
      <c r="AH316" s="302">
        <v>0</v>
      </c>
      <c r="AI316" s="302">
        <v>0</v>
      </c>
      <c r="AJ316" s="302">
        <v>22313.759999999998</v>
      </c>
      <c r="AK316" s="302">
        <v>29319.33</v>
      </c>
      <c r="AL316" s="302">
        <v>0</v>
      </c>
    </row>
    <row r="317" spans="1:38" s="39" customFormat="1" ht="12" customHeight="1" x14ac:dyDescent="0.2">
      <c r="A317" s="158">
        <v>249</v>
      </c>
      <c r="B317" s="172" t="s">
        <v>233</v>
      </c>
      <c r="C317" s="286">
        <v>562.4</v>
      </c>
      <c r="D317" s="146"/>
      <c r="E317" s="286"/>
      <c r="F317" s="286"/>
      <c r="G317" s="275">
        <v>2782990.69</v>
      </c>
      <c r="H317" s="286">
        <v>0</v>
      </c>
      <c r="I317" s="276">
        <v>0</v>
      </c>
      <c r="J317" s="276">
        <v>0</v>
      </c>
      <c r="K317" s="276">
        <v>0</v>
      </c>
      <c r="L317" s="276">
        <v>0</v>
      </c>
      <c r="M317" s="276">
        <v>0</v>
      </c>
      <c r="N317" s="286">
        <v>0</v>
      </c>
      <c r="O317" s="286">
        <v>0</v>
      </c>
      <c r="P317" s="286">
        <v>0</v>
      </c>
      <c r="Q317" s="286">
        <v>0</v>
      </c>
      <c r="R317" s="286">
        <v>0</v>
      </c>
      <c r="S317" s="286">
        <v>0</v>
      </c>
      <c r="T317" s="203">
        <v>0</v>
      </c>
      <c r="U317" s="286">
        <v>0</v>
      </c>
      <c r="V317" s="286" t="s">
        <v>341</v>
      </c>
      <c r="W317" s="302">
        <v>728.37</v>
      </c>
      <c r="X317" s="286">
        <v>2712233.58</v>
      </c>
      <c r="Y317" s="302">
        <v>0</v>
      </c>
      <c r="Z317" s="302">
        <v>0</v>
      </c>
      <c r="AA317" s="302">
        <v>0</v>
      </c>
      <c r="AB317" s="302">
        <v>0</v>
      </c>
      <c r="AC317" s="302">
        <v>0</v>
      </c>
      <c r="AD317" s="302">
        <v>0</v>
      </c>
      <c r="AE317" s="302">
        <v>0</v>
      </c>
      <c r="AF317" s="302">
        <v>0</v>
      </c>
      <c r="AG317" s="302">
        <v>0</v>
      </c>
      <c r="AH317" s="302">
        <v>0</v>
      </c>
      <c r="AI317" s="302">
        <v>0</v>
      </c>
      <c r="AJ317" s="302">
        <v>49298</v>
      </c>
      <c r="AK317" s="302">
        <v>21459.11</v>
      </c>
      <c r="AL317" s="302">
        <v>0</v>
      </c>
    </row>
    <row r="318" spans="1:38" s="39" customFormat="1" ht="43.5" customHeight="1" x14ac:dyDescent="0.2">
      <c r="A318" s="361" t="s">
        <v>246</v>
      </c>
      <c r="B318" s="361"/>
      <c r="C318" s="286">
        <v>562.4</v>
      </c>
      <c r="D318" s="164"/>
      <c r="E318" s="145"/>
      <c r="F318" s="145"/>
      <c r="G318" s="286">
        <v>20141089.75</v>
      </c>
      <c r="H318" s="286">
        <v>0</v>
      </c>
      <c r="I318" s="286">
        <v>0</v>
      </c>
      <c r="J318" s="286">
        <v>0</v>
      </c>
      <c r="K318" s="286">
        <v>0</v>
      </c>
      <c r="L318" s="286">
        <v>0</v>
      </c>
      <c r="M318" s="286">
        <v>0</v>
      </c>
      <c r="N318" s="286">
        <v>0</v>
      </c>
      <c r="O318" s="286">
        <v>0</v>
      </c>
      <c r="P318" s="286">
        <v>0</v>
      </c>
      <c r="Q318" s="286">
        <v>0</v>
      </c>
      <c r="R318" s="286">
        <v>0</v>
      </c>
      <c r="S318" s="286">
        <v>0</v>
      </c>
      <c r="T318" s="214">
        <v>0</v>
      </c>
      <c r="U318" s="286">
        <v>0</v>
      </c>
      <c r="V318" s="145" t="s">
        <v>308</v>
      </c>
      <c r="W318" s="286">
        <v>4948.18</v>
      </c>
      <c r="X318" s="286">
        <v>19791406.859999999</v>
      </c>
      <c r="Y318" s="286">
        <v>0</v>
      </c>
      <c r="Z318" s="286">
        <v>0</v>
      </c>
      <c r="AA318" s="286">
        <v>0</v>
      </c>
      <c r="AB318" s="286">
        <v>0</v>
      </c>
      <c r="AC318" s="286">
        <v>0</v>
      </c>
      <c r="AD318" s="286">
        <v>0</v>
      </c>
      <c r="AE318" s="286">
        <v>0</v>
      </c>
      <c r="AF318" s="286">
        <v>0</v>
      </c>
      <c r="AG318" s="286">
        <v>0</v>
      </c>
      <c r="AH318" s="286">
        <v>0</v>
      </c>
      <c r="AI318" s="286">
        <v>0</v>
      </c>
      <c r="AJ318" s="286">
        <v>168864.61</v>
      </c>
      <c r="AK318" s="286">
        <v>180818.27999999997</v>
      </c>
      <c r="AL318" s="286">
        <v>0</v>
      </c>
    </row>
    <row r="319" spans="1:38" s="39" customFormat="1" ht="12" customHeight="1" x14ac:dyDescent="0.2">
      <c r="A319" s="358" t="s">
        <v>168</v>
      </c>
      <c r="B319" s="359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  <c r="AA319" s="359"/>
      <c r="AB319" s="359"/>
      <c r="AC319" s="359"/>
      <c r="AD319" s="359"/>
      <c r="AE319" s="359"/>
      <c r="AF319" s="359"/>
      <c r="AG319" s="359"/>
      <c r="AH319" s="359"/>
      <c r="AI319" s="359"/>
      <c r="AJ319" s="359"/>
      <c r="AK319" s="359"/>
      <c r="AL319" s="360"/>
    </row>
    <row r="320" spans="1:38" s="39" customFormat="1" ht="12" customHeight="1" x14ac:dyDescent="0.2">
      <c r="A320" s="158">
        <v>250</v>
      </c>
      <c r="B320" s="172" t="s">
        <v>90</v>
      </c>
      <c r="C320" s="286">
        <v>909.2</v>
      </c>
      <c r="D320" s="146"/>
      <c r="E320" s="286"/>
      <c r="F320" s="286"/>
      <c r="G320" s="275">
        <v>1876456.81</v>
      </c>
      <c r="H320" s="286">
        <v>0</v>
      </c>
      <c r="I320" s="276">
        <v>0</v>
      </c>
      <c r="J320" s="276">
        <v>0</v>
      </c>
      <c r="K320" s="276">
        <v>0</v>
      </c>
      <c r="L320" s="276">
        <v>0</v>
      </c>
      <c r="M320" s="276">
        <v>0</v>
      </c>
      <c r="N320" s="286">
        <v>0</v>
      </c>
      <c r="O320" s="286">
        <v>0</v>
      </c>
      <c r="P320" s="286">
        <v>0</v>
      </c>
      <c r="Q320" s="286">
        <v>0</v>
      </c>
      <c r="R320" s="286">
        <v>0</v>
      </c>
      <c r="S320" s="286">
        <v>0</v>
      </c>
      <c r="T320" s="203">
        <v>0</v>
      </c>
      <c r="U320" s="286">
        <v>0</v>
      </c>
      <c r="V320" s="286" t="s">
        <v>342</v>
      </c>
      <c r="W320" s="302">
        <v>492.5</v>
      </c>
      <c r="X320" s="286">
        <v>1786243.2</v>
      </c>
      <c r="Y320" s="302">
        <v>0</v>
      </c>
      <c r="Z320" s="302">
        <v>0</v>
      </c>
      <c r="AA320" s="302">
        <v>0</v>
      </c>
      <c r="AB320" s="302">
        <v>0</v>
      </c>
      <c r="AC320" s="302">
        <v>0</v>
      </c>
      <c r="AD320" s="302">
        <v>0</v>
      </c>
      <c r="AE320" s="302">
        <v>0</v>
      </c>
      <c r="AF320" s="302">
        <v>0</v>
      </c>
      <c r="AG320" s="302">
        <v>0</v>
      </c>
      <c r="AH320" s="302">
        <v>0</v>
      </c>
      <c r="AI320" s="302">
        <v>0</v>
      </c>
      <c r="AJ320" s="302">
        <v>59100.08</v>
      </c>
      <c r="AK320" s="302">
        <v>31113.53</v>
      </c>
      <c r="AL320" s="302">
        <v>0</v>
      </c>
    </row>
    <row r="321" spans="1:38" s="39" customFormat="1" ht="12" customHeight="1" x14ac:dyDescent="0.2">
      <c r="A321" s="158">
        <v>251</v>
      </c>
      <c r="B321" s="172" t="s">
        <v>91</v>
      </c>
      <c r="C321" s="286"/>
      <c r="D321" s="146"/>
      <c r="E321" s="286"/>
      <c r="F321" s="286"/>
      <c r="G321" s="275">
        <v>1863620.7</v>
      </c>
      <c r="H321" s="286">
        <v>0</v>
      </c>
      <c r="I321" s="276">
        <v>0</v>
      </c>
      <c r="J321" s="276">
        <v>0</v>
      </c>
      <c r="K321" s="276">
        <v>0</v>
      </c>
      <c r="L321" s="276">
        <v>0</v>
      </c>
      <c r="M321" s="276">
        <v>0</v>
      </c>
      <c r="N321" s="286">
        <v>0</v>
      </c>
      <c r="O321" s="286">
        <v>0</v>
      </c>
      <c r="P321" s="286">
        <v>0</v>
      </c>
      <c r="Q321" s="286">
        <v>0</v>
      </c>
      <c r="R321" s="286">
        <v>0</v>
      </c>
      <c r="S321" s="286">
        <v>0</v>
      </c>
      <c r="T321" s="203">
        <v>0</v>
      </c>
      <c r="U321" s="286">
        <v>0</v>
      </c>
      <c r="V321" s="286" t="s">
        <v>342</v>
      </c>
      <c r="W321" s="302">
        <v>479.3</v>
      </c>
      <c r="X321" s="286">
        <v>1769090.4</v>
      </c>
      <c r="Y321" s="302">
        <v>0</v>
      </c>
      <c r="Z321" s="302">
        <v>0</v>
      </c>
      <c r="AA321" s="302">
        <v>0</v>
      </c>
      <c r="AB321" s="302">
        <v>0</v>
      </c>
      <c r="AC321" s="302">
        <v>0</v>
      </c>
      <c r="AD321" s="302">
        <v>0</v>
      </c>
      <c r="AE321" s="302">
        <v>0</v>
      </c>
      <c r="AF321" s="302">
        <v>0</v>
      </c>
      <c r="AG321" s="302">
        <v>0</v>
      </c>
      <c r="AH321" s="302">
        <v>0</v>
      </c>
      <c r="AI321" s="302">
        <v>0</v>
      </c>
      <c r="AJ321" s="302">
        <v>61927.99</v>
      </c>
      <c r="AK321" s="302">
        <v>32602.31</v>
      </c>
      <c r="AL321" s="302">
        <v>0</v>
      </c>
    </row>
    <row r="322" spans="1:38" s="39" customFormat="1" ht="12" customHeight="1" x14ac:dyDescent="0.2">
      <c r="A322" s="158">
        <v>252</v>
      </c>
      <c r="B322" s="172" t="s">
        <v>92</v>
      </c>
      <c r="C322" s="286">
        <v>562.4</v>
      </c>
      <c r="D322" s="146"/>
      <c r="E322" s="286"/>
      <c r="F322" s="286"/>
      <c r="G322" s="275">
        <v>1487970.49</v>
      </c>
      <c r="H322" s="286">
        <v>0</v>
      </c>
      <c r="I322" s="276">
        <v>0</v>
      </c>
      <c r="J322" s="276">
        <v>0</v>
      </c>
      <c r="K322" s="276">
        <v>0</v>
      </c>
      <c r="L322" s="276">
        <v>0</v>
      </c>
      <c r="M322" s="276">
        <v>0</v>
      </c>
      <c r="N322" s="286">
        <v>0</v>
      </c>
      <c r="O322" s="286">
        <v>0</v>
      </c>
      <c r="P322" s="286">
        <v>0</v>
      </c>
      <c r="Q322" s="286">
        <v>0</v>
      </c>
      <c r="R322" s="286">
        <v>0</v>
      </c>
      <c r="S322" s="286">
        <v>0</v>
      </c>
      <c r="T322" s="203">
        <v>0</v>
      </c>
      <c r="U322" s="286">
        <v>0</v>
      </c>
      <c r="V322" s="286" t="s">
        <v>342</v>
      </c>
      <c r="W322" s="302">
        <v>340.7</v>
      </c>
      <c r="X322" s="286">
        <v>1399155</v>
      </c>
      <c r="Y322" s="302">
        <v>0</v>
      </c>
      <c r="Z322" s="302">
        <v>0</v>
      </c>
      <c r="AA322" s="302">
        <v>0</v>
      </c>
      <c r="AB322" s="302">
        <v>0</v>
      </c>
      <c r="AC322" s="302">
        <v>0</v>
      </c>
      <c r="AD322" s="302">
        <v>0</v>
      </c>
      <c r="AE322" s="302">
        <v>0</v>
      </c>
      <c r="AF322" s="302">
        <v>0</v>
      </c>
      <c r="AG322" s="302">
        <v>0</v>
      </c>
      <c r="AH322" s="302">
        <v>0</v>
      </c>
      <c r="AI322" s="302">
        <v>0</v>
      </c>
      <c r="AJ322" s="302">
        <v>58184.15</v>
      </c>
      <c r="AK322" s="302">
        <v>30631.34</v>
      </c>
      <c r="AL322" s="302">
        <v>0</v>
      </c>
    </row>
    <row r="323" spans="1:38" s="39" customFormat="1" ht="27.75" customHeight="1" x14ac:dyDescent="0.2">
      <c r="A323" s="361" t="s">
        <v>169</v>
      </c>
      <c r="B323" s="361"/>
      <c r="C323" s="286">
        <v>1471.6</v>
      </c>
      <c r="D323" s="164"/>
      <c r="E323" s="145"/>
      <c r="F323" s="145"/>
      <c r="G323" s="286">
        <v>5228048</v>
      </c>
      <c r="H323" s="286">
        <v>0</v>
      </c>
      <c r="I323" s="286">
        <v>0</v>
      </c>
      <c r="J323" s="286">
        <v>0</v>
      </c>
      <c r="K323" s="286">
        <v>0</v>
      </c>
      <c r="L323" s="286">
        <v>0</v>
      </c>
      <c r="M323" s="286">
        <v>0</v>
      </c>
      <c r="N323" s="286">
        <v>0</v>
      </c>
      <c r="O323" s="286">
        <v>0</v>
      </c>
      <c r="P323" s="286">
        <v>0</v>
      </c>
      <c r="Q323" s="286">
        <v>0</v>
      </c>
      <c r="R323" s="286">
        <v>0</v>
      </c>
      <c r="S323" s="286">
        <v>0</v>
      </c>
      <c r="T323" s="203">
        <v>0</v>
      </c>
      <c r="U323" s="286">
        <v>0</v>
      </c>
      <c r="V323" s="145" t="s">
        <v>308</v>
      </c>
      <c r="W323" s="286">
        <v>1312.5</v>
      </c>
      <c r="X323" s="286">
        <v>4954488.5999999996</v>
      </c>
      <c r="Y323" s="286">
        <v>0</v>
      </c>
      <c r="Z323" s="286">
        <v>0</v>
      </c>
      <c r="AA323" s="286">
        <v>0</v>
      </c>
      <c r="AB323" s="286">
        <v>0</v>
      </c>
      <c r="AC323" s="286">
        <v>0</v>
      </c>
      <c r="AD323" s="286">
        <v>0</v>
      </c>
      <c r="AE323" s="286">
        <v>0</v>
      </c>
      <c r="AF323" s="286">
        <v>0</v>
      </c>
      <c r="AG323" s="286">
        <v>0</v>
      </c>
      <c r="AH323" s="286">
        <v>0</v>
      </c>
      <c r="AI323" s="286">
        <v>0</v>
      </c>
      <c r="AJ323" s="286">
        <v>179212.22</v>
      </c>
      <c r="AK323" s="286">
        <v>94347.18</v>
      </c>
      <c r="AL323" s="286">
        <v>0</v>
      </c>
    </row>
    <row r="324" spans="1:38" s="39" customFormat="1" ht="12" customHeight="1" x14ac:dyDescent="0.2">
      <c r="A324" s="407" t="s">
        <v>200</v>
      </c>
      <c r="B324" s="408"/>
      <c r="C324" s="408"/>
      <c r="D324" s="408"/>
      <c r="E324" s="408"/>
      <c r="F324" s="408"/>
      <c r="G324" s="408"/>
      <c r="H324" s="408"/>
      <c r="I324" s="408"/>
      <c r="J324" s="408"/>
      <c r="K324" s="408"/>
      <c r="L324" s="408"/>
      <c r="M324" s="408"/>
      <c r="N324" s="408"/>
      <c r="O324" s="408"/>
      <c r="P324" s="408"/>
      <c r="Q324" s="408"/>
      <c r="R324" s="408"/>
      <c r="S324" s="408"/>
      <c r="T324" s="408"/>
      <c r="U324" s="408"/>
      <c r="V324" s="408"/>
      <c r="W324" s="408"/>
      <c r="X324" s="408"/>
      <c r="Y324" s="408"/>
      <c r="Z324" s="408"/>
      <c r="AA324" s="408"/>
      <c r="AB324" s="408"/>
      <c r="AC324" s="408"/>
      <c r="AD324" s="408"/>
      <c r="AE324" s="408"/>
      <c r="AF324" s="408"/>
      <c r="AG324" s="408"/>
      <c r="AH324" s="408"/>
      <c r="AI324" s="408"/>
      <c r="AJ324" s="408"/>
      <c r="AK324" s="408"/>
      <c r="AL324" s="409"/>
    </row>
    <row r="325" spans="1:38" s="39" customFormat="1" ht="12" customHeight="1" x14ac:dyDescent="0.2">
      <c r="A325" s="158">
        <v>253</v>
      </c>
      <c r="B325" s="166" t="s">
        <v>99</v>
      </c>
      <c r="C325" s="226">
        <v>862.8</v>
      </c>
      <c r="D325" s="146"/>
      <c r="E325" s="226"/>
      <c r="F325" s="226"/>
      <c r="G325" s="275">
        <v>2037012.55</v>
      </c>
      <c r="H325" s="286">
        <v>0</v>
      </c>
      <c r="I325" s="276">
        <v>0</v>
      </c>
      <c r="J325" s="276">
        <v>0</v>
      </c>
      <c r="K325" s="276">
        <v>0</v>
      </c>
      <c r="L325" s="276">
        <v>0</v>
      </c>
      <c r="M325" s="276">
        <v>0</v>
      </c>
      <c r="N325" s="286">
        <v>0</v>
      </c>
      <c r="O325" s="286">
        <v>0</v>
      </c>
      <c r="P325" s="286">
        <v>0</v>
      </c>
      <c r="Q325" s="286">
        <v>0</v>
      </c>
      <c r="R325" s="286">
        <v>0</v>
      </c>
      <c r="S325" s="286">
        <v>0</v>
      </c>
      <c r="T325" s="203">
        <v>0</v>
      </c>
      <c r="U325" s="286">
        <v>0</v>
      </c>
      <c r="V325" s="226" t="s">
        <v>341</v>
      </c>
      <c r="W325" s="227">
        <v>509.12</v>
      </c>
      <c r="X325" s="286">
        <v>1917426.63</v>
      </c>
      <c r="Y325" s="302">
        <v>0</v>
      </c>
      <c r="Z325" s="302">
        <v>0</v>
      </c>
      <c r="AA325" s="302">
        <v>0</v>
      </c>
      <c r="AB325" s="302">
        <v>0</v>
      </c>
      <c r="AC325" s="302">
        <v>0</v>
      </c>
      <c r="AD325" s="302">
        <v>0</v>
      </c>
      <c r="AE325" s="302">
        <v>0</v>
      </c>
      <c r="AF325" s="302">
        <v>0</v>
      </c>
      <c r="AG325" s="302">
        <v>0</v>
      </c>
      <c r="AH325" s="302">
        <v>0</v>
      </c>
      <c r="AI325" s="302">
        <v>0</v>
      </c>
      <c r="AJ325" s="302">
        <v>101699.12</v>
      </c>
      <c r="AK325" s="302">
        <v>17886.8</v>
      </c>
      <c r="AL325" s="302">
        <v>0</v>
      </c>
    </row>
    <row r="326" spans="1:38" s="39" customFormat="1" ht="39" customHeight="1" x14ac:dyDescent="0.2">
      <c r="A326" s="406" t="s">
        <v>201</v>
      </c>
      <c r="B326" s="406"/>
      <c r="C326" s="226">
        <v>862.8</v>
      </c>
      <c r="D326" s="229"/>
      <c r="E326" s="226"/>
      <c r="F326" s="226"/>
      <c r="G326" s="226">
        <v>2037012.55</v>
      </c>
      <c r="H326" s="226">
        <v>0</v>
      </c>
      <c r="I326" s="226">
        <v>0</v>
      </c>
      <c r="J326" s="226">
        <v>0</v>
      </c>
      <c r="K326" s="226">
        <v>0</v>
      </c>
      <c r="L326" s="226">
        <v>0</v>
      </c>
      <c r="M326" s="226">
        <v>0</v>
      </c>
      <c r="N326" s="226">
        <v>0</v>
      </c>
      <c r="O326" s="226">
        <v>0</v>
      </c>
      <c r="P326" s="226">
        <v>0</v>
      </c>
      <c r="Q326" s="226">
        <v>0</v>
      </c>
      <c r="R326" s="226">
        <v>0</v>
      </c>
      <c r="S326" s="226">
        <v>0</v>
      </c>
      <c r="T326" s="234">
        <v>0</v>
      </c>
      <c r="U326" s="226">
        <v>0</v>
      </c>
      <c r="V326" s="226" t="s">
        <v>308</v>
      </c>
      <c r="W326" s="226">
        <v>509.12</v>
      </c>
      <c r="X326" s="226">
        <v>1917426.63</v>
      </c>
      <c r="Y326" s="226">
        <v>0</v>
      </c>
      <c r="Z326" s="226">
        <v>0</v>
      </c>
      <c r="AA326" s="226">
        <v>0</v>
      </c>
      <c r="AB326" s="226">
        <v>0</v>
      </c>
      <c r="AC326" s="226">
        <v>0</v>
      </c>
      <c r="AD326" s="226">
        <v>0</v>
      </c>
      <c r="AE326" s="226">
        <v>0</v>
      </c>
      <c r="AF326" s="226">
        <v>0</v>
      </c>
      <c r="AG326" s="226">
        <v>0</v>
      </c>
      <c r="AH326" s="226">
        <v>0</v>
      </c>
      <c r="AI326" s="226">
        <v>0</v>
      </c>
      <c r="AJ326" s="226">
        <v>101699.12</v>
      </c>
      <c r="AK326" s="226">
        <v>17886.8</v>
      </c>
      <c r="AL326" s="226">
        <v>0</v>
      </c>
    </row>
    <row r="327" spans="1:38" s="39" customFormat="1" ht="12" customHeight="1" x14ac:dyDescent="0.2">
      <c r="A327" s="425" t="s">
        <v>309</v>
      </c>
      <c r="B327" s="425"/>
      <c r="C327" s="425"/>
      <c r="D327" s="425"/>
      <c r="E327" s="425"/>
      <c r="F327" s="425"/>
      <c r="G327" s="425"/>
      <c r="H327" s="425"/>
      <c r="I327" s="425"/>
      <c r="J327" s="425"/>
      <c r="K327" s="425"/>
      <c r="L327" s="425"/>
      <c r="M327" s="425"/>
      <c r="N327" s="425"/>
      <c r="O327" s="425"/>
      <c r="P327" s="425"/>
      <c r="Q327" s="425"/>
      <c r="R327" s="425"/>
      <c r="S327" s="425"/>
      <c r="T327" s="425"/>
      <c r="U327" s="425"/>
      <c r="V327" s="425"/>
      <c r="W327" s="425"/>
      <c r="X327" s="425"/>
      <c r="Y327" s="425"/>
      <c r="Z327" s="425"/>
      <c r="AA327" s="425"/>
      <c r="AB327" s="425"/>
      <c r="AC327" s="425"/>
      <c r="AD327" s="425"/>
      <c r="AE327" s="425"/>
      <c r="AF327" s="425"/>
      <c r="AG327" s="425"/>
      <c r="AH327" s="425"/>
      <c r="AI327" s="425"/>
      <c r="AJ327" s="425"/>
      <c r="AK327" s="425"/>
      <c r="AL327" s="230"/>
    </row>
    <row r="328" spans="1:38" s="39" customFormat="1" ht="12" customHeight="1" x14ac:dyDescent="0.2">
      <c r="A328" s="158">
        <v>254</v>
      </c>
      <c r="B328" s="172" t="s">
        <v>441</v>
      </c>
      <c r="C328" s="226"/>
      <c r="D328" s="229"/>
      <c r="E328" s="226"/>
      <c r="F328" s="226"/>
      <c r="G328" s="275">
        <v>3962401.57</v>
      </c>
      <c r="H328" s="286">
        <v>0</v>
      </c>
      <c r="I328" s="276">
        <v>0</v>
      </c>
      <c r="J328" s="276">
        <v>0</v>
      </c>
      <c r="K328" s="276">
        <v>0</v>
      </c>
      <c r="L328" s="276">
        <v>0</v>
      </c>
      <c r="M328" s="276">
        <v>0</v>
      </c>
      <c r="N328" s="286">
        <v>0</v>
      </c>
      <c r="O328" s="286">
        <v>0</v>
      </c>
      <c r="P328" s="286">
        <v>0</v>
      </c>
      <c r="Q328" s="286">
        <v>0</v>
      </c>
      <c r="R328" s="286">
        <v>0</v>
      </c>
      <c r="S328" s="286">
        <v>0</v>
      </c>
      <c r="T328" s="203">
        <v>0</v>
      </c>
      <c r="U328" s="286">
        <v>0</v>
      </c>
      <c r="V328" s="226" t="s">
        <v>342</v>
      </c>
      <c r="W328" s="227">
        <v>822</v>
      </c>
      <c r="X328" s="286">
        <v>3848845</v>
      </c>
      <c r="Y328" s="302">
        <v>0</v>
      </c>
      <c r="Z328" s="302">
        <v>0</v>
      </c>
      <c r="AA328" s="302">
        <v>0</v>
      </c>
      <c r="AB328" s="302">
        <v>0</v>
      </c>
      <c r="AC328" s="302">
        <v>0</v>
      </c>
      <c r="AD328" s="302">
        <v>0</v>
      </c>
      <c r="AE328" s="302">
        <v>0</v>
      </c>
      <c r="AF328" s="302">
        <v>0</v>
      </c>
      <c r="AG328" s="302">
        <v>0</v>
      </c>
      <c r="AH328" s="302">
        <v>0</v>
      </c>
      <c r="AI328" s="302">
        <v>0</v>
      </c>
      <c r="AJ328" s="302">
        <v>75704.38</v>
      </c>
      <c r="AK328" s="302">
        <v>37852.19</v>
      </c>
      <c r="AL328" s="230">
        <v>0</v>
      </c>
    </row>
    <row r="329" spans="1:38" s="39" customFormat="1" ht="12" customHeight="1" x14ac:dyDescent="0.2">
      <c r="A329" s="158">
        <v>255</v>
      </c>
      <c r="B329" s="172" t="s">
        <v>190</v>
      </c>
      <c r="C329" s="172" t="s">
        <v>191</v>
      </c>
      <c r="D329" s="172" t="s">
        <v>192</v>
      </c>
      <c r="E329" s="172" t="s">
        <v>193</v>
      </c>
      <c r="F329" s="172" t="s">
        <v>194</v>
      </c>
      <c r="G329" s="275">
        <v>1467442.65</v>
      </c>
      <c r="H329" s="286">
        <v>0</v>
      </c>
      <c r="I329" s="276">
        <v>0</v>
      </c>
      <c r="J329" s="276">
        <v>0</v>
      </c>
      <c r="K329" s="276">
        <v>0</v>
      </c>
      <c r="L329" s="276">
        <v>0</v>
      </c>
      <c r="M329" s="276">
        <v>0</v>
      </c>
      <c r="N329" s="286">
        <v>0</v>
      </c>
      <c r="O329" s="286">
        <v>0</v>
      </c>
      <c r="P329" s="286">
        <v>0</v>
      </c>
      <c r="Q329" s="286">
        <v>0</v>
      </c>
      <c r="R329" s="286">
        <v>0</v>
      </c>
      <c r="S329" s="286">
        <v>0</v>
      </c>
      <c r="T329" s="203">
        <v>0</v>
      </c>
      <c r="U329" s="286">
        <v>0</v>
      </c>
      <c r="V329" s="226" t="s">
        <v>341</v>
      </c>
      <c r="W329" s="227">
        <v>311</v>
      </c>
      <c r="X329" s="286">
        <v>1407735.6</v>
      </c>
      <c r="Y329" s="302">
        <v>0</v>
      </c>
      <c r="Z329" s="302">
        <v>0</v>
      </c>
      <c r="AA329" s="302">
        <v>0</v>
      </c>
      <c r="AB329" s="302">
        <v>0</v>
      </c>
      <c r="AC329" s="302">
        <v>0</v>
      </c>
      <c r="AD329" s="302">
        <v>0</v>
      </c>
      <c r="AE329" s="302">
        <v>0</v>
      </c>
      <c r="AF329" s="302">
        <v>0</v>
      </c>
      <c r="AG329" s="302">
        <v>0</v>
      </c>
      <c r="AH329" s="302">
        <v>0</v>
      </c>
      <c r="AI329" s="302">
        <v>0</v>
      </c>
      <c r="AJ329" s="302">
        <v>39804.699999999997</v>
      </c>
      <c r="AK329" s="302">
        <v>19902.349999999999</v>
      </c>
      <c r="AL329" s="230">
        <v>0</v>
      </c>
    </row>
    <row r="330" spans="1:38" s="39" customFormat="1" ht="12" customHeight="1" x14ac:dyDescent="0.2">
      <c r="A330" s="158">
        <v>256</v>
      </c>
      <c r="B330" s="172" t="s">
        <v>195</v>
      </c>
      <c r="C330" s="226"/>
      <c r="D330" s="229"/>
      <c r="E330" s="226"/>
      <c r="F330" s="226"/>
      <c r="G330" s="275">
        <v>2662176.2000000002</v>
      </c>
      <c r="H330" s="286">
        <v>0</v>
      </c>
      <c r="I330" s="276">
        <v>0</v>
      </c>
      <c r="J330" s="276">
        <v>0</v>
      </c>
      <c r="K330" s="276">
        <v>0</v>
      </c>
      <c r="L330" s="276">
        <v>0</v>
      </c>
      <c r="M330" s="276">
        <v>0</v>
      </c>
      <c r="N330" s="286">
        <v>0</v>
      </c>
      <c r="O330" s="286">
        <v>0</v>
      </c>
      <c r="P330" s="286">
        <v>0</v>
      </c>
      <c r="Q330" s="286">
        <v>0</v>
      </c>
      <c r="R330" s="286">
        <v>0</v>
      </c>
      <c r="S330" s="286">
        <v>0</v>
      </c>
      <c r="T330" s="203">
        <v>0</v>
      </c>
      <c r="U330" s="286">
        <v>0</v>
      </c>
      <c r="V330" s="226" t="s">
        <v>341</v>
      </c>
      <c r="W330" s="227">
        <v>709.95</v>
      </c>
      <c r="X330" s="286">
        <v>2551013.02</v>
      </c>
      <c r="Y330" s="302">
        <v>0</v>
      </c>
      <c r="Z330" s="302">
        <v>0</v>
      </c>
      <c r="AA330" s="302">
        <v>0</v>
      </c>
      <c r="AB330" s="302">
        <v>0</v>
      </c>
      <c r="AC330" s="302">
        <v>0</v>
      </c>
      <c r="AD330" s="302">
        <v>0</v>
      </c>
      <c r="AE330" s="302">
        <v>0</v>
      </c>
      <c r="AF330" s="302">
        <v>0</v>
      </c>
      <c r="AG330" s="302">
        <v>0</v>
      </c>
      <c r="AH330" s="302">
        <v>0</v>
      </c>
      <c r="AI330" s="302">
        <v>0</v>
      </c>
      <c r="AJ330" s="302">
        <v>74108.78</v>
      </c>
      <c r="AK330" s="302">
        <v>37054.400000000001</v>
      </c>
      <c r="AL330" s="230">
        <v>0</v>
      </c>
    </row>
    <row r="331" spans="1:38" s="39" customFormat="1" ht="43.5" customHeight="1" x14ac:dyDescent="0.2">
      <c r="A331" s="406" t="s">
        <v>247</v>
      </c>
      <c r="B331" s="406"/>
      <c r="C331" s="226"/>
      <c r="D331" s="229"/>
      <c r="E331" s="226"/>
      <c r="F331" s="226"/>
      <c r="G331" s="226">
        <v>8092020.4199999999</v>
      </c>
      <c r="H331" s="226">
        <v>0</v>
      </c>
      <c r="I331" s="226">
        <v>0</v>
      </c>
      <c r="J331" s="226">
        <v>0</v>
      </c>
      <c r="K331" s="226">
        <v>0</v>
      </c>
      <c r="L331" s="226">
        <v>0</v>
      </c>
      <c r="M331" s="226">
        <v>0</v>
      </c>
      <c r="N331" s="226">
        <v>0</v>
      </c>
      <c r="O331" s="226">
        <v>0</v>
      </c>
      <c r="P331" s="226">
        <v>0</v>
      </c>
      <c r="Q331" s="226">
        <v>0</v>
      </c>
      <c r="R331" s="226">
        <v>0</v>
      </c>
      <c r="S331" s="226">
        <v>0</v>
      </c>
      <c r="T331" s="233">
        <v>0</v>
      </c>
      <c r="U331" s="226">
        <v>0</v>
      </c>
      <c r="V331" s="226" t="s">
        <v>308</v>
      </c>
      <c r="W331" s="226">
        <v>1842.95</v>
      </c>
      <c r="X331" s="226">
        <v>7807593.6200000001</v>
      </c>
      <c r="Y331" s="226">
        <v>0</v>
      </c>
      <c r="Z331" s="226">
        <v>0</v>
      </c>
      <c r="AA331" s="226">
        <v>0</v>
      </c>
      <c r="AB331" s="226">
        <v>0</v>
      </c>
      <c r="AC331" s="226">
        <v>0</v>
      </c>
      <c r="AD331" s="226">
        <v>0</v>
      </c>
      <c r="AE331" s="226">
        <v>0</v>
      </c>
      <c r="AF331" s="226">
        <v>0</v>
      </c>
      <c r="AG331" s="226">
        <v>0</v>
      </c>
      <c r="AH331" s="226">
        <v>0</v>
      </c>
      <c r="AI331" s="226">
        <v>0</v>
      </c>
      <c r="AJ331" s="226">
        <v>189617.86</v>
      </c>
      <c r="AK331" s="226">
        <v>94808.94</v>
      </c>
      <c r="AL331" s="226">
        <v>0</v>
      </c>
    </row>
    <row r="332" spans="1:38" s="39" customFormat="1" ht="12" customHeight="1" x14ac:dyDescent="0.2">
      <c r="A332" s="425" t="s">
        <v>203</v>
      </c>
      <c r="B332" s="425"/>
      <c r="C332" s="425"/>
      <c r="D332" s="425"/>
      <c r="E332" s="425"/>
      <c r="F332" s="425"/>
      <c r="G332" s="425"/>
      <c r="H332" s="425"/>
      <c r="I332" s="425"/>
      <c r="J332" s="425"/>
      <c r="K332" s="425"/>
      <c r="L332" s="425"/>
      <c r="M332" s="425"/>
      <c r="N332" s="425"/>
      <c r="O332" s="425"/>
      <c r="P332" s="425"/>
      <c r="Q332" s="425"/>
      <c r="R332" s="425"/>
      <c r="S332" s="425"/>
      <c r="T332" s="425"/>
      <c r="U332" s="425"/>
      <c r="V332" s="425"/>
      <c r="W332" s="425"/>
      <c r="X332" s="425"/>
      <c r="Y332" s="425"/>
      <c r="Z332" s="425"/>
      <c r="AA332" s="425"/>
      <c r="AB332" s="425"/>
      <c r="AC332" s="425"/>
      <c r="AD332" s="425"/>
      <c r="AE332" s="425"/>
      <c r="AF332" s="425"/>
      <c r="AG332" s="425"/>
      <c r="AH332" s="425"/>
      <c r="AI332" s="425"/>
      <c r="AJ332" s="425"/>
      <c r="AK332" s="425"/>
      <c r="AL332" s="230"/>
    </row>
    <row r="333" spans="1:38" s="39" customFormat="1" ht="12" customHeight="1" x14ac:dyDescent="0.2">
      <c r="A333" s="158">
        <v>257</v>
      </c>
      <c r="B333" s="172" t="s">
        <v>497</v>
      </c>
      <c r="C333" s="226"/>
      <c r="D333" s="229"/>
      <c r="E333" s="226"/>
      <c r="F333" s="226"/>
      <c r="G333" s="275">
        <v>2308690.2799999998</v>
      </c>
      <c r="H333" s="286">
        <v>0</v>
      </c>
      <c r="I333" s="276">
        <v>0</v>
      </c>
      <c r="J333" s="276">
        <v>0</v>
      </c>
      <c r="K333" s="276">
        <v>0</v>
      </c>
      <c r="L333" s="276">
        <v>0</v>
      </c>
      <c r="M333" s="276">
        <v>0</v>
      </c>
      <c r="N333" s="286">
        <v>0</v>
      </c>
      <c r="O333" s="286">
        <v>0</v>
      </c>
      <c r="P333" s="286">
        <v>0</v>
      </c>
      <c r="Q333" s="286">
        <v>0</v>
      </c>
      <c r="R333" s="286">
        <v>0</v>
      </c>
      <c r="S333" s="286">
        <v>0</v>
      </c>
      <c r="T333" s="203">
        <v>0</v>
      </c>
      <c r="U333" s="286">
        <v>0</v>
      </c>
      <c r="V333" s="226" t="s">
        <v>341</v>
      </c>
      <c r="W333" s="227">
        <v>514.04999999999995</v>
      </c>
      <c r="X333" s="286">
        <v>2215764.31</v>
      </c>
      <c r="Y333" s="302">
        <v>0</v>
      </c>
      <c r="Z333" s="302">
        <v>0</v>
      </c>
      <c r="AA333" s="302">
        <v>0</v>
      </c>
      <c r="AB333" s="302">
        <v>0</v>
      </c>
      <c r="AC333" s="302">
        <v>0</v>
      </c>
      <c r="AD333" s="302">
        <v>0</v>
      </c>
      <c r="AE333" s="302">
        <v>0</v>
      </c>
      <c r="AF333" s="302">
        <v>0</v>
      </c>
      <c r="AG333" s="302">
        <v>0</v>
      </c>
      <c r="AH333" s="302">
        <v>0</v>
      </c>
      <c r="AI333" s="302">
        <v>0</v>
      </c>
      <c r="AJ333" s="302">
        <v>61637.760000000002</v>
      </c>
      <c r="AK333" s="302">
        <v>31288.21</v>
      </c>
      <c r="AL333" s="230">
        <v>0</v>
      </c>
    </row>
    <row r="334" spans="1:38" s="39" customFormat="1" ht="38.25" customHeight="1" x14ac:dyDescent="0.2">
      <c r="A334" s="414" t="s">
        <v>202</v>
      </c>
      <c r="B334" s="415"/>
      <c r="C334" s="226"/>
      <c r="D334" s="229"/>
      <c r="E334" s="226"/>
      <c r="F334" s="226"/>
      <c r="G334" s="226">
        <v>2308690.2799999998</v>
      </c>
      <c r="H334" s="226">
        <v>0</v>
      </c>
      <c r="I334" s="226">
        <v>0</v>
      </c>
      <c r="J334" s="226">
        <v>0</v>
      </c>
      <c r="K334" s="226">
        <v>0</v>
      </c>
      <c r="L334" s="226">
        <v>0</v>
      </c>
      <c r="M334" s="226">
        <v>0</v>
      </c>
      <c r="N334" s="226">
        <v>0</v>
      </c>
      <c r="O334" s="226">
        <v>0</v>
      </c>
      <c r="P334" s="226">
        <v>0</v>
      </c>
      <c r="Q334" s="226">
        <v>0</v>
      </c>
      <c r="R334" s="226">
        <v>0</v>
      </c>
      <c r="S334" s="226">
        <v>0</v>
      </c>
      <c r="T334" s="233">
        <v>0</v>
      </c>
      <c r="U334" s="226">
        <v>0</v>
      </c>
      <c r="V334" s="226" t="s">
        <v>308</v>
      </c>
      <c r="W334" s="226">
        <v>514.04999999999995</v>
      </c>
      <c r="X334" s="226">
        <v>2215764.31</v>
      </c>
      <c r="Y334" s="226">
        <v>0</v>
      </c>
      <c r="Z334" s="226">
        <v>0</v>
      </c>
      <c r="AA334" s="226">
        <v>0</v>
      </c>
      <c r="AB334" s="226">
        <v>0</v>
      </c>
      <c r="AC334" s="226">
        <v>0</v>
      </c>
      <c r="AD334" s="226">
        <v>0</v>
      </c>
      <c r="AE334" s="226">
        <v>0</v>
      </c>
      <c r="AF334" s="226">
        <v>0</v>
      </c>
      <c r="AG334" s="226">
        <v>0</v>
      </c>
      <c r="AH334" s="226">
        <v>0</v>
      </c>
      <c r="AI334" s="226">
        <v>0</v>
      </c>
      <c r="AJ334" s="226">
        <v>61637.760000000002</v>
      </c>
      <c r="AK334" s="226">
        <v>31288.21</v>
      </c>
      <c r="AL334" s="226">
        <v>0</v>
      </c>
    </row>
    <row r="335" spans="1:38" s="39" customFormat="1" ht="12" customHeight="1" x14ac:dyDescent="0.2">
      <c r="A335" s="407" t="s">
        <v>316</v>
      </c>
      <c r="B335" s="408"/>
      <c r="C335" s="408"/>
      <c r="D335" s="408"/>
      <c r="E335" s="408"/>
      <c r="F335" s="408"/>
      <c r="G335" s="408"/>
      <c r="H335" s="408"/>
      <c r="I335" s="408"/>
      <c r="J335" s="408"/>
      <c r="K335" s="408"/>
      <c r="L335" s="408"/>
      <c r="M335" s="408"/>
      <c r="N335" s="408"/>
      <c r="O335" s="408"/>
      <c r="P335" s="408"/>
      <c r="Q335" s="408"/>
      <c r="R335" s="408"/>
      <c r="S335" s="408"/>
      <c r="T335" s="408"/>
      <c r="U335" s="408"/>
      <c r="V335" s="408"/>
      <c r="W335" s="408"/>
      <c r="X335" s="408"/>
      <c r="Y335" s="408"/>
      <c r="Z335" s="408"/>
      <c r="AA335" s="408"/>
      <c r="AB335" s="408"/>
      <c r="AC335" s="408"/>
      <c r="AD335" s="408"/>
      <c r="AE335" s="408"/>
      <c r="AF335" s="408"/>
      <c r="AG335" s="408"/>
      <c r="AH335" s="408"/>
      <c r="AI335" s="408"/>
      <c r="AJ335" s="408"/>
      <c r="AK335" s="408"/>
      <c r="AL335" s="409"/>
    </row>
    <row r="336" spans="1:38" s="39" customFormat="1" ht="12" customHeight="1" x14ac:dyDescent="0.2">
      <c r="A336" s="287">
        <v>258</v>
      </c>
      <c r="B336" s="155" t="s">
        <v>444</v>
      </c>
      <c r="C336" s="286">
        <v>894.2</v>
      </c>
      <c r="D336" s="146"/>
      <c r="E336" s="286"/>
      <c r="F336" s="286"/>
      <c r="G336" s="275">
        <v>2549497.88</v>
      </c>
      <c r="H336" s="286">
        <v>0</v>
      </c>
      <c r="I336" s="276">
        <v>0</v>
      </c>
      <c r="J336" s="276">
        <v>0</v>
      </c>
      <c r="K336" s="276">
        <v>0</v>
      </c>
      <c r="L336" s="276">
        <v>0</v>
      </c>
      <c r="M336" s="276">
        <v>0</v>
      </c>
      <c r="N336" s="286">
        <v>0</v>
      </c>
      <c r="O336" s="286">
        <v>0</v>
      </c>
      <c r="P336" s="286">
        <v>0</v>
      </c>
      <c r="Q336" s="286">
        <v>0</v>
      </c>
      <c r="R336" s="286">
        <v>0</v>
      </c>
      <c r="S336" s="286">
        <v>0</v>
      </c>
      <c r="T336" s="203">
        <v>0</v>
      </c>
      <c r="U336" s="286">
        <v>0</v>
      </c>
      <c r="V336" s="145" t="s">
        <v>341</v>
      </c>
      <c r="W336" s="239">
        <v>695</v>
      </c>
      <c r="X336" s="286">
        <v>2435601.1800000002</v>
      </c>
      <c r="Y336" s="302">
        <v>0</v>
      </c>
      <c r="Z336" s="302">
        <v>0</v>
      </c>
      <c r="AA336" s="302">
        <v>0</v>
      </c>
      <c r="AB336" s="302">
        <v>0</v>
      </c>
      <c r="AC336" s="302">
        <v>0</v>
      </c>
      <c r="AD336" s="302">
        <v>0</v>
      </c>
      <c r="AE336" s="302">
        <v>0</v>
      </c>
      <c r="AF336" s="302">
        <v>0</v>
      </c>
      <c r="AG336" s="302">
        <v>0</v>
      </c>
      <c r="AH336" s="302">
        <v>0</v>
      </c>
      <c r="AI336" s="302">
        <v>0</v>
      </c>
      <c r="AJ336" s="302">
        <v>75931.14</v>
      </c>
      <c r="AK336" s="302">
        <v>37965.56</v>
      </c>
      <c r="AL336" s="302">
        <v>0</v>
      </c>
    </row>
    <row r="337" spans="1:38" s="39" customFormat="1" ht="43.5" customHeight="1" x14ac:dyDescent="0.2">
      <c r="A337" s="361" t="s">
        <v>317</v>
      </c>
      <c r="B337" s="361"/>
      <c r="C337" s="286">
        <v>894.2</v>
      </c>
      <c r="D337" s="164"/>
      <c r="E337" s="145"/>
      <c r="F337" s="145"/>
      <c r="G337" s="286">
        <v>2549497.88</v>
      </c>
      <c r="H337" s="286">
        <v>0</v>
      </c>
      <c r="I337" s="286">
        <v>0</v>
      </c>
      <c r="J337" s="286">
        <v>0</v>
      </c>
      <c r="K337" s="286">
        <v>0</v>
      </c>
      <c r="L337" s="286">
        <v>0</v>
      </c>
      <c r="M337" s="286">
        <v>0</v>
      </c>
      <c r="N337" s="286">
        <v>0</v>
      </c>
      <c r="O337" s="286">
        <v>0</v>
      </c>
      <c r="P337" s="286">
        <v>0</v>
      </c>
      <c r="Q337" s="286">
        <v>0</v>
      </c>
      <c r="R337" s="286">
        <v>0</v>
      </c>
      <c r="S337" s="286">
        <v>0</v>
      </c>
      <c r="T337" s="203">
        <v>0</v>
      </c>
      <c r="U337" s="286">
        <v>0</v>
      </c>
      <c r="V337" s="145" t="s">
        <v>308</v>
      </c>
      <c r="W337" s="286">
        <v>695</v>
      </c>
      <c r="X337" s="286">
        <v>2435601.1800000002</v>
      </c>
      <c r="Y337" s="286">
        <v>0</v>
      </c>
      <c r="Z337" s="286">
        <v>0</v>
      </c>
      <c r="AA337" s="286">
        <v>0</v>
      </c>
      <c r="AB337" s="286">
        <v>0</v>
      </c>
      <c r="AC337" s="286">
        <v>0</v>
      </c>
      <c r="AD337" s="286">
        <v>0</v>
      </c>
      <c r="AE337" s="286">
        <v>0</v>
      </c>
      <c r="AF337" s="286">
        <v>0</v>
      </c>
      <c r="AG337" s="286">
        <v>0</v>
      </c>
      <c r="AH337" s="286">
        <v>0</v>
      </c>
      <c r="AI337" s="286">
        <v>0</v>
      </c>
      <c r="AJ337" s="286">
        <v>75931.14</v>
      </c>
      <c r="AK337" s="286">
        <v>37965.56</v>
      </c>
      <c r="AL337" s="286">
        <v>0</v>
      </c>
    </row>
    <row r="338" spans="1:38" s="39" customFormat="1" ht="12" customHeight="1" x14ac:dyDescent="0.2">
      <c r="A338" s="358" t="s">
        <v>248</v>
      </c>
      <c r="B338" s="359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  <c r="AA338" s="359"/>
      <c r="AB338" s="359"/>
      <c r="AC338" s="359"/>
      <c r="AD338" s="359"/>
      <c r="AE338" s="359"/>
      <c r="AF338" s="359"/>
      <c r="AG338" s="359"/>
      <c r="AH338" s="359"/>
      <c r="AI338" s="359"/>
      <c r="AJ338" s="359"/>
      <c r="AK338" s="359"/>
      <c r="AL338" s="360"/>
    </row>
    <row r="339" spans="1:38" s="39" customFormat="1" ht="12" customHeight="1" x14ac:dyDescent="0.2">
      <c r="A339" s="287">
        <v>259</v>
      </c>
      <c r="B339" s="304" t="s">
        <v>111</v>
      </c>
      <c r="C339" s="286">
        <v>909.2</v>
      </c>
      <c r="D339" s="146"/>
      <c r="E339" s="286"/>
      <c r="F339" s="286"/>
      <c r="G339" s="275">
        <v>2373126.25</v>
      </c>
      <c r="H339" s="286">
        <v>0</v>
      </c>
      <c r="I339" s="276">
        <v>0</v>
      </c>
      <c r="J339" s="276">
        <v>0</v>
      </c>
      <c r="K339" s="276">
        <v>0</v>
      </c>
      <c r="L339" s="276">
        <v>0</v>
      </c>
      <c r="M339" s="276">
        <v>0</v>
      </c>
      <c r="N339" s="286">
        <v>0</v>
      </c>
      <c r="O339" s="286">
        <v>0</v>
      </c>
      <c r="P339" s="286">
        <v>0</v>
      </c>
      <c r="Q339" s="286">
        <v>0</v>
      </c>
      <c r="R339" s="286">
        <v>0</v>
      </c>
      <c r="S339" s="286">
        <v>0</v>
      </c>
      <c r="T339" s="203">
        <v>0</v>
      </c>
      <c r="U339" s="286">
        <v>0</v>
      </c>
      <c r="V339" s="286" t="s">
        <v>342</v>
      </c>
      <c r="W339" s="302">
        <v>588</v>
      </c>
      <c r="X339" s="286">
        <v>2269884.75</v>
      </c>
      <c r="Y339" s="302">
        <v>0</v>
      </c>
      <c r="Z339" s="302">
        <v>0</v>
      </c>
      <c r="AA339" s="302">
        <v>0</v>
      </c>
      <c r="AB339" s="302">
        <v>0</v>
      </c>
      <c r="AC339" s="302">
        <v>0</v>
      </c>
      <c r="AD339" s="302">
        <v>0</v>
      </c>
      <c r="AE339" s="302">
        <v>0</v>
      </c>
      <c r="AF339" s="302">
        <v>0</v>
      </c>
      <c r="AG339" s="302">
        <v>0</v>
      </c>
      <c r="AH339" s="302">
        <v>0</v>
      </c>
      <c r="AI339" s="302">
        <v>0</v>
      </c>
      <c r="AJ339" s="302">
        <v>68712.570000000007</v>
      </c>
      <c r="AK339" s="302">
        <v>34528.93</v>
      </c>
      <c r="AL339" s="302">
        <v>0</v>
      </c>
    </row>
    <row r="340" spans="1:38" s="39" customFormat="1" ht="12" customHeight="1" x14ac:dyDescent="0.2">
      <c r="A340" s="287">
        <v>260</v>
      </c>
      <c r="B340" s="304" t="s">
        <v>112</v>
      </c>
      <c r="C340" s="286">
        <v>562.4</v>
      </c>
      <c r="D340" s="146"/>
      <c r="E340" s="286"/>
      <c r="F340" s="286"/>
      <c r="G340" s="275">
        <v>2291136.75</v>
      </c>
      <c r="H340" s="286">
        <v>0</v>
      </c>
      <c r="I340" s="276">
        <v>0</v>
      </c>
      <c r="J340" s="276">
        <v>0</v>
      </c>
      <c r="K340" s="276">
        <v>0</v>
      </c>
      <c r="L340" s="276">
        <v>0</v>
      </c>
      <c r="M340" s="276">
        <v>0</v>
      </c>
      <c r="N340" s="286">
        <v>0</v>
      </c>
      <c r="O340" s="286">
        <v>0</v>
      </c>
      <c r="P340" s="286">
        <v>0</v>
      </c>
      <c r="Q340" s="286">
        <v>0</v>
      </c>
      <c r="R340" s="286">
        <v>0</v>
      </c>
      <c r="S340" s="286">
        <v>0</v>
      </c>
      <c r="T340" s="203">
        <v>0</v>
      </c>
      <c r="U340" s="286">
        <v>0</v>
      </c>
      <c r="V340" s="286" t="s">
        <v>342</v>
      </c>
      <c r="W340" s="302">
        <v>587.79999999999995</v>
      </c>
      <c r="X340" s="286">
        <v>2194053.5099999998</v>
      </c>
      <c r="Y340" s="302">
        <v>0</v>
      </c>
      <c r="Z340" s="302">
        <v>0</v>
      </c>
      <c r="AA340" s="302">
        <v>0</v>
      </c>
      <c r="AB340" s="302">
        <v>0</v>
      </c>
      <c r="AC340" s="302">
        <v>0</v>
      </c>
      <c r="AD340" s="302">
        <v>0</v>
      </c>
      <c r="AE340" s="302">
        <v>0</v>
      </c>
      <c r="AF340" s="302">
        <v>0</v>
      </c>
      <c r="AG340" s="302">
        <v>0</v>
      </c>
      <c r="AH340" s="302">
        <v>0</v>
      </c>
      <c r="AI340" s="302">
        <v>0</v>
      </c>
      <c r="AJ340" s="302">
        <v>64613.93</v>
      </c>
      <c r="AK340" s="302">
        <v>32469.31</v>
      </c>
      <c r="AL340" s="302">
        <v>0</v>
      </c>
    </row>
    <row r="341" spans="1:38" s="39" customFormat="1" ht="30" customHeight="1" x14ac:dyDescent="0.2">
      <c r="A341" s="361" t="s">
        <v>249</v>
      </c>
      <c r="B341" s="361"/>
      <c r="C341" s="286">
        <v>1471.6</v>
      </c>
      <c r="D341" s="164"/>
      <c r="E341" s="145"/>
      <c r="F341" s="145"/>
      <c r="G341" s="286">
        <v>4664263</v>
      </c>
      <c r="H341" s="286">
        <v>0</v>
      </c>
      <c r="I341" s="286">
        <v>0</v>
      </c>
      <c r="J341" s="286">
        <v>0</v>
      </c>
      <c r="K341" s="286">
        <v>0</v>
      </c>
      <c r="L341" s="286">
        <v>0</v>
      </c>
      <c r="M341" s="286">
        <v>0</v>
      </c>
      <c r="N341" s="286">
        <v>0</v>
      </c>
      <c r="O341" s="286">
        <v>0</v>
      </c>
      <c r="P341" s="286">
        <v>0</v>
      </c>
      <c r="Q341" s="286">
        <v>0</v>
      </c>
      <c r="R341" s="286">
        <v>0</v>
      </c>
      <c r="S341" s="286">
        <v>0</v>
      </c>
      <c r="T341" s="203">
        <v>0</v>
      </c>
      <c r="U341" s="286">
        <v>0</v>
      </c>
      <c r="V341" s="145" t="s">
        <v>308</v>
      </c>
      <c r="W341" s="286">
        <v>1175.8</v>
      </c>
      <c r="X341" s="286">
        <v>4463938.26</v>
      </c>
      <c r="Y341" s="286">
        <v>0</v>
      </c>
      <c r="Z341" s="286">
        <v>0</v>
      </c>
      <c r="AA341" s="286">
        <v>0</v>
      </c>
      <c r="AB341" s="286">
        <v>0</v>
      </c>
      <c r="AC341" s="286">
        <v>0</v>
      </c>
      <c r="AD341" s="286">
        <v>0</v>
      </c>
      <c r="AE341" s="286">
        <v>0</v>
      </c>
      <c r="AF341" s="286">
        <v>0</v>
      </c>
      <c r="AG341" s="286">
        <v>0</v>
      </c>
      <c r="AH341" s="286">
        <v>0</v>
      </c>
      <c r="AI341" s="286">
        <v>0</v>
      </c>
      <c r="AJ341" s="286">
        <v>133326.5</v>
      </c>
      <c r="AK341" s="286">
        <v>66998.240000000005</v>
      </c>
      <c r="AL341" s="286">
        <v>0</v>
      </c>
    </row>
    <row r="342" spans="1:38" s="39" customFormat="1" ht="12" customHeight="1" x14ac:dyDescent="0.2">
      <c r="A342" s="358" t="s">
        <v>250</v>
      </c>
      <c r="B342" s="359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  <c r="AA342" s="359"/>
      <c r="AB342" s="359"/>
      <c r="AC342" s="359"/>
      <c r="AD342" s="359"/>
      <c r="AE342" s="359"/>
      <c r="AF342" s="359"/>
      <c r="AG342" s="359"/>
      <c r="AH342" s="359"/>
      <c r="AI342" s="359"/>
      <c r="AJ342" s="359"/>
      <c r="AK342" s="359"/>
      <c r="AL342" s="360"/>
    </row>
    <row r="343" spans="1:38" s="39" customFormat="1" ht="12" customHeight="1" x14ac:dyDescent="0.2">
      <c r="A343" s="287">
        <v>261</v>
      </c>
      <c r="B343" s="155" t="s">
        <v>117</v>
      </c>
      <c r="C343" s="286">
        <v>909.2</v>
      </c>
      <c r="D343" s="146"/>
      <c r="E343" s="286"/>
      <c r="F343" s="286"/>
      <c r="G343" s="275">
        <v>3358745.25</v>
      </c>
      <c r="H343" s="286">
        <v>0</v>
      </c>
      <c r="I343" s="276">
        <v>0</v>
      </c>
      <c r="J343" s="276">
        <v>0</v>
      </c>
      <c r="K343" s="276">
        <v>0</v>
      </c>
      <c r="L343" s="276">
        <v>0</v>
      </c>
      <c r="M343" s="276">
        <v>0</v>
      </c>
      <c r="N343" s="286">
        <v>0</v>
      </c>
      <c r="O343" s="286">
        <v>0</v>
      </c>
      <c r="P343" s="286">
        <v>0</v>
      </c>
      <c r="Q343" s="286">
        <v>0</v>
      </c>
      <c r="R343" s="286">
        <v>0</v>
      </c>
      <c r="S343" s="286">
        <v>0</v>
      </c>
      <c r="T343" s="203">
        <v>0</v>
      </c>
      <c r="U343" s="286">
        <v>0</v>
      </c>
      <c r="V343" s="286" t="s">
        <v>341</v>
      </c>
      <c r="W343" s="302">
        <v>757</v>
      </c>
      <c r="X343" s="286">
        <v>3220975.8</v>
      </c>
      <c r="Y343" s="302">
        <v>0</v>
      </c>
      <c r="Z343" s="302">
        <v>0</v>
      </c>
      <c r="AA343" s="302">
        <v>0</v>
      </c>
      <c r="AB343" s="302">
        <v>0</v>
      </c>
      <c r="AC343" s="302">
        <v>0</v>
      </c>
      <c r="AD343" s="302">
        <v>0</v>
      </c>
      <c r="AE343" s="302">
        <v>0</v>
      </c>
      <c r="AF343" s="302">
        <v>0</v>
      </c>
      <c r="AG343" s="302">
        <v>0</v>
      </c>
      <c r="AH343" s="302">
        <v>0</v>
      </c>
      <c r="AI343" s="302">
        <v>0</v>
      </c>
      <c r="AJ343" s="302">
        <v>91846.3</v>
      </c>
      <c r="AK343" s="302">
        <v>45923.15</v>
      </c>
      <c r="AL343" s="302">
        <v>0</v>
      </c>
    </row>
    <row r="344" spans="1:38" s="39" customFormat="1" ht="12" customHeight="1" x14ac:dyDescent="0.2">
      <c r="A344" s="287">
        <v>262</v>
      </c>
      <c r="B344" s="155" t="s">
        <v>115</v>
      </c>
      <c r="C344" s="286">
        <v>295.3</v>
      </c>
      <c r="D344" s="146"/>
      <c r="E344" s="286"/>
      <c r="F344" s="286"/>
      <c r="G344" s="275">
        <v>3381376.84</v>
      </c>
      <c r="H344" s="286">
        <v>0</v>
      </c>
      <c r="I344" s="276">
        <v>0</v>
      </c>
      <c r="J344" s="276">
        <v>0</v>
      </c>
      <c r="K344" s="276">
        <v>0</v>
      </c>
      <c r="L344" s="276">
        <v>0</v>
      </c>
      <c r="M344" s="276">
        <v>0</v>
      </c>
      <c r="N344" s="286">
        <v>0</v>
      </c>
      <c r="O344" s="286">
        <v>0</v>
      </c>
      <c r="P344" s="286">
        <v>0</v>
      </c>
      <c r="Q344" s="286">
        <v>0</v>
      </c>
      <c r="R344" s="286">
        <v>0</v>
      </c>
      <c r="S344" s="286">
        <v>0</v>
      </c>
      <c r="T344" s="203">
        <v>0</v>
      </c>
      <c r="U344" s="286">
        <v>0</v>
      </c>
      <c r="V344" s="147" t="s">
        <v>342</v>
      </c>
      <c r="W344" s="302">
        <v>840</v>
      </c>
      <c r="X344" s="286">
        <v>3249918.84</v>
      </c>
      <c r="Y344" s="302">
        <v>0</v>
      </c>
      <c r="Z344" s="302">
        <v>0</v>
      </c>
      <c r="AA344" s="302">
        <v>0</v>
      </c>
      <c r="AB344" s="302">
        <v>0</v>
      </c>
      <c r="AC344" s="302">
        <v>0</v>
      </c>
      <c r="AD344" s="302">
        <v>0</v>
      </c>
      <c r="AE344" s="302">
        <v>0</v>
      </c>
      <c r="AF344" s="302">
        <v>0</v>
      </c>
      <c r="AG344" s="302">
        <v>0</v>
      </c>
      <c r="AH344" s="302">
        <v>0</v>
      </c>
      <c r="AI344" s="302">
        <v>0</v>
      </c>
      <c r="AJ344" s="302">
        <v>87638.67</v>
      </c>
      <c r="AK344" s="302">
        <v>43819.33</v>
      </c>
      <c r="AL344" s="302">
        <v>0</v>
      </c>
    </row>
    <row r="345" spans="1:38" s="39" customFormat="1" ht="31.5" customHeight="1" x14ac:dyDescent="0.2">
      <c r="A345" s="361" t="s">
        <v>251</v>
      </c>
      <c r="B345" s="361"/>
      <c r="C345" s="286">
        <v>1204.5</v>
      </c>
      <c r="D345" s="164"/>
      <c r="E345" s="145"/>
      <c r="F345" s="145"/>
      <c r="G345" s="286">
        <v>6740122.0899999999</v>
      </c>
      <c r="H345" s="286">
        <v>0</v>
      </c>
      <c r="I345" s="286">
        <v>0</v>
      </c>
      <c r="J345" s="286">
        <v>0</v>
      </c>
      <c r="K345" s="286">
        <v>0</v>
      </c>
      <c r="L345" s="286">
        <v>0</v>
      </c>
      <c r="M345" s="286">
        <v>0</v>
      </c>
      <c r="N345" s="286">
        <v>0</v>
      </c>
      <c r="O345" s="286">
        <v>0</v>
      </c>
      <c r="P345" s="286">
        <v>0</v>
      </c>
      <c r="Q345" s="286">
        <v>0</v>
      </c>
      <c r="R345" s="286">
        <v>0</v>
      </c>
      <c r="S345" s="286">
        <v>0</v>
      </c>
      <c r="T345" s="203">
        <v>0</v>
      </c>
      <c r="U345" s="286">
        <v>0</v>
      </c>
      <c r="V345" s="145" t="s">
        <v>308</v>
      </c>
      <c r="W345" s="286">
        <v>1597</v>
      </c>
      <c r="X345" s="286">
        <v>6470894.6399999997</v>
      </c>
      <c r="Y345" s="286">
        <v>0</v>
      </c>
      <c r="Z345" s="286">
        <v>0</v>
      </c>
      <c r="AA345" s="286">
        <v>0</v>
      </c>
      <c r="AB345" s="286">
        <v>0</v>
      </c>
      <c r="AC345" s="286">
        <v>0</v>
      </c>
      <c r="AD345" s="286">
        <v>0</v>
      </c>
      <c r="AE345" s="286">
        <v>0</v>
      </c>
      <c r="AF345" s="286">
        <v>0</v>
      </c>
      <c r="AG345" s="286">
        <v>0</v>
      </c>
      <c r="AH345" s="286">
        <v>0</v>
      </c>
      <c r="AI345" s="286">
        <v>0</v>
      </c>
      <c r="AJ345" s="286">
        <v>179484.97</v>
      </c>
      <c r="AK345" s="286">
        <v>89742.48000000001</v>
      </c>
      <c r="AL345" s="286">
        <v>0</v>
      </c>
    </row>
    <row r="346" spans="1:38" s="39" customFormat="1" ht="12" customHeight="1" x14ac:dyDescent="0.2">
      <c r="A346" s="425" t="s">
        <v>253</v>
      </c>
      <c r="B346" s="425"/>
      <c r="C346" s="425"/>
      <c r="D346" s="425"/>
      <c r="E346" s="425"/>
      <c r="F346" s="425"/>
      <c r="G346" s="425"/>
      <c r="H346" s="425"/>
      <c r="I346" s="425"/>
      <c r="J346" s="425"/>
      <c r="K346" s="425"/>
      <c r="L346" s="425"/>
      <c r="M346" s="425"/>
      <c r="N346" s="425"/>
      <c r="O346" s="425"/>
      <c r="P346" s="425"/>
      <c r="Q346" s="425"/>
      <c r="R346" s="425"/>
      <c r="S346" s="425"/>
      <c r="T346" s="425"/>
      <c r="U346" s="425"/>
      <c r="V346" s="425"/>
      <c r="W346" s="425"/>
      <c r="X346" s="425"/>
      <c r="Y346" s="425"/>
      <c r="Z346" s="425"/>
      <c r="AA346" s="425"/>
      <c r="AB346" s="425"/>
      <c r="AC346" s="425"/>
      <c r="AD346" s="425"/>
      <c r="AE346" s="425"/>
      <c r="AF346" s="425"/>
      <c r="AG346" s="425"/>
      <c r="AH346" s="425"/>
      <c r="AI346" s="425"/>
      <c r="AJ346" s="425"/>
      <c r="AK346" s="425"/>
      <c r="AL346" s="230"/>
    </row>
    <row r="347" spans="1:38" s="39" customFormat="1" ht="12" customHeight="1" x14ac:dyDescent="0.2">
      <c r="A347" s="287">
        <v>263</v>
      </c>
      <c r="B347" s="304" t="s">
        <v>124</v>
      </c>
      <c r="C347" s="226"/>
      <c r="D347" s="229"/>
      <c r="E347" s="226"/>
      <c r="F347" s="226"/>
      <c r="G347" s="275">
        <v>7638753.2400000002</v>
      </c>
      <c r="H347" s="286">
        <v>0</v>
      </c>
      <c r="I347" s="276">
        <v>0</v>
      </c>
      <c r="J347" s="276">
        <v>0</v>
      </c>
      <c r="K347" s="276">
        <v>0</v>
      </c>
      <c r="L347" s="276">
        <v>0</v>
      </c>
      <c r="M347" s="276">
        <v>0</v>
      </c>
      <c r="N347" s="286">
        <v>0</v>
      </c>
      <c r="O347" s="286">
        <v>0</v>
      </c>
      <c r="P347" s="286">
        <v>0</v>
      </c>
      <c r="Q347" s="286">
        <v>0</v>
      </c>
      <c r="R347" s="286">
        <v>0</v>
      </c>
      <c r="S347" s="286">
        <v>0</v>
      </c>
      <c r="T347" s="203">
        <v>0</v>
      </c>
      <c r="U347" s="286">
        <v>0</v>
      </c>
      <c r="V347" s="286" t="s">
        <v>342</v>
      </c>
      <c r="W347" s="302">
        <v>1578</v>
      </c>
      <c r="X347" s="286">
        <v>7364572</v>
      </c>
      <c r="Y347" s="302">
        <v>0</v>
      </c>
      <c r="Z347" s="302">
        <v>0</v>
      </c>
      <c r="AA347" s="302">
        <v>0</v>
      </c>
      <c r="AB347" s="302">
        <v>0</v>
      </c>
      <c r="AC347" s="302">
        <v>0</v>
      </c>
      <c r="AD347" s="302">
        <v>0</v>
      </c>
      <c r="AE347" s="302">
        <v>0</v>
      </c>
      <c r="AF347" s="302">
        <v>0</v>
      </c>
      <c r="AG347" s="302">
        <v>0</v>
      </c>
      <c r="AH347" s="302">
        <v>0</v>
      </c>
      <c r="AI347" s="302">
        <v>0</v>
      </c>
      <c r="AJ347" s="302">
        <v>182787.49</v>
      </c>
      <c r="AK347" s="302">
        <v>91393.75</v>
      </c>
      <c r="AL347" s="302">
        <v>0</v>
      </c>
    </row>
    <row r="348" spans="1:38" s="39" customFormat="1" ht="43.5" customHeight="1" x14ac:dyDescent="0.2">
      <c r="A348" s="406" t="s">
        <v>252</v>
      </c>
      <c r="B348" s="406"/>
      <c r="C348" s="226"/>
      <c r="D348" s="229"/>
      <c r="E348" s="226"/>
      <c r="F348" s="226"/>
      <c r="G348" s="226">
        <v>7638753.2400000002</v>
      </c>
      <c r="H348" s="226">
        <v>0</v>
      </c>
      <c r="I348" s="226">
        <v>0</v>
      </c>
      <c r="J348" s="226">
        <v>0</v>
      </c>
      <c r="K348" s="226">
        <v>0</v>
      </c>
      <c r="L348" s="226">
        <v>0</v>
      </c>
      <c r="M348" s="226">
        <v>0</v>
      </c>
      <c r="N348" s="226">
        <v>0</v>
      </c>
      <c r="O348" s="226">
        <v>0</v>
      </c>
      <c r="P348" s="226">
        <v>0</v>
      </c>
      <c r="Q348" s="226">
        <v>0</v>
      </c>
      <c r="R348" s="226">
        <v>0</v>
      </c>
      <c r="S348" s="226">
        <v>0</v>
      </c>
      <c r="T348" s="234">
        <v>0</v>
      </c>
      <c r="U348" s="226">
        <v>0</v>
      </c>
      <c r="V348" s="226" t="s">
        <v>308</v>
      </c>
      <c r="W348" s="226">
        <v>1578</v>
      </c>
      <c r="X348" s="226">
        <v>7364572</v>
      </c>
      <c r="Y348" s="226">
        <v>0</v>
      </c>
      <c r="Z348" s="226">
        <v>0</v>
      </c>
      <c r="AA348" s="226">
        <v>0</v>
      </c>
      <c r="AB348" s="226">
        <v>0</v>
      </c>
      <c r="AC348" s="226">
        <v>0</v>
      </c>
      <c r="AD348" s="226">
        <v>0</v>
      </c>
      <c r="AE348" s="226">
        <v>0</v>
      </c>
      <c r="AF348" s="226">
        <v>0</v>
      </c>
      <c r="AG348" s="226">
        <v>0</v>
      </c>
      <c r="AH348" s="226">
        <v>0</v>
      </c>
      <c r="AI348" s="226">
        <v>0</v>
      </c>
      <c r="AJ348" s="226">
        <v>182787.49</v>
      </c>
      <c r="AK348" s="226">
        <v>91393.75</v>
      </c>
      <c r="AL348" s="226">
        <v>0</v>
      </c>
    </row>
    <row r="349" spans="1:38" s="39" customFormat="1" ht="12" customHeight="1" x14ac:dyDescent="0.2">
      <c r="A349" s="425" t="s">
        <v>349</v>
      </c>
      <c r="B349" s="425"/>
      <c r="C349" s="425"/>
      <c r="D349" s="425"/>
      <c r="E349" s="425"/>
      <c r="F349" s="425"/>
      <c r="G349" s="425"/>
      <c r="H349" s="425"/>
      <c r="I349" s="425"/>
      <c r="J349" s="425"/>
      <c r="K349" s="425"/>
      <c r="L349" s="425"/>
      <c r="M349" s="425"/>
      <c r="N349" s="425"/>
      <c r="O349" s="425"/>
      <c r="P349" s="425"/>
      <c r="Q349" s="425"/>
      <c r="R349" s="425"/>
      <c r="S349" s="425"/>
      <c r="T349" s="425"/>
      <c r="U349" s="425"/>
      <c r="V349" s="425"/>
      <c r="W349" s="425"/>
      <c r="X349" s="425"/>
      <c r="Y349" s="425"/>
      <c r="Z349" s="425"/>
      <c r="AA349" s="425"/>
      <c r="AB349" s="425"/>
      <c r="AC349" s="425"/>
      <c r="AD349" s="425"/>
      <c r="AE349" s="425"/>
      <c r="AF349" s="425"/>
      <c r="AG349" s="425"/>
      <c r="AH349" s="425"/>
      <c r="AI349" s="425"/>
      <c r="AJ349" s="425"/>
      <c r="AK349" s="425"/>
      <c r="AL349" s="230"/>
    </row>
    <row r="350" spans="1:38" s="39" customFormat="1" ht="12" customHeight="1" x14ac:dyDescent="0.2">
      <c r="A350" s="287">
        <v>264</v>
      </c>
      <c r="B350" s="304" t="s">
        <v>128</v>
      </c>
      <c r="C350" s="226"/>
      <c r="D350" s="229"/>
      <c r="E350" s="226"/>
      <c r="F350" s="226"/>
      <c r="G350" s="275">
        <v>2479896.4900000002</v>
      </c>
      <c r="H350" s="286">
        <v>0</v>
      </c>
      <c r="I350" s="276">
        <v>0</v>
      </c>
      <c r="J350" s="276">
        <v>0</v>
      </c>
      <c r="K350" s="276">
        <v>0</v>
      </c>
      <c r="L350" s="276">
        <v>0</v>
      </c>
      <c r="M350" s="276">
        <v>0</v>
      </c>
      <c r="N350" s="286">
        <v>0</v>
      </c>
      <c r="O350" s="286">
        <v>0</v>
      </c>
      <c r="P350" s="286">
        <v>0</v>
      </c>
      <c r="Q350" s="286">
        <v>0</v>
      </c>
      <c r="R350" s="286">
        <v>0</v>
      </c>
      <c r="S350" s="286">
        <v>0</v>
      </c>
      <c r="T350" s="203">
        <v>0</v>
      </c>
      <c r="U350" s="286">
        <v>0</v>
      </c>
      <c r="V350" s="286" t="s">
        <v>342</v>
      </c>
      <c r="W350" s="302">
        <v>636</v>
      </c>
      <c r="X350" s="286">
        <v>2395048</v>
      </c>
      <c r="Y350" s="302">
        <v>0</v>
      </c>
      <c r="Z350" s="302">
        <v>0</v>
      </c>
      <c r="AA350" s="302">
        <v>0</v>
      </c>
      <c r="AB350" s="302">
        <v>0</v>
      </c>
      <c r="AC350" s="302">
        <v>0</v>
      </c>
      <c r="AD350" s="302">
        <v>0</v>
      </c>
      <c r="AE350" s="302">
        <v>0</v>
      </c>
      <c r="AF350" s="302">
        <v>0</v>
      </c>
      <c r="AG350" s="302">
        <v>0</v>
      </c>
      <c r="AH350" s="302">
        <v>0</v>
      </c>
      <c r="AI350" s="302">
        <v>0</v>
      </c>
      <c r="AJ350" s="302">
        <v>56565.66</v>
      </c>
      <c r="AK350" s="302">
        <v>28282.83</v>
      </c>
      <c r="AL350" s="302">
        <v>0</v>
      </c>
    </row>
    <row r="351" spans="1:38" s="39" customFormat="1" ht="30" customHeight="1" x14ac:dyDescent="0.2">
      <c r="A351" s="406" t="s">
        <v>350</v>
      </c>
      <c r="B351" s="406"/>
      <c r="C351" s="226"/>
      <c r="D351" s="229"/>
      <c r="E351" s="226"/>
      <c r="F351" s="226"/>
      <c r="G351" s="226">
        <v>2479896.4900000002</v>
      </c>
      <c r="H351" s="226">
        <v>0</v>
      </c>
      <c r="I351" s="226">
        <v>0</v>
      </c>
      <c r="J351" s="226">
        <v>0</v>
      </c>
      <c r="K351" s="226">
        <v>0</v>
      </c>
      <c r="L351" s="226">
        <v>0</v>
      </c>
      <c r="M351" s="226">
        <v>0</v>
      </c>
      <c r="N351" s="226">
        <v>0</v>
      </c>
      <c r="O351" s="226">
        <v>0</v>
      </c>
      <c r="P351" s="226">
        <v>0</v>
      </c>
      <c r="Q351" s="226">
        <v>0</v>
      </c>
      <c r="R351" s="226">
        <v>0</v>
      </c>
      <c r="S351" s="226">
        <v>0</v>
      </c>
      <c r="T351" s="234">
        <v>0</v>
      </c>
      <c r="U351" s="226">
        <v>0</v>
      </c>
      <c r="V351" s="226" t="s">
        <v>308</v>
      </c>
      <c r="W351" s="226">
        <v>636</v>
      </c>
      <c r="X351" s="226">
        <v>2395048</v>
      </c>
      <c r="Y351" s="226">
        <v>0</v>
      </c>
      <c r="Z351" s="226">
        <v>0</v>
      </c>
      <c r="AA351" s="226">
        <v>0</v>
      </c>
      <c r="AB351" s="226">
        <v>0</v>
      </c>
      <c r="AC351" s="226">
        <v>0</v>
      </c>
      <c r="AD351" s="226">
        <v>0</v>
      </c>
      <c r="AE351" s="226">
        <v>0</v>
      </c>
      <c r="AF351" s="226">
        <v>0</v>
      </c>
      <c r="AG351" s="226">
        <v>0</v>
      </c>
      <c r="AH351" s="226">
        <v>0</v>
      </c>
      <c r="AI351" s="226">
        <v>0</v>
      </c>
      <c r="AJ351" s="226">
        <v>56565.66</v>
      </c>
      <c r="AK351" s="226">
        <v>28282.83</v>
      </c>
      <c r="AL351" s="226">
        <v>0</v>
      </c>
    </row>
    <row r="352" spans="1:38" s="39" customFormat="1" ht="12" customHeight="1" x14ac:dyDescent="0.2">
      <c r="A352" s="358" t="s">
        <v>255</v>
      </c>
      <c r="B352" s="359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  <c r="AA352" s="359"/>
      <c r="AB352" s="359"/>
      <c r="AC352" s="359"/>
      <c r="AD352" s="359"/>
      <c r="AE352" s="359"/>
      <c r="AF352" s="359"/>
      <c r="AG352" s="359"/>
      <c r="AH352" s="359"/>
      <c r="AI352" s="359"/>
      <c r="AJ352" s="359"/>
      <c r="AK352" s="359"/>
      <c r="AL352" s="360"/>
    </row>
    <row r="353" spans="1:38" s="39" customFormat="1" ht="12" customHeight="1" x14ac:dyDescent="0.2">
      <c r="A353" s="287">
        <v>265</v>
      </c>
      <c r="B353" s="155" t="s">
        <v>130</v>
      </c>
      <c r="C353" s="286">
        <v>1289.5999999999999</v>
      </c>
      <c r="D353" s="146"/>
      <c r="E353" s="286"/>
      <c r="F353" s="286"/>
      <c r="G353" s="275">
        <v>3791102.74</v>
      </c>
      <c r="H353" s="286">
        <v>0</v>
      </c>
      <c r="I353" s="276">
        <v>0</v>
      </c>
      <c r="J353" s="276">
        <v>0</v>
      </c>
      <c r="K353" s="276">
        <v>0</v>
      </c>
      <c r="L353" s="276">
        <v>0</v>
      </c>
      <c r="M353" s="276">
        <v>0</v>
      </c>
      <c r="N353" s="286">
        <v>0</v>
      </c>
      <c r="O353" s="286">
        <v>0</v>
      </c>
      <c r="P353" s="286">
        <v>0</v>
      </c>
      <c r="Q353" s="286">
        <v>0</v>
      </c>
      <c r="R353" s="286">
        <v>0</v>
      </c>
      <c r="S353" s="286">
        <v>0</v>
      </c>
      <c r="T353" s="203">
        <v>0</v>
      </c>
      <c r="U353" s="286">
        <v>0</v>
      </c>
      <c r="V353" s="286" t="s">
        <v>342</v>
      </c>
      <c r="W353" s="302">
        <v>830</v>
      </c>
      <c r="X353" s="286">
        <v>3599399.58</v>
      </c>
      <c r="Y353" s="302">
        <v>0</v>
      </c>
      <c r="Z353" s="302">
        <v>0</v>
      </c>
      <c r="AA353" s="302">
        <v>0</v>
      </c>
      <c r="AB353" s="302">
        <v>0</v>
      </c>
      <c r="AC353" s="302">
        <v>0</v>
      </c>
      <c r="AD353" s="302">
        <v>0</v>
      </c>
      <c r="AE353" s="302">
        <v>0</v>
      </c>
      <c r="AF353" s="302">
        <v>0</v>
      </c>
      <c r="AG353" s="302">
        <v>0</v>
      </c>
      <c r="AH353" s="302">
        <v>0</v>
      </c>
      <c r="AI353" s="302">
        <v>0</v>
      </c>
      <c r="AJ353" s="302">
        <v>127588.39</v>
      </c>
      <c r="AK353" s="302">
        <v>64114.77</v>
      </c>
      <c r="AL353" s="302">
        <v>0</v>
      </c>
    </row>
    <row r="354" spans="1:38" s="39" customFormat="1" ht="12" customHeight="1" x14ac:dyDescent="0.2">
      <c r="A354" s="287">
        <v>266</v>
      </c>
      <c r="B354" s="155" t="s">
        <v>135</v>
      </c>
      <c r="C354" s="286"/>
      <c r="D354" s="146"/>
      <c r="E354" s="286"/>
      <c r="F354" s="286"/>
      <c r="G354" s="275">
        <v>4315401.6900000004</v>
      </c>
      <c r="H354" s="286">
        <v>0</v>
      </c>
      <c r="I354" s="276">
        <v>0</v>
      </c>
      <c r="J354" s="276">
        <v>0</v>
      </c>
      <c r="K354" s="276">
        <v>0</v>
      </c>
      <c r="L354" s="276">
        <v>0</v>
      </c>
      <c r="M354" s="276">
        <v>0</v>
      </c>
      <c r="N354" s="286">
        <v>0</v>
      </c>
      <c r="O354" s="286">
        <v>0</v>
      </c>
      <c r="P354" s="286">
        <v>0</v>
      </c>
      <c r="Q354" s="286">
        <v>0</v>
      </c>
      <c r="R354" s="286">
        <v>0</v>
      </c>
      <c r="S354" s="286">
        <v>0</v>
      </c>
      <c r="T354" s="203">
        <v>0</v>
      </c>
      <c r="U354" s="286">
        <v>0</v>
      </c>
      <c r="V354" s="286" t="s">
        <v>342</v>
      </c>
      <c r="W354" s="302">
        <v>1098.8</v>
      </c>
      <c r="X354" s="286">
        <v>4132465</v>
      </c>
      <c r="Y354" s="302">
        <v>0</v>
      </c>
      <c r="Z354" s="302">
        <v>0</v>
      </c>
      <c r="AA354" s="302">
        <v>0</v>
      </c>
      <c r="AB354" s="302">
        <v>0</v>
      </c>
      <c r="AC354" s="302">
        <v>0</v>
      </c>
      <c r="AD354" s="302">
        <v>0</v>
      </c>
      <c r="AE354" s="302">
        <v>0</v>
      </c>
      <c r="AF354" s="302">
        <v>0</v>
      </c>
      <c r="AG354" s="302">
        <v>0</v>
      </c>
      <c r="AH354" s="302">
        <v>0</v>
      </c>
      <c r="AI354" s="302">
        <v>0</v>
      </c>
      <c r="AJ354" s="302">
        <v>121753.85</v>
      </c>
      <c r="AK354" s="302">
        <v>61182.84</v>
      </c>
      <c r="AL354" s="302">
        <v>0</v>
      </c>
    </row>
    <row r="355" spans="1:38" s="39" customFormat="1" ht="12" customHeight="1" x14ac:dyDescent="0.2">
      <c r="A355" s="287">
        <v>267</v>
      </c>
      <c r="B355" s="155" t="s">
        <v>137</v>
      </c>
      <c r="C355" s="286"/>
      <c r="D355" s="146"/>
      <c r="E355" s="286"/>
      <c r="F355" s="286"/>
      <c r="G355" s="275">
        <v>4889632.5599999996</v>
      </c>
      <c r="H355" s="286">
        <v>0</v>
      </c>
      <c r="I355" s="276">
        <v>0</v>
      </c>
      <c r="J355" s="276">
        <v>0</v>
      </c>
      <c r="K355" s="276">
        <v>0</v>
      </c>
      <c r="L355" s="276">
        <v>0</v>
      </c>
      <c r="M355" s="276">
        <v>0</v>
      </c>
      <c r="N355" s="286">
        <v>0</v>
      </c>
      <c r="O355" s="286">
        <v>0</v>
      </c>
      <c r="P355" s="286">
        <v>0</v>
      </c>
      <c r="Q355" s="286">
        <v>0</v>
      </c>
      <c r="R355" s="286">
        <v>0</v>
      </c>
      <c r="S355" s="286">
        <v>0</v>
      </c>
      <c r="T355" s="203">
        <v>0</v>
      </c>
      <c r="U355" s="286">
        <v>0</v>
      </c>
      <c r="V355" s="286" t="s">
        <v>341</v>
      </c>
      <c r="W355" s="302">
        <v>1110.9000000000001</v>
      </c>
      <c r="X355" s="286">
        <v>4704354.49</v>
      </c>
      <c r="Y355" s="302">
        <v>0</v>
      </c>
      <c r="Z355" s="302">
        <v>0</v>
      </c>
      <c r="AA355" s="302">
        <v>0</v>
      </c>
      <c r="AB355" s="302">
        <v>0</v>
      </c>
      <c r="AC355" s="302">
        <v>0</v>
      </c>
      <c r="AD355" s="302">
        <v>0</v>
      </c>
      <c r="AE355" s="302">
        <v>0</v>
      </c>
      <c r="AF355" s="302">
        <v>0</v>
      </c>
      <c r="AG355" s="302">
        <v>0</v>
      </c>
      <c r="AH355" s="302">
        <v>0</v>
      </c>
      <c r="AI355" s="302">
        <v>0</v>
      </c>
      <c r="AJ355" s="302">
        <v>123312.16</v>
      </c>
      <c r="AK355" s="302">
        <v>61965.91</v>
      </c>
      <c r="AL355" s="302">
        <v>0</v>
      </c>
    </row>
    <row r="356" spans="1:38" s="39" customFormat="1" ht="12" customHeight="1" x14ac:dyDescent="0.2">
      <c r="A356" s="287">
        <v>268</v>
      </c>
      <c r="B356" s="155" t="s">
        <v>138</v>
      </c>
      <c r="C356" s="286"/>
      <c r="D356" s="146"/>
      <c r="E356" s="286"/>
      <c r="F356" s="286"/>
      <c r="G356" s="275">
        <v>3349343.1</v>
      </c>
      <c r="H356" s="286">
        <v>0</v>
      </c>
      <c r="I356" s="276">
        <v>0</v>
      </c>
      <c r="J356" s="276">
        <v>0</v>
      </c>
      <c r="K356" s="276">
        <v>0</v>
      </c>
      <c r="L356" s="276">
        <v>0</v>
      </c>
      <c r="M356" s="276">
        <v>0</v>
      </c>
      <c r="N356" s="286">
        <v>0</v>
      </c>
      <c r="O356" s="286">
        <v>0</v>
      </c>
      <c r="P356" s="286">
        <v>0</v>
      </c>
      <c r="Q356" s="286">
        <v>0</v>
      </c>
      <c r="R356" s="286">
        <v>0</v>
      </c>
      <c r="S356" s="286">
        <v>0</v>
      </c>
      <c r="T356" s="203">
        <v>0</v>
      </c>
      <c r="U356" s="286">
        <v>0</v>
      </c>
      <c r="V356" s="286" t="s">
        <v>341</v>
      </c>
      <c r="W356" s="302">
        <v>686.7</v>
      </c>
      <c r="X356" s="286">
        <v>3225215.92</v>
      </c>
      <c r="Y356" s="302">
        <v>0</v>
      </c>
      <c r="Z356" s="302">
        <v>0</v>
      </c>
      <c r="AA356" s="302">
        <v>0</v>
      </c>
      <c r="AB356" s="302">
        <v>0</v>
      </c>
      <c r="AC356" s="302">
        <v>0</v>
      </c>
      <c r="AD356" s="302">
        <v>0</v>
      </c>
      <c r="AE356" s="302">
        <v>0</v>
      </c>
      <c r="AF356" s="302">
        <v>0</v>
      </c>
      <c r="AG356" s="302">
        <v>0</v>
      </c>
      <c r="AH356" s="302">
        <v>0</v>
      </c>
      <c r="AI356" s="302">
        <v>0</v>
      </c>
      <c r="AJ356" s="302">
        <v>82613.070000000007</v>
      </c>
      <c r="AK356" s="302">
        <v>41514.11</v>
      </c>
      <c r="AL356" s="302">
        <v>0</v>
      </c>
    </row>
    <row r="357" spans="1:38" s="39" customFormat="1" ht="12" customHeight="1" x14ac:dyDescent="0.2">
      <c r="A357" s="287">
        <v>269</v>
      </c>
      <c r="B357" s="155" t="s">
        <v>144</v>
      </c>
      <c r="C357" s="286"/>
      <c r="D357" s="146"/>
      <c r="E357" s="286"/>
      <c r="F357" s="286"/>
      <c r="G357" s="275">
        <v>3787327.75</v>
      </c>
      <c r="H357" s="286">
        <v>0</v>
      </c>
      <c r="I357" s="276">
        <v>0</v>
      </c>
      <c r="J357" s="276">
        <v>0</v>
      </c>
      <c r="K357" s="276">
        <v>0</v>
      </c>
      <c r="L357" s="276">
        <v>0</v>
      </c>
      <c r="M357" s="276">
        <v>0</v>
      </c>
      <c r="N357" s="286">
        <v>0</v>
      </c>
      <c r="O357" s="286">
        <v>0</v>
      </c>
      <c r="P357" s="286">
        <v>0</v>
      </c>
      <c r="Q357" s="286">
        <v>0</v>
      </c>
      <c r="R357" s="286">
        <v>0</v>
      </c>
      <c r="S357" s="286">
        <v>0</v>
      </c>
      <c r="T357" s="203">
        <v>0</v>
      </c>
      <c r="U357" s="286">
        <v>0</v>
      </c>
      <c r="V357" s="286" t="s">
        <v>342</v>
      </c>
      <c r="W357" s="302">
        <v>888.4</v>
      </c>
      <c r="X357" s="286">
        <v>3660177.7</v>
      </c>
      <c r="Y357" s="302">
        <v>0</v>
      </c>
      <c r="Z357" s="302">
        <v>0</v>
      </c>
      <c r="AA357" s="302">
        <v>0</v>
      </c>
      <c r="AB357" s="302">
        <v>0</v>
      </c>
      <c r="AC357" s="302">
        <v>0</v>
      </c>
      <c r="AD357" s="302">
        <v>0</v>
      </c>
      <c r="AE357" s="302">
        <v>0</v>
      </c>
      <c r="AF357" s="302">
        <v>0</v>
      </c>
      <c r="AG357" s="302">
        <v>0</v>
      </c>
      <c r="AH357" s="302">
        <v>0</v>
      </c>
      <c r="AI357" s="302">
        <v>0</v>
      </c>
      <c r="AJ357" s="302">
        <v>84624.95</v>
      </c>
      <c r="AK357" s="302">
        <v>42525.1</v>
      </c>
      <c r="AL357" s="302">
        <v>0</v>
      </c>
    </row>
    <row r="358" spans="1:38" s="39" customFormat="1" ht="12" customHeight="1" x14ac:dyDescent="0.2">
      <c r="A358" s="287">
        <v>270</v>
      </c>
      <c r="B358" s="155" t="s">
        <v>145</v>
      </c>
      <c r="C358" s="286"/>
      <c r="D358" s="146"/>
      <c r="E358" s="286"/>
      <c r="F358" s="286"/>
      <c r="G358" s="275">
        <v>5018636.4800000004</v>
      </c>
      <c r="H358" s="286">
        <v>0</v>
      </c>
      <c r="I358" s="276">
        <v>0</v>
      </c>
      <c r="J358" s="276">
        <v>0</v>
      </c>
      <c r="K358" s="276">
        <v>0</v>
      </c>
      <c r="L358" s="276">
        <v>0</v>
      </c>
      <c r="M358" s="276">
        <v>0</v>
      </c>
      <c r="N358" s="286">
        <v>0</v>
      </c>
      <c r="O358" s="286">
        <v>0</v>
      </c>
      <c r="P358" s="286">
        <v>0</v>
      </c>
      <c r="Q358" s="286">
        <v>0</v>
      </c>
      <c r="R358" s="286">
        <v>0</v>
      </c>
      <c r="S358" s="286">
        <v>0</v>
      </c>
      <c r="T358" s="203">
        <v>0</v>
      </c>
      <c r="U358" s="286">
        <v>0</v>
      </c>
      <c r="V358" s="286" t="s">
        <v>342</v>
      </c>
      <c r="W358" s="302">
        <v>1079.98</v>
      </c>
      <c r="X358" s="286">
        <v>4859592.59</v>
      </c>
      <c r="Y358" s="302">
        <v>0</v>
      </c>
      <c r="Z358" s="302">
        <v>0</v>
      </c>
      <c r="AA358" s="302">
        <v>0</v>
      </c>
      <c r="AB358" s="302">
        <v>0</v>
      </c>
      <c r="AC358" s="302">
        <v>0</v>
      </c>
      <c r="AD358" s="302">
        <v>0</v>
      </c>
      <c r="AE358" s="302">
        <v>0</v>
      </c>
      <c r="AF358" s="302">
        <v>0</v>
      </c>
      <c r="AG358" s="302">
        <v>0</v>
      </c>
      <c r="AH358" s="302">
        <v>0</v>
      </c>
      <c r="AI358" s="302">
        <v>0</v>
      </c>
      <c r="AJ358" s="302">
        <v>105493.75999999999</v>
      </c>
      <c r="AK358" s="302">
        <v>53550.13</v>
      </c>
      <c r="AL358" s="302">
        <v>0</v>
      </c>
    </row>
    <row r="359" spans="1:38" s="39" customFormat="1" ht="12" customHeight="1" x14ac:dyDescent="0.2">
      <c r="A359" s="287">
        <v>271</v>
      </c>
      <c r="B359" s="155" t="s">
        <v>147</v>
      </c>
      <c r="C359" s="286"/>
      <c r="D359" s="146"/>
      <c r="E359" s="286"/>
      <c r="F359" s="286"/>
      <c r="G359" s="275">
        <v>2615307.0499999998</v>
      </c>
      <c r="H359" s="286">
        <v>0</v>
      </c>
      <c r="I359" s="276">
        <v>0</v>
      </c>
      <c r="J359" s="276">
        <v>0</v>
      </c>
      <c r="K359" s="276">
        <v>0</v>
      </c>
      <c r="L359" s="276">
        <v>0</v>
      </c>
      <c r="M359" s="276">
        <v>0</v>
      </c>
      <c r="N359" s="286">
        <v>0</v>
      </c>
      <c r="O359" s="286">
        <v>0</v>
      </c>
      <c r="P359" s="286">
        <v>0</v>
      </c>
      <c r="Q359" s="286">
        <v>0</v>
      </c>
      <c r="R359" s="286">
        <v>0</v>
      </c>
      <c r="S359" s="286">
        <v>0</v>
      </c>
      <c r="T359" s="203">
        <v>0</v>
      </c>
      <c r="U359" s="286">
        <v>0</v>
      </c>
      <c r="V359" s="286" t="s">
        <v>341</v>
      </c>
      <c r="W359" s="302">
        <v>518.94000000000005</v>
      </c>
      <c r="X359" s="286">
        <v>2525010.2000000002</v>
      </c>
      <c r="Y359" s="302">
        <v>0</v>
      </c>
      <c r="Z359" s="302">
        <v>0</v>
      </c>
      <c r="AA359" s="302">
        <v>0</v>
      </c>
      <c r="AB359" s="302">
        <v>0</v>
      </c>
      <c r="AC359" s="302">
        <v>0</v>
      </c>
      <c r="AD359" s="302">
        <v>0</v>
      </c>
      <c r="AE359" s="302">
        <v>0</v>
      </c>
      <c r="AF359" s="302">
        <v>0</v>
      </c>
      <c r="AG359" s="302">
        <v>0</v>
      </c>
      <c r="AH359" s="302">
        <v>0</v>
      </c>
      <c r="AI359" s="302">
        <v>0</v>
      </c>
      <c r="AJ359" s="302">
        <v>59893.87</v>
      </c>
      <c r="AK359" s="302">
        <v>30402.98</v>
      </c>
      <c r="AL359" s="302">
        <v>0</v>
      </c>
    </row>
    <row r="360" spans="1:38" s="39" customFormat="1" ht="12" customHeight="1" x14ac:dyDescent="0.2">
      <c r="A360" s="287">
        <v>272</v>
      </c>
      <c r="B360" s="155" t="s">
        <v>226</v>
      </c>
      <c r="C360" s="286"/>
      <c r="D360" s="146"/>
      <c r="E360" s="286"/>
      <c r="F360" s="286"/>
      <c r="G360" s="275">
        <v>2030936.18</v>
      </c>
      <c r="H360" s="286">
        <v>0</v>
      </c>
      <c r="I360" s="276">
        <v>0</v>
      </c>
      <c r="J360" s="276">
        <v>0</v>
      </c>
      <c r="K360" s="276">
        <v>0</v>
      </c>
      <c r="L360" s="276">
        <v>0</v>
      </c>
      <c r="M360" s="276">
        <v>0</v>
      </c>
      <c r="N360" s="286">
        <v>0</v>
      </c>
      <c r="O360" s="286">
        <v>0</v>
      </c>
      <c r="P360" s="286">
        <v>0</v>
      </c>
      <c r="Q360" s="286">
        <v>0</v>
      </c>
      <c r="R360" s="286">
        <v>0</v>
      </c>
      <c r="S360" s="286">
        <v>0</v>
      </c>
      <c r="T360" s="203">
        <v>0</v>
      </c>
      <c r="U360" s="286">
        <v>0</v>
      </c>
      <c r="V360" s="286" t="s">
        <v>341</v>
      </c>
      <c r="W360" s="302">
        <v>808.18</v>
      </c>
      <c r="X360" s="286">
        <v>1973132.04</v>
      </c>
      <c r="Y360" s="302">
        <v>0</v>
      </c>
      <c r="Z360" s="302">
        <v>0</v>
      </c>
      <c r="AA360" s="302">
        <v>0</v>
      </c>
      <c r="AB360" s="302">
        <v>0</v>
      </c>
      <c r="AC360" s="302">
        <v>0</v>
      </c>
      <c r="AD360" s="302">
        <v>0</v>
      </c>
      <c r="AE360" s="302">
        <v>0</v>
      </c>
      <c r="AF360" s="302">
        <v>0</v>
      </c>
      <c r="AG360" s="302">
        <v>0</v>
      </c>
      <c r="AH360" s="302">
        <v>0</v>
      </c>
      <c r="AI360" s="302">
        <v>0</v>
      </c>
      <c r="AJ360" s="302">
        <v>40619.11</v>
      </c>
      <c r="AK360" s="302">
        <v>17185.03</v>
      </c>
      <c r="AL360" s="302">
        <v>0</v>
      </c>
    </row>
    <row r="361" spans="1:38" s="39" customFormat="1" ht="43.5" customHeight="1" x14ac:dyDescent="0.2">
      <c r="A361" s="419" t="s">
        <v>254</v>
      </c>
      <c r="B361" s="361"/>
      <c r="C361" s="286">
        <v>1289.5999999999999</v>
      </c>
      <c r="D361" s="164"/>
      <c r="E361" s="145"/>
      <c r="F361" s="145"/>
      <c r="G361" s="286">
        <v>29797687.550000001</v>
      </c>
      <c r="H361" s="286">
        <v>0</v>
      </c>
      <c r="I361" s="286">
        <v>0</v>
      </c>
      <c r="J361" s="286">
        <v>0</v>
      </c>
      <c r="K361" s="286">
        <v>0</v>
      </c>
      <c r="L361" s="286">
        <v>0</v>
      </c>
      <c r="M361" s="286">
        <v>0</v>
      </c>
      <c r="N361" s="286">
        <v>0</v>
      </c>
      <c r="O361" s="286">
        <v>0</v>
      </c>
      <c r="P361" s="286">
        <v>0</v>
      </c>
      <c r="Q361" s="286">
        <v>0</v>
      </c>
      <c r="R361" s="286">
        <v>0</v>
      </c>
      <c r="S361" s="286">
        <v>0</v>
      </c>
      <c r="T361" s="203">
        <v>0</v>
      </c>
      <c r="U361" s="286">
        <v>0</v>
      </c>
      <c r="V361" s="145" t="s">
        <v>308</v>
      </c>
      <c r="W361" s="286">
        <v>7021.9</v>
      </c>
      <c r="X361" s="286">
        <v>28679347.52</v>
      </c>
      <c r="Y361" s="286">
        <v>0</v>
      </c>
      <c r="Z361" s="286">
        <v>0</v>
      </c>
      <c r="AA361" s="286">
        <v>0</v>
      </c>
      <c r="AB361" s="286">
        <v>0</v>
      </c>
      <c r="AC361" s="286">
        <v>0</v>
      </c>
      <c r="AD361" s="286">
        <v>0</v>
      </c>
      <c r="AE361" s="286">
        <v>0</v>
      </c>
      <c r="AF361" s="286">
        <v>0</v>
      </c>
      <c r="AG361" s="286">
        <v>0</v>
      </c>
      <c r="AH361" s="286">
        <v>0</v>
      </c>
      <c r="AI361" s="286">
        <v>0</v>
      </c>
      <c r="AJ361" s="286">
        <v>745899.16</v>
      </c>
      <c r="AK361" s="286">
        <v>372440.87</v>
      </c>
      <c r="AL361" s="286">
        <v>0</v>
      </c>
    </row>
    <row r="362" spans="1:38" s="39" customFormat="1" ht="12" customHeight="1" x14ac:dyDescent="0.2">
      <c r="A362" s="358" t="s">
        <v>446</v>
      </c>
      <c r="B362" s="359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359"/>
      <c r="AD362" s="359"/>
      <c r="AE362" s="359"/>
      <c r="AF362" s="359"/>
      <c r="AG362" s="359"/>
      <c r="AH362" s="359"/>
      <c r="AI362" s="359"/>
      <c r="AJ362" s="359"/>
      <c r="AK362" s="359"/>
      <c r="AL362" s="360"/>
    </row>
    <row r="363" spans="1:38" s="39" customFormat="1" ht="12" customHeight="1" x14ac:dyDescent="0.2">
      <c r="A363" s="377" t="s">
        <v>466</v>
      </c>
      <c r="B363" s="377"/>
      <c r="C363" s="286" t="e">
        <v>#REF!</v>
      </c>
      <c r="D363" s="286"/>
      <c r="E363" s="286"/>
      <c r="F363" s="286"/>
      <c r="G363" s="286">
        <v>971845187.25999963</v>
      </c>
      <c r="H363" s="286">
        <v>54166903.070000008</v>
      </c>
      <c r="I363" s="286">
        <v>13460866.08</v>
      </c>
      <c r="J363" s="286">
        <v>12461.9</v>
      </c>
      <c r="K363" s="286">
        <v>20541208.460000005</v>
      </c>
      <c r="L363" s="286">
        <v>4203.7299999999996</v>
      </c>
      <c r="M363" s="286">
        <v>9199279.6799999997</v>
      </c>
      <c r="N363" s="286">
        <v>4291.78</v>
      </c>
      <c r="O363" s="286">
        <v>3768881.31</v>
      </c>
      <c r="P363" s="286">
        <v>3661.85</v>
      </c>
      <c r="Q363" s="286">
        <v>4395022.8900000006</v>
      </c>
      <c r="R363" s="286">
        <v>2368.5</v>
      </c>
      <c r="S363" s="286">
        <v>2801644.65</v>
      </c>
      <c r="T363" s="214">
        <v>22</v>
      </c>
      <c r="U363" s="286">
        <v>40646638.159999996</v>
      </c>
      <c r="V363" s="286" t="s">
        <v>308</v>
      </c>
      <c r="W363" s="286">
        <v>195231.24999999994</v>
      </c>
      <c r="X363" s="286">
        <v>820495613</v>
      </c>
      <c r="Y363" s="286">
        <v>450</v>
      </c>
      <c r="Z363" s="286">
        <v>380135</v>
      </c>
      <c r="AA363" s="286">
        <v>15556.74</v>
      </c>
      <c r="AB363" s="286">
        <v>22701661.039999999</v>
      </c>
      <c r="AC363" s="286">
        <v>0</v>
      </c>
      <c r="AD363" s="286">
        <v>0</v>
      </c>
      <c r="AE363" s="286">
        <v>8475.2000000000007</v>
      </c>
      <c r="AF363" s="286">
        <v>5552139.1500000004</v>
      </c>
      <c r="AG363" s="286">
        <v>548.5</v>
      </c>
      <c r="AH363" s="286">
        <v>3482174.92</v>
      </c>
      <c r="AI363" s="286">
        <v>5445031.4199999999</v>
      </c>
      <c r="AJ363" s="286">
        <v>13571700.410000006</v>
      </c>
      <c r="AK363" s="286">
        <v>5403191.0899999999</v>
      </c>
      <c r="AL363" s="286">
        <v>0</v>
      </c>
    </row>
    <row r="364" spans="1:38" s="39" customFormat="1" ht="12" customHeight="1" x14ac:dyDescent="0.2">
      <c r="A364" s="358" t="s">
        <v>279</v>
      </c>
      <c r="B364" s="359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  <c r="AA364" s="359"/>
      <c r="AB364" s="359"/>
      <c r="AC364" s="359"/>
      <c r="AD364" s="359"/>
      <c r="AE364" s="359"/>
      <c r="AF364" s="359"/>
      <c r="AG364" s="359"/>
      <c r="AH364" s="359"/>
      <c r="AI364" s="359"/>
      <c r="AJ364" s="359"/>
      <c r="AK364" s="359"/>
      <c r="AL364" s="360"/>
    </row>
    <row r="365" spans="1:38" s="39" customFormat="1" ht="12" customHeight="1" x14ac:dyDescent="0.2">
      <c r="A365" s="287">
        <v>1</v>
      </c>
      <c r="B365" s="144" t="s">
        <v>455</v>
      </c>
      <c r="C365" s="146">
        <v>2697.2</v>
      </c>
      <c r="D365" s="146"/>
      <c r="E365" s="147"/>
      <c r="F365" s="147"/>
      <c r="G365" s="275">
        <v>2681274.38</v>
      </c>
      <c r="H365" s="286">
        <v>0</v>
      </c>
      <c r="I365" s="276">
        <v>0</v>
      </c>
      <c r="J365" s="276">
        <v>0</v>
      </c>
      <c r="K365" s="276">
        <v>0</v>
      </c>
      <c r="L365" s="276">
        <v>0</v>
      </c>
      <c r="M365" s="276">
        <v>0</v>
      </c>
      <c r="N365" s="286">
        <v>0</v>
      </c>
      <c r="O365" s="286">
        <v>0</v>
      </c>
      <c r="P365" s="286">
        <v>0</v>
      </c>
      <c r="Q365" s="286">
        <v>0</v>
      </c>
      <c r="R365" s="286">
        <v>0</v>
      </c>
      <c r="S365" s="286">
        <v>0</v>
      </c>
      <c r="T365" s="203">
        <v>0</v>
      </c>
      <c r="U365" s="286">
        <v>0</v>
      </c>
      <c r="V365" s="147" t="s">
        <v>341</v>
      </c>
      <c r="W365" s="302">
        <v>768</v>
      </c>
      <c r="X365" s="286">
        <v>2594559.2799999998</v>
      </c>
      <c r="Y365" s="302">
        <v>0</v>
      </c>
      <c r="Z365" s="302">
        <v>0</v>
      </c>
      <c r="AA365" s="302">
        <v>0</v>
      </c>
      <c r="AB365" s="302">
        <v>0</v>
      </c>
      <c r="AC365" s="302">
        <v>0</v>
      </c>
      <c r="AD365" s="302">
        <v>0</v>
      </c>
      <c r="AE365" s="302">
        <v>0</v>
      </c>
      <c r="AF365" s="302">
        <v>0</v>
      </c>
      <c r="AG365" s="302">
        <v>0</v>
      </c>
      <c r="AH365" s="302">
        <v>0</v>
      </c>
      <c r="AI365" s="302">
        <v>0</v>
      </c>
      <c r="AJ365" s="302">
        <v>86346.33</v>
      </c>
      <c r="AK365" s="302">
        <v>368.77</v>
      </c>
      <c r="AL365" s="302">
        <v>0</v>
      </c>
    </row>
    <row r="366" spans="1:38" s="39" customFormat="1" ht="12" customHeight="1" x14ac:dyDescent="0.2">
      <c r="A366" s="287">
        <v>2</v>
      </c>
      <c r="B366" s="144" t="s">
        <v>625</v>
      </c>
      <c r="C366" s="146">
        <v>2154.1</v>
      </c>
      <c r="D366" s="146"/>
      <c r="E366" s="147"/>
      <c r="F366" s="147"/>
      <c r="G366" s="275">
        <v>2743897.31</v>
      </c>
      <c r="H366" s="286">
        <v>0</v>
      </c>
      <c r="I366" s="276">
        <v>0</v>
      </c>
      <c r="J366" s="276">
        <v>0</v>
      </c>
      <c r="K366" s="276">
        <v>0</v>
      </c>
      <c r="L366" s="276">
        <v>0</v>
      </c>
      <c r="M366" s="276">
        <v>0</v>
      </c>
      <c r="N366" s="286">
        <v>0</v>
      </c>
      <c r="O366" s="286">
        <v>0</v>
      </c>
      <c r="P366" s="286">
        <v>0</v>
      </c>
      <c r="Q366" s="286">
        <v>0</v>
      </c>
      <c r="R366" s="286">
        <v>0</v>
      </c>
      <c r="S366" s="286">
        <v>0</v>
      </c>
      <c r="T366" s="203">
        <v>0</v>
      </c>
      <c r="U366" s="286">
        <v>0</v>
      </c>
      <c r="V366" s="147" t="s">
        <v>342</v>
      </c>
      <c r="W366" s="302">
        <v>571.72</v>
      </c>
      <c r="X366" s="286">
        <v>2701212.91</v>
      </c>
      <c r="Y366" s="302">
        <v>0</v>
      </c>
      <c r="Z366" s="302">
        <v>0</v>
      </c>
      <c r="AA366" s="302">
        <v>0</v>
      </c>
      <c r="AB366" s="302">
        <v>0</v>
      </c>
      <c r="AC366" s="302">
        <v>0</v>
      </c>
      <c r="AD366" s="302">
        <v>0</v>
      </c>
      <c r="AE366" s="302">
        <v>0</v>
      </c>
      <c r="AF366" s="302">
        <v>0</v>
      </c>
      <c r="AG366" s="302">
        <v>0</v>
      </c>
      <c r="AH366" s="302">
        <v>0</v>
      </c>
      <c r="AI366" s="302">
        <v>0</v>
      </c>
      <c r="AJ366" s="302">
        <v>32017.4</v>
      </c>
      <c r="AK366" s="302">
        <v>10667</v>
      </c>
      <c r="AL366" s="302">
        <v>0</v>
      </c>
    </row>
    <row r="367" spans="1:38" s="39" customFormat="1" ht="12" customHeight="1" x14ac:dyDescent="0.2">
      <c r="A367" s="287">
        <v>3</v>
      </c>
      <c r="B367" s="144" t="s">
        <v>626</v>
      </c>
      <c r="C367" s="146">
        <v>4019.9</v>
      </c>
      <c r="D367" s="146"/>
      <c r="E367" s="147"/>
      <c r="F367" s="147"/>
      <c r="G367" s="275">
        <v>1627827.6</v>
      </c>
      <c r="H367" s="286">
        <v>0</v>
      </c>
      <c r="I367" s="276">
        <v>0</v>
      </c>
      <c r="J367" s="276">
        <v>0</v>
      </c>
      <c r="K367" s="276">
        <v>0</v>
      </c>
      <c r="L367" s="276">
        <v>0</v>
      </c>
      <c r="M367" s="276">
        <v>0</v>
      </c>
      <c r="N367" s="286">
        <v>0</v>
      </c>
      <c r="O367" s="286">
        <v>0</v>
      </c>
      <c r="P367" s="286">
        <v>0</v>
      </c>
      <c r="Q367" s="286">
        <v>0</v>
      </c>
      <c r="R367" s="286">
        <v>0</v>
      </c>
      <c r="S367" s="286">
        <v>0</v>
      </c>
      <c r="T367" s="203">
        <v>0</v>
      </c>
      <c r="U367" s="286">
        <v>0</v>
      </c>
      <c r="V367" s="147" t="s">
        <v>341</v>
      </c>
      <c r="W367" s="302">
        <v>915</v>
      </c>
      <c r="X367" s="286">
        <v>1627827.6</v>
      </c>
      <c r="Y367" s="302">
        <v>0</v>
      </c>
      <c r="Z367" s="302">
        <v>0</v>
      </c>
      <c r="AA367" s="302">
        <v>0</v>
      </c>
      <c r="AB367" s="302">
        <v>0</v>
      </c>
      <c r="AC367" s="302">
        <v>0</v>
      </c>
      <c r="AD367" s="302">
        <v>0</v>
      </c>
      <c r="AE367" s="302">
        <v>0</v>
      </c>
      <c r="AF367" s="302">
        <v>0</v>
      </c>
      <c r="AG367" s="302">
        <v>0</v>
      </c>
      <c r="AH367" s="302">
        <v>0</v>
      </c>
      <c r="AI367" s="302">
        <v>0</v>
      </c>
      <c r="AJ367" s="302">
        <v>0</v>
      </c>
      <c r="AK367" s="302">
        <v>0</v>
      </c>
      <c r="AL367" s="302">
        <v>0</v>
      </c>
    </row>
    <row r="368" spans="1:38" s="39" customFormat="1" ht="12" customHeight="1" x14ac:dyDescent="0.2">
      <c r="A368" s="287">
        <v>4</v>
      </c>
      <c r="B368" s="144" t="s">
        <v>627</v>
      </c>
      <c r="C368" s="146">
        <v>9829.9</v>
      </c>
      <c r="D368" s="146"/>
      <c r="E368" s="147"/>
      <c r="F368" s="147"/>
      <c r="G368" s="275">
        <v>4646991.08</v>
      </c>
      <c r="H368" s="286">
        <v>0</v>
      </c>
      <c r="I368" s="276">
        <v>0</v>
      </c>
      <c r="J368" s="276">
        <v>0</v>
      </c>
      <c r="K368" s="276">
        <v>0</v>
      </c>
      <c r="L368" s="276">
        <v>0</v>
      </c>
      <c r="M368" s="276">
        <v>0</v>
      </c>
      <c r="N368" s="286">
        <v>0</v>
      </c>
      <c r="O368" s="286">
        <v>0</v>
      </c>
      <c r="P368" s="286">
        <v>0</v>
      </c>
      <c r="Q368" s="286">
        <v>0</v>
      </c>
      <c r="R368" s="286">
        <v>0</v>
      </c>
      <c r="S368" s="286">
        <v>0</v>
      </c>
      <c r="T368" s="203">
        <v>0</v>
      </c>
      <c r="U368" s="286">
        <v>0</v>
      </c>
      <c r="V368" s="147" t="s">
        <v>341</v>
      </c>
      <c r="W368" s="302">
        <v>1063</v>
      </c>
      <c r="X368" s="286">
        <v>4575150</v>
      </c>
      <c r="Y368" s="302">
        <v>0</v>
      </c>
      <c r="Z368" s="302">
        <v>0</v>
      </c>
      <c r="AA368" s="302">
        <v>0</v>
      </c>
      <c r="AB368" s="302">
        <v>0</v>
      </c>
      <c r="AC368" s="302">
        <v>0</v>
      </c>
      <c r="AD368" s="302">
        <v>0</v>
      </c>
      <c r="AE368" s="302">
        <v>0</v>
      </c>
      <c r="AF368" s="302">
        <v>0</v>
      </c>
      <c r="AG368" s="302">
        <v>0</v>
      </c>
      <c r="AH368" s="302">
        <v>0</v>
      </c>
      <c r="AI368" s="302">
        <v>0</v>
      </c>
      <c r="AJ368" s="302">
        <v>1498.48</v>
      </c>
      <c r="AK368" s="302">
        <v>70342.600000000006</v>
      </c>
      <c r="AL368" s="302">
        <v>0</v>
      </c>
    </row>
    <row r="369" spans="1:38" s="39" customFormat="1" ht="12" customHeight="1" x14ac:dyDescent="0.2">
      <c r="A369" s="287">
        <v>5</v>
      </c>
      <c r="B369" s="144" t="s">
        <v>628</v>
      </c>
      <c r="C369" s="146">
        <v>11948.5</v>
      </c>
      <c r="D369" s="146"/>
      <c r="E369" s="147"/>
      <c r="F369" s="147"/>
      <c r="G369" s="275">
        <v>7803752.9699999997</v>
      </c>
      <c r="H369" s="286">
        <v>0</v>
      </c>
      <c r="I369" s="276">
        <v>0</v>
      </c>
      <c r="J369" s="276">
        <v>0</v>
      </c>
      <c r="K369" s="276">
        <v>0</v>
      </c>
      <c r="L369" s="276">
        <v>0</v>
      </c>
      <c r="M369" s="276">
        <v>0</v>
      </c>
      <c r="N369" s="286">
        <v>0</v>
      </c>
      <c r="O369" s="286">
        <v>0</v>
      </c>
      <c r="P369" s="286">
        <v>0</v>
      </c>
      <c r="Q369" s="286">
        <v>0</v>
      </c>
      <c r="R369" s="286">
        <v>0</v>
      </c>
      <c r="S369" s="286">
        <v>0</v>
      </c>
      <c r="T369" s="203">
        <v>0</v>
      </c>
      <c r="U369" s="286">
        <v>0</v>
      </c>
      <c r="V369" s="147" t="s">
        <v>341</v>
      </c>
      <c r="W369" s="302">
        <v>1481.06</v>
      </c>
      <c r="X369" s="286">
        <v>7801030</v>
      </c>
      <c r="Y369" s="302">
        <v>0</v>
      </c>
      <c r="Z369" s="302">
        <v>0</v>
      </c>
      <c r="AA369" s="302">
        <v>0</v>
      </c>
      <c r="AB369" s="302">
        <v>0</v>
      </c>
      <c r="AC369" s="302">
        <v>0</v>
      </c>
      <c r="AD369" s="302">
        <v>0</v>
      </c>
      <c r="AE369" s="302">
        <v>0</v>
      </c>
      <c r="AF369" s="302">
        <v>0</v>
      </c>
      <c r="AG369" s="302">
        <v>0</v>
      </c>
      <c r="AH369" s="302">
        <v>0</v>
      </c>
      <c r="AI369" s="302">
        <v>0</v>
      </c>
      <c r="AJ369" s="302">
        <v>2004.45</v>
      </c>
      <c r="AK369" s="302">
        <v>718.52</v>
      </c>
      <c r="AL369" s="302">
        <v>0</v>
      </c>
    </row>
    <row r="370" spans="1:38" s="39" customFormat="1" ht="12" customHeight="1" x14ac:dyDescent="0.2">
      <c r="A370" s="287">
        <v>6</v>
      </c>
      <c r="B370" s="144" t="s">
        <v>631</v>
      </c>
      <c r="C370" s="146"/>
      <c r="D370" s="146"/>
      <c r="E370" s="147"/>
      <c r="F370" s="147"/>
      <c r="G370" s="275">
        <v>3048388.14</v>
      </c>
      <c r="H370" s="286">
        <v>0</v>
      </c>
      <c r="I370" s="276">
        <v>0</v>
      </c>
      <c r="J370" s="276">
        <v>0</v>
      </c>
      <c r="K370" s="276">
        <v>0</v>
      </c>
      <c r="L370" s="276">
        <v>0</v>
      </c>
      <c r="M370" s="276">
        <v>0</v>
      </c>
      <c r="N370" s="286">
        <v>0</v>
      </c>
      <c r="O370" s="286">
        <v>0</v>
      </c>
      <c r="P370" s="286">
        <v>0</v>
      </c>
      <c r="Q370" s="286">
        <v>0</v>
      </c>
      <c r="R370" s="286">
        <v>0</v>
      </c>
      <c r="S370" s="286">
        <v>0</v>
      </c>
      <c r="T370" s="203">
        <v>0</v>
      </c>
      <c r="U370" s="286">
        <v>0</v>
      </c>
      <c r="V370" s="147" t="s">
        <v>341</v>
      </c>
      <c r="W370" s="302">
        <v>712.5</v>
      </c>
      <c r="X370" s="286">
        <v>3036841.2</v>
      </c>
      <c r="Y370" s="302">
        <v>0</v>
      </c>
      <c r="Z370" s="302">
        <v>0</v>
      </c>
      <c r="AA370" s="302">
        <v>0</v>
      </c>
      <c r="AB370" s="302">
        <v>0</v>
      </c>
      <c r="AC370" s="302">
        <v>0</v>
      </c>
      <c r="AD370" s="302">
        <v>0</v>
      </c>
      <c r="AE370" s="302">
        <v>0</v>
      </c>
      <c r="AF370" s="302">
        <v>0</v>
      </c>
      <c r="AG370" s="302">
        <v>0</v>
      </c>
      <c r="AH370" s="302">
        <v>0</v>
      </c>
      <c r="AI370" s="302">
        <v>0</v>
      </c>
      <c r="AJ370" s="302">
        <v>879.94</v>
      </c>
      <c r="AK370" s="302">
        <v>10667</v>
      </c>
      <c r="AL370" s="302">
        <v>0</v>
      </c>
    </row>
    <row r="371" spans="1:38" s="39" customFormat="1" ht="12" customHeight="1" x14ac:dyDescent="0.2">
      <c r="A371" s="287">
        <v>7</v>
      </c>
      <c r="B371" s="144" t="s">
        <v>629</v>
      </c>
      <c r="C371" s="146"/>
      <c r="D371" s="146"/>
      <c r="E371" s="147"/>
      <c r="F371" s="147"/>
      <c r="G371" s="275">
        <v>6569103.9800000004</v>
      </c>
      <c r="H371" s="286">
        <v>0</v>
      </c>
      <c r="I371" s="276">
        <v>0</v>
      </c>
      <c r="J371" s="276">
        <v>0</v>
      </c>
      <c r="K371" s="276">
        <v>0</v>
      </c>
      <c r="L371" s="276">
        <v>0</v>
      </c>
      <c r="M371" s="276">
        <v>0</v>
      </c>
      <c r="N371" s="286">
        <v>0</v>
      </c>
      <c r="O371" s="286">
        <v>0</v>
      </c>
      <c r="P371" s="286">
        <v>0</v>
      </c>
      <c r="Q371" s="286">
        <v>0</v>
      </c>
      <c r="R371" s="286">
        <v>0</v>
      </c>
      <c r="S371" s="286">
        <v>0</v>
      </c>
      <c r="T371" s="203">
        <v>0</v>
      </c>
      <c r="U371" s="286">
        <v>0</v>
      </c>
      <c r="V371" s="147" t="s">
        <v>341</v>
      </c>
      <c r="W371" s="302">
        <v>1530.63</v>
      </c>
      <c r="X371" s="286">
        <v>6337392</v>
      </c>
      <c r="Y371" s="302">
        <v>0</v>
      </c>
      <c r="Z371" s="302">
        <v>0</v>
      </c>
      <c r="AA371" s="302">
        <v>0</v>
      </c>
      <c r="AB371" s="302">
        <v>0</v>
      </c>
      <c r="AC371" s="302">
        <v>0</v>
      </c>
      <c r="AD371" s="302">
        <v>0</v>
      </c>
      <c r="AE371" s="302">
        <v>0</v>
      </c>
      <c r="AF371" s="302">
        <v>0</v>
      </c>
      <c r="AG371" s="302">
        <v>0</v>
      </c>
      <c r="AH371" s="302">
        <v>0</v>
      </c>
      <c r="AI371" s="302">
        <v>0</v>
      </c>
      <c r="AJ371" s="302">
        <v>230830.65</v>
      </c>
      <c r="AK371" s="302">
        <v>881.33</v>
      </c>
      <c r="AL371" s="302">
        <v>0</v>
      </c>
    </row>
    <row r="372" spans="1:38" s="39" customFormat="1" ht="12" customHeight="1" x14ac:dyDescent="0.2">
      <c r="A372" s="287">
        <v>8</v>
      </c>
      <c r="B372" s="144" t="s">
        <v>563</v>
      </c>
      <c r="C372" s="275"/>
      <c r="D372" s="37"/>
      <c r="E372" s="141"/>
      <c r="F372" s="145"/>
      <c r="G372" s="275">
        <v>3625384.5</v>
      </c>
      <c r="H372" s="286">
        <v>0</v>
      </c>
      <c r="I372" s="275">
        <v>0</v>
      </c>
      <c r="J372" s="275">
        <v>0</v>
      </c>
      <c r="K372" s="275">
        <v>0</v>
      </c>
      <c r="L372" s="275">
        <v>0</v>
      </c>
      <c r="M372" s="275">
        <v>0</v>
      </c>
      <c r="N372" s="286">
        <v>0</v>
      </c>
      <c r="O372" s="286">
        <v>0</v>
      </c>
      <c r="P372" s="286">
        <v>0</v>
      </c>
      <c r="Q372" s="286">
        <v>0</v>
      </c>
      <c r="R372" s="286">
        <v>0</v>
      </c>
      <c r="S372" s="286">
        <v>0</v>
      </c>
      <c r="T372" s="203">
        <v>0</v>
      </c>
      <c r="U372" s="286">
        <v>0</v>
      </c>
      <c r="V372" s="205" t="s">
        <v>342</v>
      </c>
      <c r="W372" s="286">
        <v>964</v>
      </c>
      <c r="X372" s="286">
        <v>3509411.35</v>
      </c>
      <c r="Y372" s="286">
        <v>0</v>
      </c>
      <c r="Z372" s="286">
        <v>0</v>
      </c>
      <c r="AA372" s="286">
        <v>0</v>
      </c>
      <c r="AB372" s="286">
        <v>0</v>
      </c>
      <c r="AC372" s="286">
        <v>0</v>
      </c>
      <c r="AD372" s="286">
        <v>0</v>
      </c>
      <c r="AE372" s="286">
        <v>0</v>
      </c>
      <c r="AF372" s="286">
        <v>0</v>
      </c>
      <c r="AG372" s="286">
        <v>0</v>
      </c>
      <c r="AH372" s="286">
        <v>0</v>
      </c>
      <c r="AI372" s="286">
        <v>0</v>
      </c>
      <c r="AJ372" s="302">
        <v>115525.31</v>
      </c>
      <c r="AK372" s="302">
        <v>447.84</v>
      </c>
      <c r="AL372" s="302">
        <v>0</v>
      </c>
    </row>
    <row r="373" spans="1:38" s="39" customFormat="1" ht="12" customHeight="1" x14ac:dyDescent="0.2">
      <c r="A373" s="287">
        <v>9</v>
      </c>
      <c r="B373" s="144" t="s">
        <v>633</v>
      </c>
      <c r="C373" s="146"/>
      <c r="D373" s="146"/>
      <c r="E373" s="147"/>
      <c r="F373" s="147"/>
      <c r="G373" s="275">
        <v>5057781.4400000004</v>
      </c>
      <c r="H373" s="286">
        <v>0</v>
      </c>
      <c r="I373" s="276">
        <v>0</v>
      </c>
      <c r="J373" s="276">
        <v>0</v>
      </c>
      <c r="K373" s="276">
        <v>0</v>
      </c>
      <c r="L373" s="276">
        <v>0</v>
      </c>
      <c r="M373" s="276">
        <v>0</v>
      </c>
      <c r="N373" s="286">
        <v>0</v>
      </c>
      <c r="O373" s="286">
        <v>0</v>
      </c>
      <c r="P373" s="286">
        <v>0</v>
      </c>
      <c r="Q373" s="286">
        <v>0</v>
      </c>
      <c r="R373" s="286">
        <v>0</v>
      </c>
      <c r="S373" s="286">
        <v>0</v>
      </c>
      <c r="T373" s="203">
        <v>0</v>
      </c>
      <c r="U373" s="286">
        <v>0</v>
      </c>
      <c r="V373" s="147" t="s">
        <v>342</v>
      </c>
      <c r="W373" s="302">
        <v>1503.64</v>
      </c>
      <c r="X373" s="286">
        <v>4894678.3</v>
      </c>
      <c r="Y373" s="302">
        <v>0</v>
      </c>
      <c r="Z373" s="302">
        <v>0</v>
      </c>
      <c r="AA373" s="302">
        <v>0</v>
      </c>
      <c r="AB373" s="302">
        <v>0</v>
      </c>
      <c r="AC373" s="302">
        <v>0</v>
      </c>
      <c r="AD373" s="302">
        <v>0</v>
      </c>
      <c r="AE373" s="302">
        <v>0</v>
      </c>
      <c r="AF373" s="302">
        <v>0</v>
      </c>
      <c r="AG373" s="302">
        <v>0</v>
      </c>
      <c r="AH373" s="302">
        <v>0</v>
      </c>
      <c r="AI373" s="302">
        <v>0</v>
      </c>
      <c r="AJ373" s="302">
        <v>162409.51999999999</v>
      </c>
      <c r="AK373" s="302">
        <v>693.62</v>
      </c>
      <c r="AL373" s="302">
        <v>0</v>
      </c>
    </row>
    <row r="374" spans="1:38" s="39" customFormat="1" ht="12" customHeight="1" x14ac:dyDescent="0.2">
      <c r="A374" s="287">
        <v>10</v>
      </c>
      <c r="B374" s="144" t="s">
        <v>634</v>
      </c>
      <c r="C374" s="146"/>
      <c r="D374" s="146"/>
      <c r="E374" s="147"/>
      <c r="F374" s="147"/>
      <c r="G374" s="275">
        <v>5396708.5599999996</v>
      </c>
      <c r="H374" s="286">
        <v>0</v>
      </c>
      <c r="I374" s="276">
        <v>0</v>
      </c>
      <c r="J374" s="276">
        <v>0</v>
      </c>
      <c r="K374" s="276">
        <v>0</v>
      </c>
      <c r="L374" s="276">
        <v>0</v>
      </c>
      <c r="M374" s="276">
        <v>0</v>
      </c>
      <c r="N374" s="286">
        <v>0</v>
      </c>
      <c r="O374" s="286">
        <v>0</v>
      </c>
      <c r="P374" s="286">
        <v>0</v>
      </c>
      <c r="Q374" s="286">
        <v>0</v>
      </c>
      <c r="R374" s="286">
        <v>0</v>
      </c>
      <c r="S374" s="286">
        <v>0</v>
      </c>
      <c r="T374" s="203">
        <v>0</v>
      </c>
      <c r="U374" s="286">
        <v>0</v>
      </c>
      <c r="V374" s="147" t="s">
        <v>341</v>
      </c>
      <c r="W374" s="302">
        <v>1068.7</v>
      </c>
      <c r="X374" s="286">
        <v>5333428.8499999996</v>
      </c>
      <c r="Y374" s="302">
        <v>0</v>
      </c>
      <c r="Z374" s="302">
        <v>0</v>
      </c>
      <c r="AA374" s="302">
        <v>0</v>
      </c>
      <c r="AB374" s="302">
        <v>0</v>
      </c>
      <c r="AC374" s="302">
        <v>0</v>
      </c>
      <c r="AD374" s="302">
        <v>0</v>
      </c>
      <c r="AE374" s="302">
        <v>0</v>
      </c>
      <c r="AF374" s="302">
        <v>0</v>
      </c>
      <c r="AG374" s="302">
        <v>0</v>
      </c>
      <c r="AH374" s="302">
        <v>0</v>
      </c>
      <c r="AI374" s="302">
        <v>0</v>
      </c>
      <c r="AJ374" s="302">
        <v>1319.91</v>
      </c>
      <c r="AK374" s="302">
        <v>61959.8</v>
      </c>
      <c r="AL374" s="302">
        <v>0</v>
      </c>
    </row>
    <row r="375" spans="1:38" s="39" customFormat="1" ht="12" customHeight="1" x14ac:dyDescent="0.2">
      <c r="A375" s="287">
        <v>11</v>
      </c>
      <c r="B375" s="144" t="s">
        <v>635</v>
      </c>
      <c r="C375" s="146"/>
      <c r="D375" s="146"/>
      <c r="E375" s="147"/>
      <c r="F375" s="147"/>
      <c r="G375" s="275">
        <v>5403734.8300000001</v>
      </c>
      <c r="H375" s="286">
        <v>0</v>
      </c>
      <c r="I375" s="276">
        <v>0</v>
      </c>
      <c r="J375" s="276">
        <v>0</v>
      </c>
      <c r="K375" s="276">
        <v>0</v>
      </c>
      <c r="L375" s="276">
        <v>0</v>
      </c>
      <c r="M375" s="276">
        <v>0</v>
      </c>
      <c r="N375" s="286">
        <v>0</v>
      </c>
      <c r="O375" s="286">
        <v>0</v>
      </c>
      <c r="P375" s="286">
        <v>0</v>
      </c>
      <c r="Q375" s="286">
        <v>0</v>
      </c>
      <c r="R375" s="286">
        <v>0</v>
      </c>
      <c r="S375" s="286">
        <v>0</v>
      </c>
      <c r="T375" s="203">
        <v>0</v>
      </c>
      <c r="U375" s="286">
        <v>0</v>
      </c>
      <c r="V375" s="147" t="s">
        <v>341</v>
      </c>
      <c r="W375" s="302">
        <v>1041.9000000000001</v>
      </c>
      <c r="X375" s="286">
        <v>5338842.1100000003</v>
      </c>
      <c r="Y375" s="302">
        <v>0</v>
      </c>
      <c r="Z375" s="302">
        <v>0</v>
      </c>
      <c r="AA375" s="302">
        <v>0</v>
      </c>
      <c r="AB375" s="302">
        <v>0</v>
      </c>
      <c r="AC375" s="302">
        <v>0</v>
      </c>
      <c r="AD375" s="302">
        <v>0</v>
      </c>
      <c r="AE375" s="302">
        <v>0</v>
      </c>
      <c r="AF375" s="302">
        <v>0</v>
      </c>
      <c r="AG375" s="302">
        <v>0</v>
      </c>
      <c r="AH375" s="302">
        <v>0</v>
      </c>
      <c r="AI375" s="302">
        <v>0</v>
      </c>
      <c r="AJ375" s="302">
        <v>1353.55</v>
      </c>
      <c r="AK375" s="302">
        <v>63539.17</v>
      </c>
      <c r="AL375" s="302">
        <v>0</v>
      </c>
    </row>
    <row r="376" spans="1:38" s="39" customFormat="1" ht="12" customHeight="1" x14ac:dyDescent="0.2">
      <c r="A376" s="287">
        <v>12</v>
      </c>
      <c r="B376" s="144" t="s">
        <v>636</v>
      </c>
      <c r="C376" s="146"/>
      <c r="D376" s="146"/>
      <c r="E376" s="147"/>
      <c r="F376" s="147"/>
      <c r="G376" s="275">
        <v>5186367.79</v>
      </c>
      <c r="H376" s="286">
        <v>0</v>
      </c>
      <c r="I376" s="276">
        <v>0</v>
      </c>
      <c r="J376" s="276">
        <v>0</v>
      </c>
      <c r="K376" s="276">
        <v>0</v>
      </c>
      <c r="L376" s="276">
        <v>0</v>
      </c>
      <c r="M376" s="276">
        <v>0</v>
      </c>
      <c r="N376" s="286">
        <v>0</v>
      </c>
      <c r="O376" s="286">
        <v>0</v>
      </c>
      <c r="P376" s="286">
        <v>0</v>
      </c>
      <c r="Q376" s="286">
        <v>0</v>
      </c>
      <c r="R376" s="286">
        <v>0</v>
      </c>
      <c r="S376" s="286">
        <v>0</v>
      </c>
      <c r="T376" s="203">
        <v>0</v>
      </c>
      <c r="U376" s="286">
        <v>0</v>
      </c>
      <c r="V376" s="147" t="s">
        <v>341</v>
      </c>
      <c r="W376" s="302">
        <v>1068.7</v>
      </c>
      <c r="X376" s="286">
        <v>5121226.91</v>
      </c>
      <c r="Y376" s="302">
        <v>0</v>
      </c>
      <c r="Z376" s="302">
        <v>0</v>
      </c>
      <c r="AA376" s="302">
        <v>0</v>
      </c>
      <c r="AB376" s="302">
        <v>0</v>
      </c>
      <c r="AC376" s="302">
        <v>0</v>
      </c>
      <c r="AD376" s="302">
        <v>0</v>
      </c>
      <c r="AE376" s="302">
        <v>0</v>
      </c>
      <c r="AF376" s="302">
        <v>0</v>
      </c>
      <c r="AG376" s="302">
        <v>0</v>
      </c>
      <c r="AH376" s="302">
        <v>0</v>
      </c>
      <c r="AI376" s="302">
        <v>0</v>
      </c>
      <c r="AJ376" s="302">
        <v>1358.73</v>
      </c>
      <c r="AK376" s="302">
        <v>63782.15</v>
      </c>
      <c r="AL376" s="302">
        <v>0</v>
      </c>
    </row>
    <row r="377" spans="1:38" s="39" customFormat="1" ht="12" customHeight="1" x14ac:dyDescent="0.2">
      <c r="A377" s="287">
        <v>13</v>
      </c>
      <c r="B377" s="144" t="s">
        <v>637</v>
      </c>
      <c r="C377" s="146"/>
      <c r="D377" s="146"/>
      <c r="E377" s="147"/>
      <c r="F377" s="147"/>
      <c r="G377" s="275">
        <v>5619688.5</v>
      </c>
      <c r="H377" s="286">
        <v>0</v>
      </c>
      <c r="I377" s="276">
        <v>0</v>
      </c>
      <c r="J377" s="276">
        <v>0</v>
      </c>
      <c r="K377" s="276">
        <v>0</v>
      </c>
      <c r="L377" s="276">
        <v>0</v>
      </c>
      <c r="M377" s="276">
        <v>0</v>
      </c>
      <c r="N377" s="286">
        <v>0</v>
      </c>
      <c r="O377" s="286">
        <v>0</v>
      </c>
      <c r="P377" s="286">
        <v>0</v>
      </c>
      <c r="Q377" s="286">
        <v>0</v>
      </c>
      <c r="R377" s="286">
        <v>0</v>
      </c>
      <c r="S377" s="286">
        <v>0</v>
      </c>
      <c r="T377" s="203">
        <v>0</v>
      </c>
      <c r="U377" s="286">
        <v>0</v>
      </c>
      <c r="V377" s="147" t="s">
        <v>341</v>
      </c>
      <c r="W377" s="302">
        <v>1068.7</v>
      </c>
      <c r="X377" s="286">
        <v>5552438.2999999998</v>
      </c>
      <c r="Y377" s="302">
        <v>0</v>
      </c>
      <c r="Z377" s="302">
        <v>0</v>
      </c>
      <c r="AA377" s="302">
        <v>0</v>
      </c>
      <c r="AB377" s="302">
        <v>0</v>
      </c>
      <c r="AC377" s="302">
        <v>0</v>
      </c>
      <c r="AD377" s="302">
        <v>0</v>
      </c>
      <c r="AE377" s="302">
        <v>0</v>
      </c>
      <c r="AF377" s="302">
        <v>0</v>
      </c>
      <c r="AG377" s="302">
        <v>0</v>
      </c>
      <c r="AH377" s="302">
        <v>0</v>
      </c>
      <c r="AI377" s="302">
        <v>0</v>
      </c>
      <c r="AJ377" s="302">
        <v>1402.72</v>
      </c>
      <c r="AK377" s="302">
        <v>65847.48</v>
      </c>
      <c r="AL377" s="302">
        <v>0</v>
      </c>
    </row>
    <row r="378" spans="1:38" s="39" customFormat="1" ht="12" customHeight="1" x14ac:dyDescent="0.2">
      <c r="A378" s="287">
        <v>14</v>
      </c>
      <c r="B378" s="144" t="s">
        <v>638</v>
      </c>
      <c r="C378" s="146"/>
      <c r="D378" s="146"/>
      <c r="E378" s="147"/>
      <c r="F378" s="147"/>
      <c r="G378" s="275">
        <v>5539336.8200000003</v>
      </c>
      <c r="H378" s="286">
        <v>0</v>
      </c>
      <c r="I378" s="276">
        <v>0</v>
      </c>
      <c r="J378" s="276">
        <v>0</v>
      </c>
      <c r="K378" s="276">
        <v>0</v>
      </c>
      <c r="L378" s="276">
        <v>0</v>
      </c>
      <c r="M378" s="276">
        <v>0</v>
      </c>
      <c r="N378" s="286">
        <v>0</v>
      </c>
      <c r="O378" s="286">
        <v>0</v>
      </c>
      <c r="P378" s="286">
        <v>0</v>
      </c>
      <c r="Q378" s="286">
        <v>0</v>
      </c>
      <c r="R378" s="286">
        <v>0</v>
      </c>
      <c r="S378" s="286">
        <v>0</v>
      </c>
      <c r="T378" s="203">
        <v>0</v>
      </c>
      <c r="U378" s="286">
        <v>0</v>
      </c>
      <c r="V378" s="147" t="s">
        <v>341</v>
      </c>
      <c r="W378" s="302">
        <v>1049.0999999999999</v>
      </c>
      <c r="X378" s="286">
        <v>5537498.0700000003</v>
      </c>
      <c r="Y378" s="302">
        <v>0</v>
      </c>
      <c r="Z378" s="302">
        <v>0</v>
      </c>
      <c r="AA378" s="302">
        <v>0</v>
      </c>
      <c r="AB378" s="302">
        <v>0</v>
      </c>
      <c r="AC378" s="302">
        <v>0</v>
      </c>
      <c r="AD378" s="302">
        <v>0</v>
      </c>
      <c r="AE378" s="302">
        <v>0</v>
      </c>
      <c r="AF378" s="302">
        <v>0</v>
      </c>
      <c r="AG378" s="302">
        <v>0</v>
      </c>
      <c r="AH378" s="302">
        <v>0</v>
      </c>
      <c r="AI378" s="302">
        <v>0</v>
      </c>
      <c r="AJ378" s="302">
        <v>1353.55</v>
      </c>
      <c r="AK378" s="302">
        <v>485.2</v>
      </c>
      <c r="AL378" s="302">
        <v>0</v>
      </c>
    </row>
    <row r="379" spans="1:38" s="39" customFormat="1" ht="12" customHeight="1" x14ac:dyDescent="0.2">
      <c r="A379" s="287">
        <v>15</v>
      </c>
      <c r="B379" s="144" t="s">
        <v>532</v>
      </c>
      <c r="C379" s="146"/>
      <c r="D379" s="146"/>
      <c r="E379" s="147"/>
      <c r="F379" s="147"/>
      <c r="G379" s="275">
        <v>4705237.8499999996</v>
      </c>
      <c r="H379" s="286">
        <v>0</v>
      </c>
      <c r="I379" s="276">
        <v>0</v>
      </c>
      <c r="J379" s="276">
        <v>0</v>
      </c>
      <c r="K379" s="276">
        <v>0</v>
      </c>
      <c r="L379" s="276">
        <v>0</v>
      </c>
      <c r="M379" s="276">
        <v>0</v>
      </c>
      <c r="N379" s="286">
        <v>0</v>
      </c>
      <c r="O379" s="286">
        <v>0</v>
      </c>
      <c r="P379" s="286">
        <v>0</v>
      </c>
      <c r="Q379" s="286">
        <v>0</v>
      </c>
      <c r="R379" s="286">
        <v>0</v>
      </c>
      <c r="S379" s="286">
        <v>0</v>
      </c>
      <c r="T379" s="287">
        <v>3</v>
      </c>
      <c r="U379" s="286">
        <v>4607740.76</v>
      </c>
      <c r="V379" s="147"/>
      <c r="W379" s="302">
        <v>0</v>
      </c>
      <c r="X379" s="286">
        <v>0</v>
      </c>
      <c r="Y379" s="302">
        <v>0</v>
      </c>
      <c r="Z379" s="302">
        <v>0</v>
      </c>
      <c r="AA379" s="302">
        <v>0</v>
      </c>
      <c r="AB379" s="302">
        <v>0</v>
      </c>
      <c r="AC379" s="302">
        <v>0</v>
      </c>
      <c r="AD379" s="302">
        <v>0</v>
      </c>
      <c r="AE379" s="302">
        <v>0</v>
      </c>
      <c r="AF379" s="302">
        <v>0</v>
      </c>
      <c r="AG379" s="302">
        <v>0</v>
      </c>
      <c r="AH379" s="302">
        <v>0</v>
      </c>
      <c r="AI379" s="302">
        <v>0</v>
      </c>
      <c r="AJ379" s="302">
        <v>58972.68</v>
      </c>
      <c r="AK379" s="302">
        <v>38524.410000000003</v>
      </c>
      <c r="AL379" s="302">
        <v>0</v>
      </c>
    </row>
    <row r="380" spans="1:38" s="39" customFormat="1" ht="12" customHeight="1" x14ac:dyDescent="0.2">
      <c r="A380" s="287">
        <v>16</v>
      </c>
      <c r="B380" s="144" t="s">
        <v>640</v>
      </c>
      <c r="C380" s="146"/>
      <c r="D380" s="146"/>
      <c r="E380" s="147"/>
      <c r="F380" s="147"/>
      <c r="G380" s="275">
        <v>2992027.73</v>
      </c>
      <c r="H380" s="286">
        <v>0</v>
      </c>
      <c r="I380" s="276">
        <v>0</v>
      </c>
      <c r="J380" s="276">
        <v>0</v>
      </c>
      <c r="K380" s="276">
        <v>0</v>
      </c>
      <c r="L380" s="276">
        <v>0</v>
      </c>
      <c r="M380" s="276">
        <v>0</v>
      </c>
      <c r="N380" s="286">
        <v>0</v>
      </c>
      <c r="O380" s="286">
        <v>0</v>
      </c>
      <c r="P380" s="286">
        <v>0</v>
      </c>
      <c r="Q380" s="286">
        <v>0</v>
      </c>
      <c r="R380" s="286">
        <v>0</v>
      </c>
      <c r="S380" s="286">
        <v>0</v>
      </c>
      <c r="T380" s="203">
        <v>0</v>
      </c>
      <c r="U380" s="286">
        <v>0</v>
      </c>
      <c r="V380" s="147" t="s">
        <v>341</v>
      </c>
      <c r="W380" s="302">
        <v>598.5</v>
      </c>
      <c r="X380" s="286">
        <v>2991060.9</v>
      </c>
      <c r="Y380" s="302">
        <v>0</v>
      </c>
      <c r="Z380" s="302">
        <v>0</v>
      </c>
      <c r="AA380" s="302">
        <v>0</v>
      </c>
      <c r="AB380" s="302">
        <v>0</v>
      </c>
      <c r="AC380" s="302">
        <v>0</v>
      </c>
      <c r="AD380" s="302">
        <v>0</v>
      </c>
      <c r="AE380" s="302">
        <v>0</v>
      </c>
      <c r="AF380" s="302">
        <v>0</v>
      </c>
      <c r="AG380" s="302">
        <v>0</v>
      </c>
      <c r="AH380" s="302">
        <v>0</v>
      </c>
      <c r="AI380" s="302">
        <v>0</v>
      </c>
      <c r="AJ380" s="302">
        <v>711.71</v>
      </c>
      <c r="AK380" s="302">
        <v>255.12</v>
      </c>
      <c r="AL380" s="302">
        <v>0</v>
      </c>
    </row>
    <row r="381" spans="1:38" s="39" customFormat="1" ht="12" customHeight="1" x14ac:dyDescent="0.2">
      <c r="A381" s="287">
        <v>17</v>
      </c>
      <c r="B381" s="144" t="s">
        <v>641</v>
      </c>
      <c r="C381" s="146"/>
      <c r="D381" s="146"/>
      <c r="E381" s="147"/>
      <c r="F381" s="147"/>
      <c r="G381" s="275">
        <v>5418504.3499999996</v>
      </c>
      <c r="H381" s="286">
        <v>0</v>
      </c>
      <c r="I381" s="276">
        <v>0</v>
      </c>
      <c r="J381" s="276">
        <v>0</v>
      </c>
      <c r="K381" s="276">
        <v>0</v>
      </c>
      <c r="L381" s="276">
        <v>0</v>
      </c>
      <c r="M381" s="276">
        <v>0</v>
      </c>
      <c r="N381" s="286">
        <v>0</v>
      </c>
      <c r="O381" s="286">
        <v>0</v>
      </c>
      <c r="P381" s="286">
        <v>0</v>
      </c>
      <c r="Q381" s="286">
        <v>0</v>
      </c>
      <c r="R381" s="286">
        <v>0</v>
      </c>
      <c r="S381" s="286">
        <v>0</v>
      </c>
      <c r="T381" s="203">
        <v>0</v>
      </c>
      <c r="U381" s="286">
        <v>0</v>
      </c>
      <c r="V381" s="147" t="s">
        <v>341</v>
      </c>
      <c r="W381" s="302">
        <v>1051.5</v>
      </c>
      <c r="X381" s="286">
        <v>5224548</v>
      </c>
      <c r="Y381" s="302">
        <v>0</v>
      </c>
      <c r="Z381" s="302">
        <v>0</v>
      </c>
      <c r="AA381" s="302">
        <v>0</v>
      </c>
      <c r="AB381" s="302">
        <v>0</v>
      </c>
      <c r="AC381" s="302">
        <v>0</v>
      </c>
      <c r="AD381" s="302">
        <v>0</v>
      </c>
      <c r="AE381" s="302">
        <v>0</v>
      </c>
      <c r="AF381" s="302">
        <v>0</v>
      </c>
      <c r="AG381" s="302">
        <v>0</v>
      </c>
      <c r="AH381" s="302">
        <v>0</v>
      </c>
      <c r="AI381" s="302">
        <v>0</v>
      </c>
      <c r="AJ381" s="302">
        <v>129304.23</v>
      </c>
      <c r="AK381" s="302">
        <v>64652.12</v>
      </c>
      <c r="AL381" s="302">
        <v>0</v>
      </c>
    </row>
    <row r="382" spans="1:38" s="39" customFormat="1" ht="12" customHeight="1" x14ac:dyDescent="0.2">
      <c r="A382" s="287">
        <v>18</v>
      </c>
      <c r="B382" s="144" t="s">
        <v>642</v>
      </c>
      <c r="C382" s="146"/>
      <c r="D382" s="146"/>
      <c r="E382" s="147"/>
      <c r="F382" s="147"/>
      <c r="G382" s="275">
        <v>5538519.2800000003</v>
      </c>
      <c r="H382" s="286">
        <v>0</v>
      </c>
      <c r="I382" s="276">
        <v>0</v>
      </c>
      <c r="J382" s="276">
        <v>0</v>
      </c>
      <c r="K382" s="276">
        <v>0</v>
      </c>
      <c r="L382" s="276">
        <v>0</v>
      </c>
      <c r="M382" s="276">
        <v>0</v>
      </c>
      <c r="N382" s="286">
        <v>0</v>
      </c>
      <c r="O382" s="286">
        <v>0</v>
      </c>
      <c r="P382" s="286">
        <v>0</v>
      </c>
      <c r="Q382" s="286">
        <v>0</v>
      </c>
      <c r="R382" s="286">
        <v>0</v>
      </c>
      <c r="S382" s="286">
        <v>0</v>
      </c>
      <c r="T382" s="203">
        <v>0</v>
      </c>
      <c r="U382" s="286">
        <v>0</v>
      </c>
      <c r="V382" s="147" t="s">
        <v>341</v>
      </c>
      <c r="W382" s="302">
        <v>1527.31</v>
      </c>
      <c r="X382" s="286">
        <v>5377850.9299999997</v>
      </c>
      <c r="Y382" s="302">
        <v>0</v>
      </c>
      <c r="Z382" s="302">
        <v>0</v>
      </c>
      <c r="AA382" s="302">
        <v>0</v>
      </c>
      <c r="AB382" s="302">
        <v>0</v>
      </c>
      <c r="AC382" s="302">
        <v>0</v>
      </c>
      <c r="AD382" s="302">
        <v>0</v>
      </c>
      <c r="AE382" s="302">
        <v>0</v>
      </c>
      <c r="AF382" s="302">
        <v>0</v>
      </c>
      <c r="AG382" s="302">
        <v>0</v>
      </c>
      <c r="AH382" s="302">
        <v>0</v>
      </c>
      <c r="AI382" s="302">
        <v>0</v>
      </c>
      <c r="AJ382" s="302">
        <v>159985.09</v>
      </c>
      <c r="AK382" s="302">
        <v>683.26</v>
      </c>
      <c r="AL382" s="302">
        <v>0</v>
      </c>
    </row>
    <row r="383" spans="1:38" s="39" customFormat="1" ht="12" customHeight="1" x14ac:dyDescent="0.2">
      <c r="A383" s="287">
        <v>19</v>
      </c>
      <c r="B383" s="144" t="s">
        <v>643</v>
      </c>
      <c r="C383" s="146"/>
      <c r="D383" s="146"/>
      <c r="E383" s="147"/>
      <c r="F383" s="147"/>
      <c r="G383" s="275">
        <v>3130632.68</v>
      </c>
      <c r="H383" s="286">
        <v>0</v>
      </c>
      <c r="I383" s="276">
        <v>0</v>
      </c>
      <c r="J383" s="276">
        <v>0</v>
      </c>
      <c r="K383" s="276">
        <v>0</v>
      </c>
      <c r="L383" s="276">
        <v>0</v>
      </c>
      <c r="M383" s="276">
        <v>0</v>
      </c>
      <c r="N383" s="286">
        <v>0</v>
      </c>
      <c r="O383" s="286">
        <v>0</v>
      </c>
      <c r="P383" s="286">
        <v>0</v>
      </c>
      <c r="Q383" s="286">
        <v>0</v>
      </c>
      <c r="R383" s="286">
        <v>0</v>
      </c>
      <c r="S383" s="286">
        <v>0</v>
      </c>
      <c r="T383" s="287">
        <v>2</v>
      </c>
      <c r="U383" s="286">
        <v>3065634.62</v>
      </c>
      <c r="V383" s="147"/>
      <c r="W383" s="302">
        <v>0</v>
      </c>
      <c r="X383" s="286">
        <v>0</v>
      </c>
      <c r="Y383" s="302">
        <v>0</v>
      </c>
      <c r="Z383" s="302">
        <v>0</v>
      </c>
      <c r="AA383" s="302">
        <v>0</v>
      </c>
      <c r="AB383" s="302">
        <v>0</v>
      </c>
      <c r="AC383" s="302">
        <v>0</v>
      </c>
      <c r="AD383" s="302">
        <v>0</v>
      </c>
      <c r="AE383" s="302">
        <v>0</v>
      </c>
      <c r="AF383" s="302">
        <v>0</v>
      </c>
      <c r="AG383" s="302">
        <v>0</v>
      </c>
      <c r="AH383" s="302">
        <v>0</v>
      </c>
      <c r="AI383" s="302">
        <v>0</v>
      </c>
      <c r="AJ383" s="302">
        <v>39315.120000000003</v>
      </c>
      <c r="AK383" s="302">
        <v>25682.94</v>
      </c>
      <c r="AL383" s="302">
        <v>0</v>
      </c>
    </row>
    <row r="384" spans="1:38" s="39" customFormat="1" ht="12" customHeight="1" x14ac:dyDescent="0.2">
      <c r="A384" s="287">
        <v>20</v>
      </c>
      <c r="B384" s="144" t="s">
        <v>644</v>
      </c>
      <c r="C384" s="146"/>
      <c r="D384" s="146"/>
      <c r="E384" s="147"/>
      <c r="F384" s="147"/>
      <c r="G384" s="275">
        <v>7385516.4900000002</v>
      </c>
      <c r="H384" s="286">
        <v>0</v>
      </c>
      <c r="I384" s="276">
        <v>0</v>
      </c>
      <c r="J384" s="276">
        <v>0</v>
      </c>
      <c r="K384" s="276">
        <v>0</v>
      </c>
      <c r="L384" s="276">
        <v>0</v>
      </c>
      <c r="M384" s="276">
        <v>0</v>
      </c>
      <c r="N384" s="286">
        <v>0</v>
      </c>
      <c r="O384" s="286">
        <v>0</v>
      </c>
      <c r="P384" s="286">
        <v>0</v>
      </c>
      <c r="Q384" s="286">
        <v>0</v>
      </c>
      <c r="R384" s="286">
        <v>0</v>
      </c>
      <c r="S384" s="286">
        <v>0</v>
      </c>
      <c r="T384" s="203">
        <v>0</v>
      </c>
      <c r="U384" s="286">
        <v>0</v>
      </c>
      <c r="V384" s="147" t="s">
        <v>341</v>
      </c>
      <c r="W384" s="302">
        <v>1516.56</v>
      </c>
      <c r="X384" s="286">
        <v>7383066</v>
      </c>
      <c r="Y384" s="302">
        <v>0</v>
      </c>
      <c r="Z384" s="302">
        <v>0</v>
      </c>
      <c r="AA384" s="302">
        <v>0</v>
      </c>
      <c r="AB384" s="302">
        <v>0</v>
      </c>
      <c r="AC384" s="302">
        <v>0</v>
      </c>
      <c r="AD384" s="302">
        <v>0</v>
      </c>
      <c r="AE384" s="302">
        <v>0</v>
      </c>
      <c r="AF384" s="302">
        <v>0</v>
      </c>
      <c r="AG384" s="302">
        <v>0</v>
      </c>
      <c r="AH384" s="302">
        <v>0</v>
      </c>
      <c r="AI384" s="302">
        <v>0</v>
      </c>
      <c r="AJ384" s="302">
        <v>1803.87</v>
      </c>
      <c r="AK384" s="302">
        <v>646.62</v>
      </c>
      <c r="AL384" s="302">
        <v>0</v>
      </c>
    </row>
    <row r="385" spans="1:38" s="39" customFormat="1" ht="12" customHeight="1" x14ac:dyDescent="0.2">
      <c r="A385" s="287">
        <v>21</v>
      </c>
      <c r="B385" s="144" t="s">
        <v>645</v>
      </c>
      <c r="C385" s="146"/>
      <c r="D385" s="146"/>
      <c r="E385" s="147"/>
      <c r="F385" s="147"/>
      <c r="G385" s="275">
        <v>7389341.0899999999</v>
      </c>
      <c r="H385" s="286">
        <v>0</v>
      </c>
      <c r="I385" s="276">
        <v>0</v>
      </c>
      <c r="J385" s="276">
        <v>0</v>
      </c>
      <c r="K385" s="276">
        <v>0</v>
      </c>
      <c r="L385" s="276">
        <v>0</v>
      </c>
      <c r="M385" s="276">
        <v>0</v>
      </c>
      <c r="N385" s="286">
        <v>0</v>
      </c>
      <c r="O385" s="286">
        <v>0</v>
      </c>
      <c r="P385" s="286">
        <v>0</v>
      </c>
      <c r="Q385" s="286">
        <v>0</v>
      </c>
      <c r="R385" s="286">
        <v>0</v>
      </c>
      <c r="S385" s="286">
        <v>0</v>
      </c>
      <c r="T385" s="203">
        <v>0</v>
      </c>
      <c r="U385" s="286">
        <v>0</v>
      </c>
      <c r="V385" s="147" t="s">
        <v>341</v>
      </c>
      <c r="W385" s="302">
        <v>1526.87</v>
      </c>
      <c r="X385" s="286">
        <v>7386590</v>
      </c>
      <c r="Y385" s="302">
        <v>0</v>
      </c>
      <c r="Z385" s="302">
        <v>0</v>
      </c>
      <c r="AA385" s="302">
        <v>0</v>
      </c>
      <c r="AB385" s="302">
        <v>0</v>
      </c>
      <c r="AC385" s="302">
        <v>0</v>
      </c>
      <c r="AD385" s="302">
        <v>0</v>
      </c>
      <c r="AE385" s="302">
        <v>0</v>
      </c>
      <c r="AF385" s="302">
        <v>0</v>
      </c>
      <c r="AG385" s="302">
        <v>0</v>
      </c>
      <c r="AH385" s="302">
        <v>0</v>
      </c>
      <c r="AI385" s="302">
        <v>0</v>
      </c>
      <c r="AJ385" s="302">
        <v>2025.15</v>
      </c>
      <c r="AK385" s="302">
        <v>725.94</v>
      </c>
      <c r="AL385" s="302">
        <v>0</v>
      </c>
    </row>
    <row r="386" spans="1:38" s="39" customFormat="1" ht="12" customHeight="1" x14ac:dyDescent="0.2">
      <c r="A386" s="287">
        <v>22</v>
      </c>
      <c r="B386" s="144" t="s">
        <v>646</v>
      </c>
      <c r="C386" s="146"/>
      <c r="D386" s="146"/>
      <c r="E386" s="147"/>
      <c r="F386" s="147"/>
      <c r="G386" s="275">
        <v>4837807.53</v>
      </c>
      <c r="H386" s="286">
        <v>0</v>
      </c>
      <c r="I386" s="276">
        <v>0</v>
      </c>
      <c r="J386" s="276">
        <v>0</v>
      </c>
      <c r="K386" s="276">
        <v>0</v>
      </c>
      <c r="L386" s="276">
        <v>0</v>
      </c>
      <c r="M386" s="276">
        <v>0</v>
      </c>
      <c r="N386" s="286">
        <v>0</v>
      </c>
      <c r="O386" s="286">
        <v>0</v>
      </c>
      <c r="P386" s="286">
        <v>0</v>
      </c>
      <c r="Q386" s="286">
        <v>0</v>
      </c>
      <c r="R386" s="286">
        <v>0</v>
      </c>
      <c r="S386" s="286">
        <v>0</v>
      </c>
      <c r="T386" s="203">
        <v>0</v>
      </c>
      <c r="U386" s="286">
        <v>0</v>
      </c>
      <c r="V386" s="147" t="s">
        <v>341</v>
      </c>
      <c r="W386" s="302">
        <v>917.9</v>
      </c>
      <c r="X386" s="286">
        <v>4786129.0999999996</v>
      </c>
      <c r="Y386" s="302">
        <v>0</v>
      </c>
      <c r="Z386" s="302">
        <v>0</v>
      </c>
      <c r="AA386" s="302">
        <v>0</v>
      </c>
      <c r="AB386" s="302">
        <v>0</v>
      </c>
      <c r="AC386" s="302">
        <v>0</v>
      </c>
      <c r="AD386" s="302">
        <v>0</v>
      </c>
      <c r="AE386" s="302">
        <v>0</v>
      </c>
      <c r="AF386" s="302">
        <v>0</v>
      </c>
      <c r="AG386" s="302">
        <v>0</v>
      </c>
      <c r="AH386" s="302">
        <v>0</v>
      </c>
      <c r="AI386" s="302">
        <v>0</v>
      </c>
      <c r="AJ386" s="302">
        <v>1077.92</v>
      </c>
      <c r="AK386" s="302">
        <v>50600.51</v>
      </c>
      <c r="AL386" s="302">
        <v>0</v>
      </c>
    </row>
    <row r="387" spans="1:38" s="39" customFormat="1" ht="12" customHeight="1" x14ac:dyDescent="0.2">
      <c r="A387" s="287">
        <v>23</v>
      </c>
      <c r="B387" s="144" t="s">
        <v>647</v>
      </c>
      <c r="C387" s="146"/>
      <c r="D387" s="146"/>
      <c r="E387" s="147"/>
      <c r="F387" s="147"/>
      <c r="G387" s="275">
        <v>7456155.4900000002</v>
      </c>
      <c r="H387" s="286">
        <v>0</v>
      </c>
      <c r="I387" s="276">
        <v>0</v>
      </c>
      <c r="J387" s="276">
        <v>0</v>
      </c>
      <c r="K387" s="276">
        <v>0</v>
      </c>
      <c r="L387" s="276">
        <v>0</v>
      </c>
      <c r="M387" s="276">
        <v>0</v>
      </c>
      <c r="N387" s="286">
        <v>0</v>
      </c>
      <c r="O387" s="286">
        <v>0</v>
      </c>
      <c r="P387" s="286">
        <v>0</v>
      </c>
      <c r="Q387" s="286">
        <v>0</v>
      </c>
      <c r="R387" s="286">
        <v>0</v>
      </c>
      <c r="S387" s="286">
        <v>0</v>
      </c>
      <c r="T387" s="203">
        <v>0</v>
      </c>
      <c r="U387" s="286">
        <v>0</v>
      </c>
      <c r="V387" s="147" t="s">
        <v>341</v>
      </c>
      <c r="W387" s="302">
        <v>1536.59</v>
      </c>
      <c r="X387" s="286">
        <v>7453705</v>
      </c>
      <c r="Y387" s="302">
        <v>0</v>
      </c>
      <c r="Z387" s="302">
        <v>0</v>
      </c>
      <c r="AA387" s="302">
        <v>0</v>
      </c>
      <c r="AB387" s="302">
        <v>0</v>
      </c>
      <c r="AC387" s="302">
        <v>0</v>
      </c>
      <c r="AD387" s="302">
        <v>0</v>
      </c>
      <c r="AE387" s="302">
        <v>0</v>
      </c>
      <c r="AF387" s="302">
        <v>0</v>
      </c>
      <c r="AG387" s="302">
        <v>0</v>
      </c>
      <c r="AH387" s="302">
        <v>0</v>
      </c>
      <c r="AI387" s="302">
        <v>0</v>
      </c>
      <c r="AJ387" s="302">
        <v>1803.87</v>
      </c>
      <c r="AK387" s="302">
        <v>646.62</v>
      </c>
      <c r="AL387" s="302">
        <v>0</v>
      </c>
    </row>
    <row r="388" spans="1:38" s="39" customFormat="1" ht="12" customHeight="1" x14ac:dyDescent="0.2">
      <c r="A388" s="287">
        <v>24</v>
      </c>
      <c r="B388" s="144" t="s">
        <v>648</v>
      </c>
      <c r="C388" s="146"/>
      <c r="D388" s="146"/>
      <c r="E388" s="147"/>
      <c r="F388" s="147"/>
      <c r="G388" s="275">
        <v>8069421.9900000002</v>
      </c>
      <c r="H388" s="286">
        <v>0</v>
      </c>
      <c r="I388" s="276">
        <v>0</v>
      </c>
      <c r="J388" s="276">
        <v>0</v>
      </c>
      <c r="K388" s="276">
        <v>0</v>
      </c>
      <c r="L388" s="276">
        <v>0</v>
      </c>
      <c r="M388" s="276">
        <v>0</v>
      </c>
      <c r="N388" s="286">
        <v>0</v>
      </c>
      <c r="O388" s="286">
        <v>0</v>
      </c>
      <c r="P388" s="286">
        <v>0</v>
      </c>
      <c r="Q388" s="286">
        <v>0</v>
      </c>
      <c r="R388" s="286">
        <v>0</v>
      </c>
      <c r="S388" s="286">
        <v>0</v>
      </c>
      <c r="T388" s="203">
        <v>0</v>
      </c>
      <c r="U388" s="286">
        <v>0</v>
      </c>
      <c r="V388" s="147" t="s">
        <v>341</v>
      </c>
      <c r="W388" s="302">
        <v>1547.78</v>
      </c>
      <c r="X388" s="286">
        <v>8066917</v>
      </c>
      <c r="Y388" s="302">
        <v>0</v>
      </c>
      <c r="Z388" s="302">
        <v>0</v>
      </c>
      <c r="AA388" s="302">
        <v>0</v>
      </c>
      <c r="AB388" s="302">
        <v>0</v>
      </c>
      <c r="AC388" s="302">
        <v>0</v>
      </c>
      <c r="AD388" s="302">
        <v>0</v>
      </c>
      <c r="AE388" s="302">
        <v>0</v>
      </c>
      <c r="AF388" s="302">
        <v>0</v>
      </c>
      <c r="AG388" s="302">
        <v>0</v>
      </c>
      <c r="AH388" s="302">
        <v>0</v>
      </c>
      <c r="AI388" s="302">
        <v>0</v>
      </c>
      <c r="AJ388" s="302">
        <v>1843.99</v>
      </c>
      <c r="AK388" s="302">
        <v>661</v>
      </c>
      <c r="AL388" s="302">
        <v>0</v>
      </c>
    </row>
    <row r="389" spans="1:38" s="39" customFormat="1" ht="12" customHeight="1" x14ac:dyDescent="0.2">
      <c r="A389" s="287">
        <v>25</v>
      </c>
      <c r="B389" s="144" t="s">
        <v>649</v>
      </c>
      <c r="C389" s="146"/>
      <c r="D389" s="146"/>
      <c r="E389" s="147"/>
      <c r="F389" s="147"/>
      <c r="G389" s="275">
        <v>4648268.79</v>
      </c>
      <c r="H389" s="286">
        <v>0</v>
      </c>
      <c r="I389" s="276">
        <v>0</v>
      </c>
      <c r="J389" s="276">
        <v>0</v>
      </c>
      <c r="K389" s="276">
        <v>0</v>
      </c>
      <c r="L389" s="276">
        <v>0</v>
      </c>
      <c r="M389" s="276">
        <v>0</v>
      </c>
      <c r="N389" s="286">
        <v>0</v>
      </c>
      <c r="O389" s="286">
        <v>0</v>
      </c>
      <c r="P389" s="286">
        <v>0</v>
      </c>
      <c r="Q389" s="286">
        <v>0</v>
      </c>
      <c r="R389" s="286">
        <v>0</v>
      </c>
      <c r="S389" s="286">
        <v>0</v>
      </c>
      <c r="T389" s="203">
        <v>0</v>
      </c>
      <c r="U389" s="286">
        <v>0</v>
      </c>
      <c r="V389" s="147" t="s">
        <v>341</v>
      </c>
      <c r="W389" s="302">
        <v>914.1</v>
      </c>
      <c r="X389" s="286">
        <v>4596094.05</v>
      </c>
      <c r="Y389" s="302">
        <v>0</v>
      </c>
      <c r="Z389" s="302">
        <v>0</v>
      </c>
      <c r="AA389" s="302">
        <v>0</v>
      </c>
      <c r="AB389" s="302">
        <v>0</v>
      </c>
      <c r="AC389" s="302">
        <v>0</v>
      </c>
      <c r="AD389" s="302">
        <v>0</v>
      </c>
      <c r="AE389" s="302">
        <v>0</v>
      </c>
      <c r="AF389" s="302">
        <v>0</v>
      </c>
      <c r="AG389" s="302">
        <v>0</v>
      </c>
      <c r="AH389" s="302">
        <v>0</v>
      </c>
      <c r="AI389" s="302">
        <v>0</v>
      </c>
      <c r="AJ389" s="302">
        <v>1088.28</v>
      </c>
      <c r="AK389" s="302">
        <v>51086.46</v>
      </c>
      <c r="AL389" s="302">
        <v>0</v>
      </c>
    </row>
    <row r="390" spans="1:38" s="39" customFormat="1" ht="12" customHeight="1" x14ac:dyDescent="0.2">
      <c r="A390" s="287">
        <v>26</v>
      </c>
      <c r="B390" s="144" t="s">
        <v>650</v>
      </c>
      <c r="C390" s="146"/>
      <c r="D390" s="146"/>
      <c r="E390" s="147"/>
      <c r="F390" s="147"/>
      <c r="G390" s="275">
        <v>4370351.3499999996</v>
      </c>
      <c r="H390" s="286">
        <v>0</v>
      </c>
      <c r="I390" s="276">
        <v>0</v>
      </c>
      <c r="J390" s="276">
        <v>0</v>
      </c>
      <c r="K390" s="276">
        <v>0</v>
      </c>
      <c r="L390" s="276">
        <v>0</v>
      </c>
      <c r="M390" s="276">
        <v>0</v>
      </c>
      <c r="N390" s="286">
        <v>0</v>
      </c>
      <c r="O390" s="286">
        <v>0</v>
      </c>
      <c r="P390" s="286">
        <v>0</v>
      </c>
      <c r="Q390" s="286">
        <v>0</v>
      </c>
      <c r="R390" s="286">
        <v>0</v>
      </c>
      <c r="S390" s="286">
        <v>0</v>
      </c>
      <c r="T390" s="203">
        <v>0</v>
      </c>
      <c r="U390" s="286">
        <v>0</v>
      </c>
      <c r="V390" s="147" t="s">
        <v>341</v>
      </c>
      <c r="W390" s="302">
        <v>876.66</v>
      </c>
      <c r="X390" s="286">
        <v>4318176.6100000003</v>
      </c>
      <c r="Y390" s="302">
        <v>0</v>
      </c>
      <c r="Z390" s="302">
        <v>0</v>
      </c>
      <c r="AA390" s="302">
        <v>0</v>
      </c>
      <c r="AB390" s="302">
        <v>0</v>
      </c>
      <c r="AC390" s="302">
        <v>0</v>
      </c>
      <c r="AD390" s="302">
        <v>0</v>
      </c>
      <c r="AE390" s="302">
        <v>0</v>
      </c>
      <c r="AF390" s="302">
        <v>0</v>
      </c>
      <c r="AG390" s="302">
        <v>0</v>
      </c>
      <c r="AH390" s="302">
        <v>0</v>
      </c>
      <c r="AI390" s="302">
        <v>0</v>
      </c>
      <c r="AJ390" s="302">
        <v>1088.28</v>
      </c>
      <c r="AK390" s="302">
        <v>51086.46</v>
      </c>
      <c r="AL390" s="302">
        <v>0</v>
      </c>
    </row>
    <row r="391" spans="1:38" s="39" customFormat="1" ht="12" customHeight="1" x14ac:dyDescent="0.2">
      <c r="A391" s="287">
        <v>27</v>
      </c>
      <c r="B391" s="144" t="s">
        <v>651</v>
      </c>
      <c r="C391" s="146"/>
      <c r="D391" s="146"/>
      <c r="E391" s="147"/>
      <c r="F391" s="147"/>
      <c r="G391" s="275">
        <v>5271936.95</v>
      </c>
      <c r="H391" s="286">
        <v>0</v>
      </c>
      <c r="I391" s="276">
        <v>0</v>
      </c>
      <c r="J391" s="276">
        <v>0</v>
      </c>
      <c r="K391" s="276">
        <v>0</v>
      </c>
      <c r="L391" s="276">
        <v>0</v>
      </c>
      <c r="M391" s="276">
        <v>0</v>
      </c>
      <c r="N391" s="286">
        <v>0</v>
      </c>
      <c r="O391" s="286">
        <v>0</v>
      </c>
      <c r="P391" s="286">
        <v>0</v>
      </c>
      <c r="Q391" s="286">
        <v>0</v>
      </c>
      <c r="R391" s="286">
        <v>0</v>
      </c>
      <c r="S391" s="286">
        <v>0</v>
      </c>
      <c r="T391" s="203">
        <v>0</v>
      </c>
      <c r="U391" s="286">
        <v>0</v>
      </c>
      <c r="V391" s="147" t="s">
        <v>341</v>
      </c>
      <c r="W391" s="302">
        <v>1367</v>
      </c>
      <c r="X391" s="286">
        <v>5109738.57</v>
      </c>
      <c r="Y391" s="302">
        <v>0</v>
      </c>
      <c r="Z391" s="302">
        <v>0</v>
      </c>
      <c r="AA391" s="302">
        <v>0</v>
      </c>
      <c r="AB391" s="302">
        <v>0</v>
      </c>
      <c r="AC391" s="302">
        <v>0</v>
      </c>
      <c r="AD391" s="302">
        <v>0</v>
      </c>
      <c r="AE391" s="302">
        <v>0</v>
      </c>
      <c r="AF391" s="302">
        <v>0</v>
      </c>
      <c r="AG391" s="302">
        <v>0</v>
      </c>
      <c r="AH391" s="302">
        <v>0</v>
      </c>
      <c r="AI391" s="302">
        <v>0</v>
      </c>
      <c r="AJ391" s="302">
        <v>161581.45000000001</v>
      </c>
      <c r="AK391" s="302">
        <v>616.92999999999995</v>
      </c>
      <c r="AL391" s="302">
        <v>0</v>
      </c>
    </row>
    <row r="392" spans="1:38" s="39" customFormat="1" ht="12" customHeight="1" x14ac:dyDescent="0.2">
      <c r="A392" s="287">
        <v>28</v>
      </c>
      <c r="B392" s="144" t="s">
        <v>654</v>
      </c>
      <c r="C392" s="146"/>
      <c r="D392" s="146"/>
      <c r="E392" s="147"/>
      <c r="F392" s="147"/>
      <c r="G392" s="275">
        <v>1427620.4</v>
      </c>
      <c r="H392" s="286">
        <v>0</v>
      </c>
      <c r="I392" s="276">
        <v>0</v>
      </c>
      <c r="J392" s="276">
        <v>0</v>
      </c>
      <c r="K392" s="276">
        <v>0</v>
      </c>
      <c r="L392" s="276">
        <v>0</v>
      </c>
      <c r="M392" s="276">
        <v>0</v>
      </c>
      <c r="N392" s="286">
        <v>0</v>
      </c>
      <c r="O392" s="286">
        <v>0</v>
      </c>
      <c r="P392" s="286">
        <v>0</v>
      </c>
      <c r="Q392" s="286">
        <v>0</v>
      </c>
      <c r="R392" s="286">
        <v>0</v>
      </c>
      <c r="S392" s="286">
        <v>0</v>
      </c>
      <c r="T392" s="203">
        <v>0</v>
      </c>
      <c r="U392" s="286">
        <v>0</v>
      </c>
      <c r="V392" s="147" t="s">
        <v>341</v>
      </c>
      <c r="W392" s="302">
        <v>867</v>
      </c>
      <c r="X392" s="286">
        <v>1427620.4</v>
      </c>
      <c r="Y392" s="302">
        <v>0</v>
      </c>
      <c r="Z392" s="302">
        <v>0</v>
      </c>
      <c r="AA392" s="302">
        <v>0</v>
      </c>
      <c r="AB392" s="302">
        <v>0</v>
      </c>
      <c r="AC392" s="302">
        <v>0</v>
      </c>
      <c r="AD392" s="302">
        <v>0</v>
      </c>
      <c r="AE392" s="302">
        <v>0</v>
      </c>
      <c r="AF392" s="302">
        <v>0</v>
      </c>
      <c r="AG392" s="302">
        <v>0</v>
      </c>
      <c r="AH392" s="302">
        <v>0</v>
      </c>
      <c r="AI392" s="302">
        <v>0</v>
      </c>
      <c r="AJ392" s="302">
        <v>0</v>
      </c>
      <c r="AK392" s="302">
        <v>0</v>
      </c>
      <c r="AL392" s="302">
        <v>0</v>
      </c>
    </row>
    <row r="393" spans="1:38" s="39" customFormat="1" ht="12" customHeight="1" x14ac:dyDescent="0.2">
      <c r="A393" s="287">
        <v>29</v>
      </c>
      <c r="B393" s="144" t="s">
        <v>655</v>
      </c>
      <c r="C393" s="146"/>
      <c r="D393" s="146"/>
      <c r="E393" s="147"/>
      <c r="F393" s="147"/>
      <c r="G393" s="275">
        <v>5109312.41</v>
      </c>
      <c r="H393" s="286">
        <v>0</v>
      </c>
      <c r="I393" s="276">
        <v>0</v>
      </c>
      <c r="J393" s="276">
        <v>0</v>
      </c>
      <c r="K393" s="276">
        <v>0</v>
      </c>
      <c r="L393" s="276">
        <v>0</v>
      </c>
      <c r="M393" s="276">
        <v>0</v>
      </c>
      <c r="N393" s="286">
        <v>0</v>
      </c>
      <c r="O393" s="286">
        <v>0</v>
      </c>
      <c r="P393" s="286">
        <v>0</v>
      </c>
      <c r="Q393" s="286">
        <v>0</v>
      </c>
      <c r="R393" s="286">
        <v>0</v>
      </c>
      <c r="S393" s="286">
        <v>0</v>
      </c>
      <c r="T393" s="203">
        <v>0</v>
      </c>
      <c r="U393" s="286">
        <v>0</v>
      </c>
      <c r="V393" s="147" t="s">
        <v>341</v>
      </c>
      <c r="W393" s="302">
        <v>1179.5999999999999</v>
      </c>
      <c r="X393" s="286">
        <v>5007630.5999999996</v>
      </c>
      <c r="Y393" s="302">
        <v>0</v>
      </c>
      <c r="Z393" s="302">
        <v>0</v>
      </c>
      <c r="AA393" s="302">
        <v>0</v>
      </c>
      <c r="AB393" s="302">
        <v>0</v>
      </c>
      <c r="AC393" s="302">
        <v>0</v>
      </c>
      <c r="AD393" s="302">
        <v>0</v>
      </c>
      <c r="AE393" s="302">
        <v>0</v>
      </c>
      <c r="AF393" s="302">
        <v>0</v>
      </c>
      <c r="AG393" s="302">
        <v>0</v>
      </c>
      <c r="AH393" s="302">
        <v>0</v>
      </c>
      <c r="AI393" s="302">
        <v>0</v>
      </c>
      <c r="AJ393" s="302">
        <v>2120.91</v>
      </c>
      <c r="AK393" s="302">
        <v>99560.9</v>
      </c>
      <c r="AL393" s="302">
        <v>0</v>
      </c>
    </row>
    <row r="394" spans="1:38" s="39" customFormat="1" ht="12" customHeight="1" x14ac:dyDescent="0.2">
      <c r="A394" s="287">
        <v>30</v>
      </c>
      <c r="B394" s="144" t="s">
        <v>656</v>
      </c>
      <c r="C394" s="146"/>
      <c r="D394" s="146"/>
      <c r="E394" s="147"/>
      <c r="F394" s="147"/>
      <c r="G394" s="275">
        <v>4289377.82</v>
      </c>
      <c r="H394" s="286">
        <v>0</v>
      </c>
      <c r="I394" s="276">
        <v>0</v>
      </c>
      <c r="J394" s="276">
        <v>0</v>
      </c>
      <c r="K394" s="276">
        <v>0</v>
      </c>
      <c r="L394" s="276">
        <v>0</v>
      </c>
      <c r="M394" s="276">
        <v>0</v>
      </c>
      <c r="N394" s="286">
        <v>0</v>
      </c>
      <c r="O394" s="286">
        <v>0</v>
      </c>
      <c r="P394" s="286">
        <v>0</v>
      </c>
      <c r="Q394" s="286">
        <v>0</v>
      </c>
      <c r="R394" s="286">
        <v>0</v>
      </c>
      <c r="S394" s="286">
        <v>0</v>
      </c>
      <c r="T394" s="203">
        <v>0</v>
      </c>
      <c r="U394" s="286">
        <v>0</v>
      </c>
      <c r="V394" s="147" t="s">
        <v>341</v>
      </c>
      <c r="W394" s="302">
        <v>855</v>
      </c>
      <c r="X394" s="286">
        <v>4226656.45</v>
      </c>
      <c r="Y394" s="302">
        <v>0</v>
      </c>
      <c r="Z394" s="302">
        <v>0</v>
      </c>
      <c r="AA394" s="302">
        <v>0</v>
      </c>
      <c r="AB394" s="302">
        <v>0</v>
      </c>
      <c r="AC394" s="302">
        <v>0</v>
      </c>
      <c r="AD394" s="302">
        <v>0</v>
      </c>
      <c r="AE394" s="302">
        <v>0</v>
      </c>
      <c r="AF394" s="302">
        <v>0</v>
      </c>
      <c r="AG394" s="302">
        <v>0</v>
      </c>
      <c r="AH394" s="302">
        <v>0</v>
      </c>
      <c r="AI394" s="302">
        <v>0</v>
      </c>
      <c r="AJ394" s="302">
        <v>1308.27</v>
      </c>
      <c r="AK394" s="302">
        <v>61413.1</v>
      </c>
      <c r="AL394" s="302">
        <v>0</v>
      </c>
    </row>
    <row r="395" spans="1:38" s="39" customFormat="1" ht="12" customHeight="1" x14ac:dyDescent="0.2">
      <c r="A395" s="287">
        <v>31</v>
      </c>
      <c r="B395" s="144" t="s">
        <v>657</v>
      </c>
      <c r="C395" s="146"/>
      <c r="D395" s="146"/>
      <c r="E395" s="147"/>
      <c r="F395" s="147"/>
      <c r="G395" s="275">
        <v>5060953.9400000004</v>
      </c>
      <c r="H395" s="286">
        <v>0</v>
      </c>
      <c r="I395" s="276">
        <v>0</v>
      </c>
      <c r="J395" s="276">
        <v>0</v>
      </c>
      <c r="K395" s="276">
        <v>0</v>
      </c>
      <c r="L395" s="276">
        <v>0</v>
      </c>
      <c r="M395" s="276">
        <v>0</v>
      </c>
      <c r="N395" s="286">
        <v>0</v>
      </c>
      <c r="O395" s="286">
        <v>0</v>
      </c>
      <c r="P395" s="286">
        <v>0</v>
      </c>
      <c r="Q395" s="286">
        <v>0</v>
      </c>
      <c r="R395" s="286">
        <v>0</v>
      </c>
      <c r="S395" s="286">
        <v>0</v>
      </c>
      <c r="T395" s="203">
        <v>0</v>
      </c>
      <c r="U395" s="286">
        <v>0</v>
      </c>
      <c r="V395" s="147"/>
      <c r="W395" s="302">
        <v>0</v>
      </c>
      <c r="X395" s="286">
        <v>0</v>
      </c>
      <c r="Y395" s="302">
        <v>0</v>
      </c>
      <c r="Z395" s="302">
        <v>0</v>
      </c>
      <c r="AA395" s="311">
        <v>1962</v>
      </c>
      <c r="AB395" s="302">
        <v>3477483.94</v>
      </c>
      <c r="AC395" s="302">
        <v>0</v>
      </c>
      <c r="AD395" s="302">
        <v>0</v>
      </c>
      <c r="AE395" s="302">
        <v>559.20000000000005</v>
      </c>
      <c r="AF395" s="302">
        <v>1407831.15</v>
      </c>
      <c r="AG395" s="302">
        <v>0</v>
      </c>
      <c r="AH395" s="302">
        <v>0</v>
      </c>
      <c r="AI395" s="302">
        <v>0</v>
      </c>
      <c r="AJ395" s="302">
        <v>127803.47</v>
      </c>
      <c r="AK395" s="302">
        <v>47835.38</v>
      </c>
      <c r="AL395" s="302">
        <v>0</v>
      </c>
    </row>
    <row r="396" spans="1:38" s="39" customFormat="1" ht="12" customHeight="1" x14ac:dyDescent="0.2">
      <c r="A396" s="287">
        <v>32</v>
      </c>
      <c r="B396" s="144" t="s">
        <v>224</v>
      </c>
      <c r="C396" s="146"/>
      <c r="D396" s="146"/>
      <c r="E396" s="147"/>
      <c r="F396" s="147"/>
      <c r="G396" s="275">
        <v>4839156.24</v>
      </c>
      <c r="H396" s="286">
        <v>0</v>
      </c>
      <c r="I396" s="276">
        <v>0</v>
      </c>
      <c r="J396" s="276">
        <v>0</v>
      </c>
      <c r="K396" s="276">
        <v>0</v>
      </c>
      <c r="L396" s="276">
        <v>0</v>
      </c>
      <c r="M396" s="276">
        <v>0</v>
      </c>
      <c r="N396" s="286">
        <v>0</v>
      </c>
      <c r="O396" s="286">
        <v>0</v>
      </c>
      <c r="P396" s="286">
        <v>0</v>
      </c>
      <c r="Q396" s="286">
        <v>0</v>
      </c>
      <c r="R396" s="286">
        <v>0</v>
      </c>
      <c r="S396" s="286">
        <v>0</v>
      </c>
      <c r="T396" s="203">
        <v>0</v>
      </c>
      <c r="U396" s="286">
        <v>0</v>
      </c>
      <c r="V396" s="147" t="s">
        <v>342</v>
      </c>
      <c r="W396" s="302">
        <v>950</v>
      </c>
      <c r="X396" s="286">
        <v>4757327.0999999996</v>
      </c>
      <c r="Y396" s="302">
        <v>0</v>
      </c>
      <c r="Z396" s="302">
        <v>0</v>
      </c>
      <c r="AA396" s="302">
        <v>0</v>
      </c>
      <c r="AB396" s="302">
        <v>0</v>
      </c>
      <c r="AC396" s="302">
        <v>0</v>
      </c>
      <c r="AD396" s="302">
        <v>0</v>
      </c>
      <c r="AE396" s="302">
        <v>0</v>
      </c>
      <c r="AF396" s="302">
        <v>0</v>
      </c>
      <c r="AG396" s="302">
        <v>0</v>
      </c>
      <c r="AH396" s="302">
        <v>0</v>
      </c>
      <c r="AI396" s="302">
        <v>0</v>
      </c>
      <c r="AJ396" s="302">
        <v>81375.78</v>
      </c>
      <c r="AK396" s="302">
        <v>453.36</v>
      </c>
      <c r="AL396" s="302">
        <v>0</v>
      </c>
    </row>
    <row r="397" spans="1:38" s="39" customFormat="1" ht="12" customHeight="1" x14ac:dyDescent="0.2">
      <c r="A397" s="287">
        <v>33</v>
      </c>
      <c r="B397" s="144" t="s">
        <v>664</v>
      </c>
      <c r="C397" s="146"/>
      <c r="D397" s="146"/>
      <c r="E397" s="147"/>
      <c r="F397" s="147"/>
      <c r="G397" s="275">
        <v>2461350.38</v>
      </c>
      <c r="H397" s="286">
        <v>0</v>
      </c>
      <c r="I397" s="276">
        <v>0</v>
      </c>
      <c r="J397" s="276">
        <v>0</v>
      </c>
      <c r="K397" s="276">
        <v>0</v>
      </c>
      <c r="L397" s="276">
        <v>0</v>
      </c>
      <c r="M397" s="276">
        <v>0</v>
      </c>
      <c r="N397" s="286">
        <v>0</v>
      </c>
      <c r="O397" s="286">
        <v>0</v>
      </c>
      <c r="P397" s="286">
        <v>0</v>
      </c>
      <c r="Q397" s="286">
        <v>0</v>
      </c>
      <c r="R397" s="286">
        <v>0</v>
      </c>
      <c r="S397" s="286">
        <v>0</v>
      </c>
      <c r="T397" s="203">
        <v>0</v>
      </c>
      <c r="U397" s="286">
        <v>0</v>
      </c>
      <c r="V397" s="147" t="s">
        <v>341</v>
      </c>
      <c r="W397" s="302">
        <v>945.3</v>
      </c>
      <c r="X397" s="286">
        <v>2343638.23</v>
      </c>
      <c r="Y397" s="302">
        <v>0</v>
      </c>
      <c r="Z397" s="302">
        <v>0</v>
      </c>
      <c r="AA397" s="302">
        <v>0</v>
      </c>
      <c r="AB397" s="302">
        <v>0</v>
      </c>
      <c r="AC397" s="302">
        <v>0</v>
      </c>
      <c r="AD397" s="302">
        <v>0</v>
      </c>
      <c r="AE397" s="302">
        <v>0</v>
      </c>
      <c r="AF397" s="302">
        <v>0</v>
      </c>
      <c r="AG397" s="302">
        <v>0</v>
      </c>
      <c r="AH397" s="302">
        <v>0</v>
      </c>
      <c r="AI397" s="302">
        <v>0</v>
      </c>
      <c r="AJ397" s="302">
        <v>117252.93</v>
      </c>
      <c r="AK397" s="302">
        <v>459.22</v>
      </c>
      <c r="AL397" s="302">
        <v>0</v>
      </c>
    </row>
    <row r="398" spans="1:38" s="39" customFormat="1" ht="12" customHeight="1" x14ac:dyDescent="0.2">
      <c r="A398" s="287">
        <v>34</v>
      </c>
      <c r="B398" s="144" t="s">
        <v>665</v>
      </c>
      <c r="C398" s="146"/>
      <c r="D398" s="146"/>
      <c r="E398" s="147"/>
      <c r="F398" s="147"/>
      <c r="G398" s="275">
        <v>2906232.68</v>
      </c>
      <c r="H398" s="286">
        <v>0</v>
      </c>
      <c r="I398" s="276">
        <v>0</v>
      </c>
      <c r="J398" s="276">
        <v>0</v>
      </c>
      <c r="K398" s="276">
        <v>0</v>
      </c>
      <c r="L398" s="276">
        <v>0</v>
      </c>
      <c r="M398" s="276">
        <v>0</v>
      </c>
      <c r="N398" s="286">
        <v>0</v>
      </c>
      <c r="O398" s="286">
        <v>0</v>
      </c>
      <c r="P398" s="286">
        <v>0</v>
      </c>
      <c r="Q398" s="286">
        <v>0</v>
      </c>
      <c r="R398" s="286">
        <v>0</v>
      </c>
      <c r="S398" s="286">
        <v>0</v>
      </c>
      <c r="T398" s="203">
        <v>0</v>
      </c>
      <c r="U398" s="286">
        <v>0</v>
      </c>
      <c r="V398" s="147" t="s">
        <v>341</v>
      </c>
      <c r="W398" s="302">
        <v>920</v>
      </c>
      <c r="X398" s="286">
        <v>2846054.91</v>
      </c>
      <c r="Y398" s="302">
        <v>0</v>
      </c>
      <c r="Z398" s="302">
        <v>0</v>
      </c>
      <c r="AA398" s="302">
        <v>0</v>
      </c>
      <c r="AB398" s="302">
        <v>0</v>
      </c>
      <c r="AC398" s="302">
        <v>0</v>
      </c>
      <c r="AD398" s="302">
        <v>0</v>
      </c>
      <c r="AE398" s="302">
        <v>0</v>
      </c>
      <c r="AF398" s="302">
        <v>0</v>
      </c>
      <c r="AG398" s="302">
        <v>0</v>
      </c>
      <c r="AH398" s="302">
        <v>0</v>
      </c>
      <c r="AI398" s="302">
        <v>0</v>
      </c>
      <c r="AJ398" s="302">
        <v>1255.21</v>
      </c>
      <c r="AK398" s="302">
        <v>58922.559999999998</v>
      </c>
      <c r="AL398" s="302">
        <v>0</v>
      </c>
    </row>
    <row r="399" spans="1:38" s="39" customFormat="1" ht="12" customHeight="1" x14ac:dyDescent="0.2">
      <c r="A399" s="287">
        <v>35</v>
      </c>
      <c r="B399" s="144" t="s">
        <v>666</v>
      </c>
      <c r="C399" s="146"/>
      <c r="D399" s="146"/>
      <c r="E399" s="147"/>
      <c r="F399" s="147"/>
      <c r="G399" s="275">
        <v>3886039.19</v>
      </c>
      <c r="H399" s="286">
        <v>0</v>
      </c>
      <c r="I399" s="276">
        <v>0</v>
      </c>
      <c r="J399" s="276">
        <v>0</v>
      </c>
      <c r="K399" s="276">
        <v>0</v>
      </c>
      <c r="L399" s="276">
        <v>0</v>
      </c>
      <c r="M399" s="276">
        <v>0</v>
      </c>
      <c r="N399" s="286">
        <v>0</v>
      </c>
      <c r="O399" s="286">
        <v>0</v>
      </c>
      <c r="P399" s="286">
        <v>0</v>
      </c>
      <c r="Q399" s="286">
        <v>0</v>
      </c>
      <c r="R399" s="286">
        <v>0</v>
      </c>
      <c r="S399" s="286">
        <v>0</v>
      </c>
      <c r="T399" s="203">
        <v>0</v>
      </c>
      <c r="U399" s="286">
        <v>0</v>
      </c>
      <c r="V399" s="147" t="s">
        <v>341</v>
      </c>
      <c r="W399" s="302">
        <v>871</v>
      </c>
      <c r="X399" s="286">
        <v>3827722.6</v>
      </c>
      <c r="Y399" s="302">
        <v>0</v>
      </c>
      <c r="Z399" s="302">
        <v>0</v>
      </c>
      <c r="AA399" s="302">
        <v>0</v>
      </c>
      <c r="AB399" s="302">
        <v>0</v>
      </c>
      <c r="AC399" s="302">
        <v>0</v>
      </c>
      <c r="AD399" s="302">
        <v>0</v>
      </c>
      <c r="AE399" s="302">
        <v>0</v>
      </c>
      <c r="AF399" s="302">
        <v>0</v>
      </c>
      <c r="AG399" s="302">
        <v>0</v>
      </c>
      <c r="AH399" s="302">
        <v>0</v>
      </c>
      <c r="AI399" s="302">
        <v>0</v>
      </c>
      <c r="AJ399" s="302">
        <v>1216.3800000000001</v>
      </c>
      <c r="AK399" s="302">
        <v>57100.21</v>
      </c>
      <c r="AL399" s="302">
        <v>0</v>
      </c>
    </row>
    <row r="400" spans="1:38" s="39" customFormat="1" ht="12" customHeight="1" x14ac:dyDescent="0.2">
      <c r="A400" s="287">
        <v>36</v>
      </c>
      <c r="B400" s="144" t="s">
        <v>667</v>
      </c>
      <c r="C400" s="146"/>
      <c r="D400" s="146"/>
      <c r="E400" s="147"/>
      <c r="F400" s="147"/>
      <c r="G400" s="275">
        <v>5166663.08</v>
      </c>
      <c r="H400" s="286">
        <v>0</v>
      </c>
      <c r="I400" s="276">
        <v>0</v>
      </c>
      <c r="J400" s="276">
        <v>0</v>
      </c>
      <c r="K400" s="276">
        <v>0</v>
      </c>
      <c r="L400" s="276">
        <v>0</v>
      </c>
      <c r="M400" s="276">
        <v>0</v>
      </c>
      <c r="N400" s="286">
        <v>0</v>
      </c>
      <c r="O400" s="286">
        <v>0</v>
      </c>
      <c r="P400" s="286">
        <v>0</v>
      </c>
      <c r="Q400" s="286">
        <v>0</v>
      </c>
      <c r="R400" s="286">
        <v>0</v>
      </c>
      <c r="S400" s="286">
        <v>0</v>
      </c>
      <c r="T400" s="203">
        <v>0</v>
      </c>
      <c r="U400" s="286">
        <v>0</v>
      </c>
      <c r="V400" s="147" t="s">
        <v>341</v>
      </c>
      <c r="W400" s="302">
        <v>1246.1199999999999</v>
      </c>
      <c r="X400" s="286">
        <v>5014221</v>
      </c>
      <c r="Y400" s="302">
        <v>0</v>
      </c>
      <c r="Z400" s="302">
        <v>0</v>
      </c>
      <c r="AA400" s="302">
        <v>0</v>
      </c>
      <c r="AB400" s="302">
        <v>0</v>
      </c>
      <c r="AC400" s="302">
        <v>0</v>
      </c>
      <c r="AD400" s="302">
        <v>0</v>
      </c>
      <c r="AE400" s="302">
        <v>0</v>
      </c>
      <c r="AF400" s="302">
        <v>0</v>
      </c>
      <c r="AG400" s="302">
        <v>0</v>
      </c>
      <c r="AH400" s="302">
        <v>0</v>
      </c>
      <c r="AI400" s="302">
        <v>0</v>
      </c>
      <c r="AJ400" s="302">
        <v>151862.26</v>
      </c>
      <c r="AK400" s="302">
        <v>579.82000000000005</v>
      </c>
      <c r="AL400" s="302">
        <v>0</v>
      </c>
    </row>
    <row r="401" spans="1:38" s="39" customFormat="1" ht="12" customHeight="1" x14ac:dyDescent="0.2">
      <c r="A401" s="287">
        <v>37</v>
      </c>
      <c r="B401" s="144" t="s">
        <v>658</v>
      </c>
      <c r="C401" s="146"/>
      <c r="D401" s="146"/>
      <c r="E401" s="147"/>
      <c r="F401" s="147"/>
      <c r="G401" s="275">
        <v>2027065.92</v>
      </c>
      <c r="H401" s="286">
        <v>0</v>
      </c>
      <c r="I401" s="276">
        <v>0</v>
      </c>
      <c r="J401" s="276">
        <v>0</v>
      </c>
      <c r="K401" s="276">
        <v>0</v>
      </c>
      <c r="L401" s="276">
        <v>0</v>
      </c>
      <c r="M401" s="276">
        <v>0</v>
      </c>
      <c r="N401" s="286">
        <v>0</v>
      </c>
      <c r="O401" s="286">
        <v>0</v>
      </c>
      <c r="P401" s="286">
        <v>0</v>
      </c>
      <c r="Q401" s="286">
        <v>0</v>
      </c>
      <c r="R401" s="286">
        <v>0</v>
      </c>
      <c r="S401" s="286">
        <v>0</v>
      </c>
      <c r="T401" s="287">
        <v>1</v>
      </c>
      <c r="U401" s="286">
        <v>1994566.89</v>
      </c>
      <c r="V401" s="147"/>
      <c r="W401" s="302">
        <v>0</v>
      </c>
      <c r="X401" s="286">
        <v>0</v>
      </c>
      <c r="Y401" s="302">
        <v>0</v>
      </c>
      <c r="Z401" s="302">
        <v>0</v>
      </c>
      <c r="AA401" s="302">
        <v>0</v>
      </c>
      <c r="AB401" s="302">
        <v>0</v>
      </c>
      <c r="AC401" s="302">
        <v>0</v>
      </c>
      <c r="AD401" s="302">
        <v>0</v>
      </c>
      <c r="AE401" s="302">
        <v>0</v>
      </c>
      <c r="AF401" s="302">
        <v>0</v>
      </c>
      <c r="AG401" s="302">
        <v>0</v>
      </c>
      <c r="AH401" s="302">
        <v>0</v>
      </c>
      <c r="AI401" s="302">
        <v>0</v>
      </c>
      <c r="AJ401" s="302">
        <v>19657.560000000001</v>
      </c>
      <c r="AK401" s="302">
        <v>12841.47</v>
      </c>
      <c r="AL401" s="302">
        <v>0</v>
      </c>
    </row>
    <row r="402" spans="1:38" s="39" customFormat="1" ht="12" customHeight="1" x14ac:dyDescent="0.2">
      <c r="A402" s="287">
        <v>38</v>
      </c>
      <c r="B402" s="144" t="s">
        <v>659</v>
      </c>
      <c r="C402" s="146"/>
      <c r="D402" s="146"/>
      <c r="E402" s="147"/>
      <c r="F402" s="147"/>
      <c r="G402" s="275">
        <v>5613645.0199999996</v>
      </c>
      <c r="H402" s="286">
        <v>0</v>
      </c>
      <c r="I402" s="276">
        <v>0</v>
      </c>
      <c r="J402" s="276">
        <v>0</v>
      </c>
      <c r="K402" s="276">
        <v>0</v>
      </c>
      <c r="L402" s="276">
        <v>0</v>
      </c>
      <c r="M402" s="276">
        <v>0</v>
      </c>
      <c r="N402" s="286">
        <v>0</v>
      </c>
      <c r="O402" s="286">
        <v>0</v>
      </c>
      <c r="P402" s="286">
        <v>0</v>
      </c>
      <c r="Q402" s="286">
        <v>0</v>
      </c>
      <c r="R402" s="286">
        <v>0</v>
      </c>
      <c r="S402" s="286">
        <v>0</v>
      </c>
      <c r="T402" s="203">
        <v>0</v>
      </c>
      <c r="U402" s="286">
        <v>0</v>
      </c>
      <c r="V402" s="147" t="s">
        <v>342</v>
      </c>
      <c r="W402" s="302">
        <v>1150</v>
      </c>
      <c r="X402" s="286">
        <v>5543096.7000000002</v>
      </c>
      <c r="Y402" s="302">
        <v>0</v>
      </c>
      <c r="Z402" s="302">
        <v>0</v>
      </c>
      <c r="AA402" s="302">
        <v>0</v>
      </c>
      <c r="AB402" s="302">
        <v>0</v>
      </c>
      <c r="AC402" s="302">
        <v>0</v>
      </c>
      <c r="AD402" s="302">
        <v>0</v>
      </c>
      <c r="AE402" s="302">
        <v>0</v>
      </c>
      <c r="AF402" s="302">
        <v>0</v>
      </c>
      <c r="AG402" s="302">
        <v>0</v>
      </c>
      <c r="AH402" s="302">
        <v>0</v>
      </c>
      <c r="AI402" s="302">
        <v>0</v>
      </c>
      <c r="AJ402" s="302">
        <v>70004.289999999994</v>
      </c>
      <c r="AK402" s="302">
        <v>544.03</v>
      </c>
      <c r="AL402" s="302">
        <v>0</v>
      </c>
    </row>
    <row r="403" spans="1:38" s="39" customFormat="1" ht="12" customHeight="1" x14ac:dyDescent="0.2">
      <c r="A403" s="287">
        <v>39</v>
      </c>
      <c r="B403" s="144" t="s">
        <v>661</v>
      </c>
      <c r="C403" s="146"/>
      <c r="D403" s="146"/>
      <c r="E403" s="147"/>
      <c r="F403" s="147"/>
      <c r="G403" s="275">
        <v>9276218.0199999996</v>
      </c>
      <c r="H403" s="286">
        <v>0</v>
      </c>
      <c r="I403" s="276">
        <v>0</v>
      </c>
      <c r="J403" s="276">
        <v>0</v>
      </c>
      <c r="K403" s="276">
        <v>0</v>
      </c>
      <c r="L403" s="276">
        <v>0</v>
      </c>
      <c r="M403" s="276">
        <v>0</v>
      </c>
      <c r="N403" s="286">
        <v>0</v>
      </c>
      <c r="O403" s="286">
        <v>0</v>
      </c>
      <c r="P403" s="286">
        <v>0</v>
      </c>
      <c r="Q403" s="286">
        <v>0</v>
      </c>
      <c r="R403" s="286">
        <v>0</v>
      </c>
      <c r="S403" s="286">
        <v>0</v>
      </c>
      <c r="T403" s="203">
        <v>0</v>
      </c>
      <c r="U403" s="286">
        <v>0</v>
      </c>
      <c r="V403" s="147" t="s">
        <v>341</v>
      </c>
      <c r="W403" s="302">
        <v>1956</v>
      </c>
      <c r="X403" s="286">
        <v>9271978</v>
      </c>
      <c r="Y403" s="302">
        <v>0</v>
      </c>
      <c r="Z403" s="302">
        <v>0</v>
      </c>
      <c r="AA403" s="302">
        <v>0</v>
      </c>
      <c r="AB403" s="302">
        <v>0</v>
      </c>
      <c r="AC403" s="302">
        <v>0</v>
      </c>
      <c r="AD403" s="302">
        <v>0</v>
      </c>
      <c r="AE403" s="302">
        <v>0</v>
      </c>
      <c r="AF403" s="302">
        <v>0</v>
      </c>
      <c r="AG403" s="302">
        <v>0</v>
      </c>
      <c r="AH403" s="302">
        <v>0</v>
      </c>
      <c r="AI403" s="302">
        <v>0</v>
      </c>
      <c r="AJ403" s="302">
        <v>3121.19</v>
      </c>
      <c r="AK403" s="302">
        <v>1118.83</v>
      </c>
      <c r="AL403" s="302">
        <v>0</v>
      </c>
    </row>
    <row r="404" spans="1:38" s="39" customFormat="1" ht="12" customHeight="1" x14ac:dyDescent="0.2">
      <c r="A404" s="287">
        <v>40</v>
      </c>
      <c r="B404" s="144" t="s">
        <v>669</v>
      </c>
      <c r="C404" s="146"/>
      <c r="D404" s="146"/>
      <c r="E404" s="147"/>
      <c r="F404" s="147"/>
      <c r="G404" s="275">
        <v>2320621.65</v>
      </c>
      <c r="H404" s="286">
        <v>0</v>
      </c>
      <c r="I404" s="276">
        <v>0</v>
      </c>
      <c r="J404" s="276">
        <v>0</v>
      </c>
      <c r="K404" s="276">
        <v>0</v>
      </c>
      <c r="L404" s="276">
        <v>0</v>
      </c>
      <c r="M404" s="276">
        <v>0</v>
      </c>
      <c r="N404" s="286">
        <v>0</v>
      </c>
      <c r="O404" s="286">
        <v>0</v>
      </c>
      <c r="P404" s="286">
        <v>0</v>
      </c>
      <c r="Q404" s="286">
        <v>0</v>
      </c>
      <c r="R404" s="286">
        <v>0</v>
      </c>
      <c r="S404" s="286">
        <v>0</v>
      </c>
      <c r="T404" s="203">
        <v>0</v>
      </c>
      <c r="U404" s="286">
        <v>0</v>
      </c>
      <c r="V404" s="147" t="s">
        <v>342</v>
      </c>
      <c r="W404" s="302">
        <v>562.1</v>
      </c>
      <c r="X404" s="286">
        <v>2241240</v>
      </c>
      <c r="Y404" s="302">
        <v>0</v>
      </c>
      <c r="Z404" s="302">
        <v>0</v>
      </c>
      <c r="AA404" s="302">
        <v>0</v>
      </c>
      <c r="AB404" s="302">
        <v>0</v>
      </c>
      <c r="AC404" s="302">
        <v>0</v>
      </c>
      <c r="AD404" s="302">
        <v>0</v>
      </c>
      <c r="AE404" s="302">
        <v>0</v>
      </c>
      <c r="AF404" s="302">
        <v>0</v>
      </c>
      <c r="AG404" s="302">
        <v>0</v>
      </c>
      <c r="AH404" s="302">
        <v>0</v>
      </c>
      <c r="AI404" s="302">
        <v>0</v>
      </c>
      <c r="AJ404" s="302">
        <v>79079.72</v>
      </c>
      <c r="AK404" s="302">
        <v>301.93</v>
      </c>
      <c r="AL404" s="302">
        <v>0</v>
      </c>
    </row>
    <row r="405" spans="1:38" s="39" customFormat="1" ht="12" customHeight="1" x14ac:dyDescent="0.2">
      <c r="A405" s="287">
        <v>41</v>
      </c>
      <c r="B405" s="144" t="s">
        <v>680</v>
      </c>
      <c r="C405" s="146"/>
      <c r="D405" s="146"/>
      <c r="E405" s="147"/>
      <c r="F405" s="147"/>
      <c r="G405" s="275">
        <v>2595869.34</v>
      </c>
      <c r="H405" s="286">
        <v>0</v>
      </c>
      <c r="I405" s="276">
        <v>0</v>
      </c>
      <c r="J405" s="276">
        <v>0</v>
      </c>
      <c r="K405" s="276">
        <v>0</v>
      </c>
      <c r="L405" s="276">
        <v>0</v>
      </c>
      <c r="M405" s="276">
        <v>0</v>
      </c>
      <c r="N405" s="286">
        <v>0</v>
      </c>
      <c r="O405" s="286">
        <v>0</v>
      </c>
      <c r="P405" s="286">
        <v>0</v>
      </c>
      <c r="Q405" s="286">
        <v>0</v>
      </c>
      <c r="R405" s="286">
        <v>0</v>
      </c>
      <c r="S405" s="286">
        <v>0</v>
      </c>
      <c r="T405" s="203">
        <v>0</v>
      </c>
      <c r="U405" s="286">
        <v>0</v>
      </c>
      <c r="V405" s="147" t="s">
        <v>342</v>
      </c>
      <c r="W405" s="302">
        <v>600</v>
      </c>
      <c r="X405" s="286">
        <v>2524950.5</v>
      </c>
      <c r="Y405" s="302">
        <v>0</v>
      </c>
      <c r="Z405" s="302">
        <v>0</v>
      </c>
      <c r="AA405" s="302">
        <v>0</v>
      </c>
      <c r="AB405" s="302">
        <v>0</v>
      </c>
      <c r="AC405" s="302">
        <v>0</v>
      </c>
      <c r="AD405" s="302">
        <v>0</v>
      </c>
      <c r="AE405" s="302">
        <v>0</v>
      </c>
      <c r="AF405" s="302">
        <v>0</v>
      </c>
      <c r="AG405" s="302">
        <v>0</v>
      </c>
      <c r="AH405" s="302">
        <v>0</v>
      </c>
      <c r="AI405" s="302">
        <v>0</v>
      </c>
      <c r="AJ405" s="302">
        <v>70644.98</v>
      </c>
      <c r="AK405" s="302">
        <v>273.86</v>
      </c>
      <c r="AL405" s="302">
        <v>0</v>
      </c>
    </row>
    <row r="406" spans="1:38" s="39" customFormat="1" ht="12" customHeight="1" x14ac:dyDescent="0.2">
      <c r="A406" s="287">
        <v>42</v>
      </c>
      <c r="B406" s="144" t="s">
        <v>681</v>
      </c>
      <c r="C406" s="146"/>
      <c r="D406" s="146"/>
      <c r="E406" s="147"/>
      <c r="F406" s="147"/>
      <c r="G406" s="275">
        <v>3221541.56</v>
      </c>
      <c r="H406" s="286">
        <v>0</v>
      </c>
      <c r="I406" s="276">
        <v>0</v>
      </c>
      <c r="J406" s="276">
        <v>0</v>
      </c>
      <c r="K406" s="276">
        <v>0</v>
      </c>
      <c r="L406" s="276">
        <v>0</v>
      </c>
      <c r="M406" s="276">
        <v>0</v>
      </c>
      <c r="N406" s="286">
        <v>0</v>
      </c>
      <c r="O406" s="286">
        <v>0</v>
      </c>
      <c r="P406" s="286">
        <v>0</v>
      </c>
      <c r="Q406" s="286">
        <v>0</v>
      </c>
      <c r="R406" s="286">
        <v>0</v>
      </c>
      <c r="S406" s="286">
        <v>0</v>
      </c>
      <c r="T406" s="203">
        <v>0</v>
      </c>
      <c r="U406" s="286">
        <v>0</v>
      </c>
      <c r="V406" s="147" t="s">
        <v>341</v>
      </c>
      <c r="W406" s="302">
        <v>607.6</v>
      </c>
      <c r="X406" s="286">
        <v>3188450</v>
      </c>
      <c r="Y406" s="302">
        <v>0</v>
      </c>
      <c r="Z406" s="302">
        <v>0</v>
      </c>
      <c r="AA406" s="302">
        <v>0</v>
      </c>
      <c r="AB406" s="302">
        <v>0</v>
      </c>
      <c r="AC406" s="302">
        <v>0</v>
      </c>
      <c r="AD406" s="302">
        <v>0</v>
      </c>
      <c r="AE406" s="302">
        <v>0</v>
      </c>
      <c r="AF406" s="302">
        <v>0</v>
      </c>
      <c r="AG406" s="302">
        <v>0</v>
      </c>
      <c r="AH406" s="302">
        <v>0</v>
      </c>
      <c r="AI406" s="302">
        <v>0</v>
      </c>
      <c r="AJ406" s="302">
        <v>690.23</v>
      </c>
      <c r="AK406" s="302">
        <v>32401.33</v>
      </c>
      <c r="AL406" s="302">
        <v>0</v>
      </c>
    </row>
    <row r="407" spans="1:38" s="39" customFormat="1" ht="12" customHeight="1" x14ac:dyDescent="0.2">
      <c r="A407" s="287">
        <v>43</v>
      </c>
      <c r="B407" s="144" t="s">
        <v>682</v>
      </c>
      <c r="C407" s="146"/>
      <c r="D407" s="146"/>
      <c r="E407" s="147"/>
      <c r="F407" s="147"/>
      <c r="G407" s="275">
        <v>4308093.3</v>
      </c>
      <c r="H407" s="286">
        <v>0</v>
      </c>
      <c r="I407" s="276">
        <v>0</v>
      </c>
      <c r="J407" s="276">
        <v>0</v>
      </c>
      <c r="K407" s="276">
        <v>0</v>
      </c>
      <c r="L407" s="276">
        <v>0</v>
      </c>
      <c r="M407" s="276">
        <v>0</v>
      </c>
      <c r="N407" s="286">
        <v>0</v>
      </c>
      <c r="O407" s="286">
        <v>0</v>
      </c>
      <c r="P407" s="286">
        <v>0</v>
      </c>
      <c r="Q407" s="286">
        <v>0</v>
      </c>
      <c r="R407" s="286">
        <v>0</v>
      </c>
      <c r="S407" s="286">
        <v>0</v>
      </c>
      <c r="T407" s="203">
        <v>0</v>
      </c>
      <c r="U407" s="286">
        <v>0</v>
      </c>
      <c r="V407" s="147" t="s">
        <v>341</v>
      </c>
      <c r="W407" s="302">
        <v>986.7</v>
      </c>
      <c r="X407" s="286">
        <v>4174924</v>
      </c>
      <c r="Y407" s="302">
        <v>0</v>
      </c>
      <c r="Z407" s="302">
        <v>0</v>
      </c>
      <c r="AA407" s="302">
        <v>0</v>
      </c>
      <c r="AB407" s="302">
        <v>0</v>
      </c>
      <c r="AC407" s="302">
        <v>0</v>
      </c>
      <c r="AD407" s="302">
        <v>0</v>
      </c>
      <c r="AE407" s="302">
        <v>0</v>
      </c>
      <c r="AF407" s="302">
        <v>0</v>
      </c>
      <c r="AG407" s="302">
        <v>0</v>
      </c>
      <c r="AH407" s="302">
        <v>0</v>
      </c>
      <c r="AI407" s="302">
        <v>0</v>
      </c>
      <c r="AJ407" s="302">
        <v>132649.78</v>
      </c>
      <c r="AK407" s="302">
        <v>519.52</v>
      </c>
      <c r="AL407" s="302">
        <v>0</v>
      </c>
    </row>
    <row r="408" spans="1:38" s="39" customFormat="1" ht="12" customHeight="1" x14ac:dyDescent="0.2">
      <c r="A408" s="287">
        <v>44</v>
      </c>
      <c r="B408" s="144" t="s">
        <v>673</v>
      </c>
      <c r="C408" s="146"/>
      <c r="D408" s="146"/>
      <c r="E408" s="147"/>
      <c r="F408" s="147"/>
      <c r="G408" s="275">
        <v>2087590.84</v>
      </c>
      <c r="H408" s="286">
        <v>0</v>
      </c>
      <c r="I408" s="276">
        <v>0</v>
      </c>
      <c r="J408" s="276">
        <v>0</v>
      </c>
      <c r="K408" s="276">
        <v>0</v>
      </c>
      <c r="L408" s="276">
        <v>0</v>
      </c>
      <c r="M408" s="276">
        <v>0</v>
      </c>
      <c r="N408" s="286">
        <v>0</v>
      </c>
      <c r="O408" s="286">
        <v>0</v>
      </c>
      <c r="P408" s="286">
        <v>0</v>
      </c>
      <c r="Q408" s="286">
        <v>0</v>
      </c>
      <c r="R408" s="286">
        <v>0</v>
      </c>
      <c r="S408" s="286">
        <v>0</v>
      </c>
      <c r="T408" s="203">
        <v>0</v>
      </c>
      <c r="U408" s="286">
        <v>0</v>
      </c>
      <c r="V408" s="147" t="s">
        <v>342</v>
      </c>
      <c r="W408" s="302">
        <v>559.79999999999995</v>
      </c>
      <c r="X408" s="286">
        <v>2001674.7</v>
      </c>
      <c r="Y408" s="302">
        <v>0</v>
      </c>
      <c r="Z408" s="302">
        <v>0</v>
      </c>
      <c r="AA408" s="302">
        <v>0</v>
      </c>
      <c r="AB408" s="302">
        <v>0</v>
      </c>
      <c r="AC408" s="302">
        <v>0</v>
      </c>
      <c r="AD408" s="302">
        <v>0</v>
      </c>
      <c r="AE408" s="302">
        <v>0</v>
      </c>
      <c r="AF408" s="302">
        <v>0</v>
      </c>
      <c r="AG408" s="302">
        <v>0</v>
      </c>
      <c r="AH408" s="302">
        <v>0</v>
      </c>
      <c r="AI408" s="302">
        <v>0</v>
      </c>
      <c r="AJ408" s="302">
        <v>85589.35</v>
      </c>
      <c r="AK408" s="302">
        <v>326.79000000000002</v>
      </c>
      <c r="AL408" s="302">
        <v>0</v>
      </c>
    </row>
    <row r="409" spans="1:38" s="39" customFormat="1" ht="12" customHeight="1" x14ac:dyDescent="0.2">
      <c r="A409" s="287">
        <v>45</v>
      </c>
      <c r="B409" s="144" t="s">
        <v>683</v>
      </c>
      <c r="C409" s="146"/>
      <c r="D409" s="146"/>
      <c r="E409" s="147"/>
      <c r="F409" s="147"/>
      <c r="G409" s="275">
        <v>3936510.51</v>
      </c>
      <c r="H409" s="286">
        <v>0</v>
      </c>
      <c r="I409" s="276">
        <v>0</v>
      </c>
      <c r="J409" s="276">
        <v>0</v>
      </c>
      <c r="K409" s="276">
        <v>0</v>
      </c>
      <c r="L409" s="276">
        <v>0</v>
      </c>
      <c r="M409" s="276">
        <v>0</v>
      </c>
      <c r="N409" s="286">
        <v>0</v>
      </c>
      <c r="O409" s="286">
        <v>0</v>
      </c>
      <c r="P409" s="286">
        <v>0</v>
      </c>
      <c r="Q409" s="286">
        <v>0</v>
      </c>
      <c r="R409" s="286">
        <v>0</v>
      </c>
      <c r="S409" s="286">
        <v>0</v>
      </c>
      <c r="T409" s="203">
        <v>0</v>
      </c>
      <c r="U409" s="286">
        <v>0</v>
      </c>
      <c r="V409" s="147" t="s">
        <v>341</v>
      </c>
      <c r="W409" s="302">
        <v>919.61</v>
      </c>
      <c r="X409" s="286">
        <v>3827439.58</v>
      </c>
      <c r="Y409" s="302">
        <v>0</v>
      </c>
      <c r="Z409" s="302">
        <v>0</v>
      </c>
      <c r="AA409" s="302">
        <v>0</v>
      </c>
      <c r="AB409" s="302">
        <v>0</v>
      </c>
      <c r="AC409" s="302">
        <v>0</v>
      </c>
      <c r="AD409" s="302">
        <v>0</v>
      </c>
      <c r="AE409" s="302">
        <v>0</v>
      </c>
      <c r="AF409" s="302">
        <v>0</v>
      </c>
      <c r="AG409" s="302">
        <v>0</v>
      </c>
      <c r="AH409" s="302">
        <v>0</v>
      </c>
      <c r="AI409" s="302">
        <v>0</v>
      </c>
      <c r="AJ409" s="302">
        <v>108649.75</v>
      </c>
      <c r="AK409" s="302">
        <v>421.18</v>
      </c>
      <c r="AL409" s="302">
        <v>0</v>
      </c>
    </row>
    <row r="410" spans="1:38" s="39" customFormat="1" ht="12" customHeight="1" x14ac:dyDescent="0.2">
      <c r="A410" s="287">
        <v>46</v>
      </c>
      <c r="B410" s="144" t="s">
        <v>684</v>
      </c>
      <c r="C410" s="146"/>
      <c r="D410" s="146"/>
      <c r="E410" s="147"/>
      <c r="F410" s="147"/>
      <c r="G410" s="275">
        <v>3491912.03</v>
      </c>
      <c r="H410" s="286">
        <v>0</v>
      </c>
      <c r="I410" s="276">
        <v>0</v>
      </c>
      <c r="J410" s="276">
        <v>0</v>
      </c>
      <c r="K410" s="276">
        <v>0</v>
      </c>
      <c r="L410" s="276">
        <v>0</v>
      </c>
      <c r="M410" s="276">
        <v>0</v>
      </c>
      <c r="N410" s="286">
        <v>0</v>
      </c>
      <c r="O410" s="286">
        <v>0</v>
      </c>
      <c r="P410" s="286">
        <v>0</v>
      </c>
      <c r="Q410" s="286">
        <v>0</v>
      </c>
      <c r="R410" s="286">
        <v>0</v>
      </c>
      <c r="S410" s="286">
        <v>0</v>
      </c>
      <c r="T410" s="203">
        <v>0</v>
      </c>
      <c r="U410" s="286">
        <v>0</v>
      </c>
      <c r="V410" s="147" t="s">
        <v>341</v>
      </c>
      <c r="W410" s="302">
        <v>927.08</v>
      </c>
      <c r="X410" s="286">
        <v>3393744</v>
      </c>
      <c r="Y410" s="302">
        <v>0</v>
      </c>
      <c r="Z410" s="302">
        <v>0</v>
      </c>
      <c r="AA410" s="302">
        <v>0</v>
      </c>
      <c r="AB410" s="302">
        <v>0</v>
      </c>
      <c r="AC410" s="302">
        <v>0</v>
      </c>
      <c r="AD410" s="302">
        <v>0</v>
      </c>
      <c r="AE410" s="302">
        <v>0</v>
      </c>
      <c r="AF410" s="302">
        <v>0</v>
      </c>
      <c r="AG410" s="302">
        <v>0</v>
      </c>
      <c r="AH410" s="302">
        <v>0</v>
      </c>
      <c r="AI410" s="302">
        <v>0</v>
      </c>
      <c r="AJ410" s="302">
        <v>97750.56</v>
      </c>
      <c r="AK410" s="302">
        <v>417.47</v>
      </c>
      <c r="AL410" s="302">
        <v>0</v>
      </c>
    </row>
    <row r="411" spans="1:38" s="39" customFormat="1" ht="12" customHeight="1" x14ac:dyDescent="0.2">
      <c r="A411" s="287">
        <v>47</v>
      </c>
      <c r="B411" s="144" t="s">
        <v>685</v>
      </c>
      <c r="C411" s="146"/>
      <c r="D411" s="146"/>
      <c r="E411" s="147"/>
      <c r="F411" s="147"/>
      <c r="G411" s="275">
        <v>4285264.32</v>
      </c>
      <c r="H411" s="286">
        <v>0</v>
      </c>
      <c r="I411" s="276">
        <v>0</v>
      </c>
      <c r="J411" s="276">
        <v>0</v>
      </c>
      <c r="K411" s="276">
        <v>0</v>
      </c>
      <c r="L411" s="276">
        <v>0</v>
      </c>
      <c r="M411" s="276">
        <v>0</v>
      </c>
      <c r="N411" s="286">
        <v>0</v>
      </c>
      <c r="O411" s="286">
        <v>0</v>
      </c>
      <c r="P411" s="286">
        <v>0</v>
      </c>
      <c r="Q411" s="286">
        <v>0</v>
      </c>
      <c r="R411" s="286">
        <v>0</v>
      </c>
      <c r="S411" s="286">
        <v>0</v>
      </c>
      <c r="T411" s="203">
        <v>0</v>
      </c>
      <c r="U411" s="286">
        <v>0</v>
      </c>
      <c r="V411" s="147" t="s">
        <v>341</v>
      </c>
      <c r="W411" s="302">
        <v>901</v>
      </c>
      <c r="X411" s="286">
        <v>4222604.99</v>
      </c>
      <c r="Y411" s="302">
        <v>0</v>
      </c>
      <c r="Z411" s="302">
        <v>0</v>
      </c>
      <c r="AA411" s="302">
        <v>0</v>
      </c>
      <c r="AB411" s="302">
        <v>0</v>
      </c>
      <c r="AC411" s="302">
        <v>0</v>
      </c>
      <c r="AD411" s="302">
        <v>0</v>
      </c>
      <c r="AE411" s="302">
        <v>0</v>
      </c>
      <c r="AF411" s="302">
        <v>0</v>
      </c>
      <c r="AG411" s="302">
        <v>0</v>
      </c>
      <c r="AH411" s="302">
        <v>0</v>
      </c>
      <c r="AI411" s="302">
        <v>0</v>
      </c>
      <c r="AJ411" s="302">
        <v>1306.97</v>
      </c>
      <c r="AK411" s="302">
        <v>61352.36</v>
      </c>
      <c r="AL411" s="302">
        <v>0</v>
      </c>
    </row>
    <row r="412" spans="1:38" s="39" customFormat="1" ht="12" customHeight="1" x14ac:dyDescent="0.2">
      <c r="A412" s="287">
        <v>48</v>
      </c>
      <c r="B412" s="144" t="s">
        <v>686</v>
      </c>
      <c r="C412" s="146"/>
      <c r="D412" s="146"/>
      <c r="E412" s="147"/>
      <c r="F412" s="147"/>
      <c r="G412" s="275">
        <v>7003305.0300000003</v>
      </c>
      <c r="H412" s="286">
        <v>0</v>
      </c>
      <c r="I412" s="276">
        <v>0</v>
      </c>
      <c r="J412" s="276">
        <v>0</v>
      </c>
      <c r="K412" s="276">
        <v>0</v>
      </c>
      <c r="L412" s="276">
        <v>0</v>
      </c>
      <c r="M412" s="276">
        <v>0</v>
      </c>
      <c r="N412" s="286">
        <v>0</v>
      </c>
      <c r="O412" s="286">
        <v>0</v>
      </c>
      <c r="P412" s="286">
        <v>0</v>
      </c>
      <c r="Q412" s="286">
        <v>0</v>
      </c>
      <c r="R412" s="286">
        <v>0</v>
      </c>
      <c r="S412" s="286">
        <v>0</v>
      </c>
      <c r="T412" s="203">
        <v>0</v>
      </c>
      <c r="U412" s="286">
        <v>0</v>
      </c>
      <c r="V412" s="147" t="s">
        <v>341</v>
      </c>
      <c r="W412" s="302">
        <v>1355.08</v>
      </c>
      <c r="X412" s="286">
        <v>7001011</v>
      </c>
      <c r="Y412" s="302">
        <v>0</v>
      </c>
      <c r="Z412" s="302">
        <v>0</v>
      </c>
      <c r="AA412" s="302">
        <v>0</v>
      </c>
      <c r="AB412" s="302">
        <v>0</v>
      </c>
      <c r="AC412" s="302">
        <v>0</v>
      </c>
      <c r="AD412" s="302">
        <v>0</v>
      </c>
      <c r="AE412" s="302">
        <v>0</v>
      </c>
      <c r="AF412" s="302">
        <v>0</v>
      </c>
      <c r="AG412" s="302">
        <v>0</v>
      </c>
      <c r="AH412" s="302">
        <v>0</v>
      </c>
      <c r="AI412" s="302">
        <v>0</v>
      </c>
      <c r="AJ412" s="302">
        <v>1688.7</v>
      </c>
      <c r="AK412" s="302">
        <v>605.33000000000004</v>
      </c>
      <c r="AL412" s="302">
        <v>0</v>
      </c>
    </row>
    <row r="413" spans="1:38" s="39" customFormat="1" ht="12" customHeight="1" x14ac:dyDescent="0.2">
      <c r="A413" s="287">
        <v>49</v>
      </c>
      <c r="B413" s="144" t="s">
        <v>687</v>
      </c>
      <c r="C413" s="146"/>
      <c r="D413" s="146"/>
      <c r="E413" s="147"/>
      <c r="F413" s="147"/>
      <c r="G413" s="275">
        <v>3571174.16</v>
      </c>
      <c r="H413" s="286">
        <v>0</v>
      </c>
      <c r="I413" s="276">
        <v>0</v>
      </c>
      <c r="J413" s="276">
        <v>0</v>
      </c>
      <c r="K413" s="276">
        <v>0</v>
      </c>
      <c r="L413" s="276">
        <v>0</v>
      </c>
      <c r="M413" s="276">
        <v>0</v>
      </c>
      <c r="N413" s="286">
        <v>0</v>
      </c>
      <c r="O413" s="286">
        <v>0</v>
      </c>
      <c r="P413" s="286">
        <v>0</v>
      </c>
      <c r="Q413" s="286">
        <v>0</v>
      </c>
      <c r="R413" s="286">
        <v>0</v>
      </c>
      <c r="S413" s="286">
        <v>0</v>
      </c>
      <c r="T413" s="287">
        <v>2</v>
      </c>
      <c r="U413" s="286">
        <v>3506176.1</v>
      </c>
      <c r="V413" s="147"/>
      <c r="W413" s="302">
        <v>0</v>
      </c>
      <c r="X413" s="286">
        <v>0</v>
      </c>
      <c r="Y413" s="302">
        <v>0</v>
      </c>
      <c r="Z413" s="302">
        <v>0</v>
      </c>
      <c r="AA413" s="302">
        <v>0</v>
      </c>
      <c r="AB413" s="302">
        <v>0</v>
      </c>
      <c r="AC413" s="302">
        <v>0</v>
      </c>
      <c r="AD413" s="302">
        <v>0</v>
      </c>
      <c r="AE413" s="302">
        <v>0</v>
      </c>
      <c r="AF413" s="302">
        <v>0</v>
      </c>
      <c r="AG413" s="302">
        <v>0</v>
      </c>
      <c r="AH413" s="302">
        <v>0</v>
      </c>
      <c r="AI413" s="302">
        <v>0</v>
      </c>
      <c r="AJ413" s="302">
        <v>39315.120000000003</v>
      </c>
      <c r="AK413" s="302">
        <v>25682.94</v>
      </c>
      <c r="AL413" s="302">
        <v>0</v>
      </c>
    </row>
    <row r="414" spans="1:38" s="39" customFormat="1" ht="12" customHeight="1" x14ac:dyDescent="0.2">
      <c r="A414" s="287">
        <v>50</v>
      </c>
      <c r="B414" s="144" t="s">
        <v>776</v>
      </c>
      <c r="C414" s="146"/>
      <c r="D414" s="146"/>
      <c r="E414" s="147"/>
      <c r="F414" s="147"/>
      <c r="G414" s="275">
        <v>5052967.66</v>
      </c>
      <c r="H414" s="286">
        <v>0</v>
      </c>
      <c r="I414" s="276">
        <v>0</v>
      </c>
      <c r="J414" s="276">
        <v>0</v>
      </c>
      <c r="K414" s="276">
        <v>0</v>
      </c>
      <c r="L414" s="276">
        <v>0</v>
      </c>
      <c r="M414" s="276">
        <v>0</v>
      </c>
      <c r="N414" s="286">
        <v>0</v>
      </c>
      <c r="O414" s="286">
        <v>0</v>
      </c>
      <c r="P414" s="286">
        <v>0</v>
      </c>
      <c r="Q414" s="286">
        <v>0</v>
      </c>
      <c r="R414" s="286">
        <v>0</v>
      </c>
      <c r="S414" s="286">
        <v>0</v>
      </c>
      <c r="T414" s="203">
        <v>0</v>
      </c>
      <c r="U414" s="286">
        <v>0</v>
      </c>
      <c r="V414" s="147" t="s">
        <v>341</v>
      </c>
      <c r="W414" s="302">
        <v>988.92</v>
      </c>
      <c r="X414" s="286">
        <v>5051259</v>
      </c>
      <c r="Y414" s="302">
        <v>0</v>
      </c>
      <c r="Z414" s="302">
        <v>0</v>
      </c>
      <c r="AA414" s="302">
        <v>0</v>
      </c>
      <c r="AB414" s="302">
        <v>0</v>
      </c>
      <c r="AC414" s="302">
        <v>0</v>
      </c>
      <c r="AD414" s="302">
        <v>0</v>
      </c>
      <c r="AE414" s="302">
        <v>0</v>
      </c>
      <c r="AF414" s="302">
        <v>0</v>
      </c>
      <c r="AG414" s="302">
        <v>0</v>
      </c>
      <c r="AH414" s="302">
        <v>0</v>
      </c>
      <c r="AI414" s="302">
        <v>0</v>
      </c>
      <c r="AJ414" s="302">
        <v>1257.79</v>
      </c>
      <c r="AK414" s="302">
        <v>450.87</v>
      </c>
      <c r="AL414" s="302">
        <v>0</v>
      </c>
    </row>
    <row r="415" spans="1:38" s="39" customFormat="1" ht="12" customHeight="1" x14ac:dyDescent="0.2">
      <c r="A415" s="287">
        <v>51</v>
      </c>
      <c r="B415" s="144" t="s">
        <v>688</v>
      </c>
      <c r="C415" s="146"/>
      <c r="D415" s="146"/>
      <c r="E415" s="147"/>
      <c r="F415" s="147"/>
      <c r="G415" s="275">
        <v>3135339.13</v>
      </c>
      <c r="H415" s="286">
        <v>0</v>
      </c>
      <c r="I415" s="276">
        <v>0</v>
      </c>
      <c r="J415" s="276">
        <v>0</v>
      </c>
      <c r="K415" s="276">
        <v>0</v>
      </c>
      <c r="L415" s="276">
        <v>0</v>
      </c>
      <c r="M415" s="276">
        <v>0</v>
      </c>
      <c r="N415" s="286">
        <v>0</v>
      </c>
      <c r="O415" s="286">
        <v>0</v>
      </c>
      <c r="P415" s="286">
        <v>0</v>
      </c>
      <c r="Q415" s="286">
        <v>0</v>
      </c>
      <c r="R415" s="286">
        <v>0</v>
      </c>
      <c r="S415" s="286">
        <v>0</v>
      </c>
      <c r="T415" s="203">
        <v>0</v>
      </c>
      <c r="U415" s="286">
        <v>0</v>
      </c>
      <c r="V415" s="147"/>
      <c r="W415" s="302">
        <v>0</v>
      </c>
      <c r="X415" s="286">
        <v>0</v>
      </c>
      <c r="Y415" s="302">
        <v>0</v>
      </c>
      <c r="Z415" s="302">
        <v>0</v>
      </c>
      <c r="AA415" s="302">
        <v>1645.8</v>
      </c>
      <c r="AB415" s="302">
        <v>2959100</v>
      </c>
      <c r="AC415" s="302">
        <v>0</v>
      </c>
      <c r="AD415" s="302">
        <v>0</v>
      </c>
      <c r="AE415" s="302">
        <v>0</v>
      </c>
      <c r="AF415" s="302">
        <v>0</v>
      </c>
      <c r="AG415" s="302">
        <v>0</v>
      </c>
      <c r="AH415" s="302">
        <v>0</v>
      </c>
      <c r="AI415" s="302">
        <v>0</v>
      </c>
      <c r="AJ415" s="302">
        <v>117492.75</v>
      </c>
      <c r="AK415" s="302">
        <v>58746.38</v>
      </c>
      <c r="AL415" s="302">
        <v>0</v>
      </c>
    </row>
    <row r="416" spans="1:38" s="39" customFormat="1" ht="12" customHeight="1" x14ac:dyDescent="0.2">
      <c r="A416" s="287">
        <v>52</v>
      </c>
      <c r="B416" s="144" t="s">
        <v>690</v>
      </c>
      <c r="C416" s="146"/>
      <c r="D416" s="146"/>
      <c r="E416" s="147"/>
      <c r="F416" s="147"/>
      <c r="G416" s="275">
        <v>4376980.8600000003</v>
      </c>
      <c r="H416" s="286">
        <v>0</v>
      </c>
      <c r="I416" s="276">
        <v>0</v>
      </c>
      <c r="J416" s="276">
        <v>0</v>
      </c>
      <c r="K416" s="276">
        <v>0</v>
      </c>
      <c r="L416" s="276">
        <v>0</v>
      </c>
      <c r="M416" s="276">
        <v>0</v>
      </c>
      <c r="N416" s="286">
        <v>0</v>
      </c>
      <c r="O416" s="286">
        <v>0</v>
      </c>
      <c r="P416" s="286">
        <v>0</v>
      </c>
      <c r="Q416" s="286">
        <v>0</v>
      </c>
      <c r="R416" s="286">
        <v>0</v>
      </c>
      <c r="S416" s="286">
        <v>0</v>
      </c>
      <c r="T416" s="203">
        <v>0</v>
      </c>
      <c r="U416" s="286">
        <v>0</v>
      </c>
      <c r="V416" s="147" t="s">
        <v>342</v>
      </c>
      <c r="W416" s="302">
        <v>970</v>
      </c>
      <c r="X416" s="286">
        <v>4264941.0199999996</v>
      </c>
      <c r="Y416" s="302">
        <v>0</v>
      </c>
      <c r="Z416" s="302">
        <v>0</v>
      </c>
      <c r="AA416" s="302">
        <v>0</v>
      </c>
      <c r="AB416" s="302">
        <v>0</v>
      </c>
      <c r="AC416" s="302">
        <v>0</v>
      </c>
      <c r="AD416" s="302">
        <v>0</v>
      </c>
      <c r="AE416" s="302">
        <v>0</v>
      </c>
      <c r="AF416" s="302">
        <v>0</v>
      </c>
      <c r="AG416" s="302">
        <v>0</v>
      </c>
      <c r="AH416" s="302">
        <v>0</v>
      </c>
      <c r="AI416" s="302">
        <v>0</v>
      </c>
      <c r="AJ416" s="302">
        <v>111607.19</v>
      </c>
      <c r="AK416" s="302">
        <v>432.65</v>
      </c>
      <c r="AL416" s="302">
        <v>0</v>
      </c>
    </row>
    <row r="417" spans="1:38" s="39" customFormat="1" ht="12" customHeight="1" x14ac:dyDescent="0.2">
      <c r="A417" s="287">
        <v>53</v>
      </c>
      <c r="B417" s="144" t="s">
        <v>691</v>
      </c>
      <c r="C417" s="146"/>
      <c r="D417" s="146"/>
      <c r="E417" s="147"/>
      <c r="F417" s="147"/>
      <c r="G417" s="275">
        <v>3733460.28</v>
      </c>
      <c r="H417" s="286">
        <v>0</v>
      </c>
      <c r="I417" s="276">
        <v>0</v>
      </c>
      <c r="J417" s="276">
        <v>0</v>
      </c>
      <c r="K417" s="276">
        <v>0</v>
      </c>
      <c r="L417" s="276">
        <v>0</v>
      </c>
      <c r="M417" s="276">
        <v>0</v>
      </c>
      <c r="N417" s="286">
        <v>0</v>
      </c>
      <c r="O417" s="286">
        <v>0</v>
      </c>
      <c r="P417" s="286">
        <v>0</v>
      </c>
      <c r="Q417" s="286">
        <v>0</v>
      </c>
      <c r="R417" s="286">
        <v>0</v>
      </c>
      <c r="S417" s="286">
        <v>0</v>
      </c>
      <c r="T417" s="203">
        <v>0</v>
      </c>
      <c r="U417" s="286">
        <v>0</v>
      </c>
      <c r="V417" s="147" t="s">
        <v>342</v>
      </c>
      <c r="W417" s="302">
        <v>968.07</v>
      </c>
      <c r="X417" s="286">
        <v>3619954.18</v>
      </c>
      <c r="Y417" s="302">
        <v>0</v>
      </c>
      <c r="Z417" s="302">
        <v>0</v>
      </c>
      <c r="AA417" s="302">
        <v>0</v>
      </c>
      <c r="AB417" s="302">
        <v>0</v>
      </c>
      <c r="AC417" s="302">
        <v>0</v>
      </c>
      <c r="AD417" s="302">
        <v>0</v>
      </c>
      <c r="AE417" s="302">
        <v>0</v>
      </c>
      <c r="AF417" s="302">
        <v>0</v>
      </c>
      <c r="AG417" s="302">
        <v>0</v>
      </c>
      <c r="AH417" s="302">
        <v>0</v>
      </c>
      <c r="AI417" s="302">
        <v>0</v>
      </c>
      <c r="AJ417" s="302">
        <v>113074.37</v>
      </c>
      <c r="AK417" s="302">
        <v>431.73</v>
      </c>
      <c r="AL417" s="302">
        <v>0</v>
      </c>
    </row>
    <row r="418" spans="1:38" s="39" customFormat="1" ht="12" customHeight="1" x14ac:dyDescent="0.2">
      <c r="A418" s="287">
        <v>54</v>
      </c>
      <c r="B418" s="144" t="s">
        <v>693</v>
      </c>
      <c r="C418" s="146"/>
      <c r="D418" s="146"/>
      <c r="E418" s="147"/>
      <c r="F418" s="147"/>
      <c r="G418" s="275">
        <v>6067481.8200000003</v>
      </c>
      <c r="H418" s="286">
        <v>0</v>
      </c>
      <c r="I418" s="276">
        <v>0</v>
      </c>
      <c r="J418" s="276">
        <v>0</v>
      </c>
      <c r="K418" s="276">
        <v>0</v>
      </c>
      <c r="L418" s="276">
        <v>0</v>
      </c>
      <c r="M418" s="276">
        <v>0</v>
      </c>
      <c r="N418" s="286">
        <v>0</v>
      </c>
      <c r="O418" s="286">
        <v>0</v>
      </c>
      <c r="P418" s="286">
        <v>0</v>
      </c>
      <c r="Q418" s="286">
        <v>0</v>
      </c>
      <c r="R418" s="286">
        <v>0</v>
      </c>
      <c r="S418" s="286">
        <v>0</v>
      </c>
      <c r="T418" s="203">
        <v>0</v>
      </c>
      <c r="U418" s="286">
        <v>0</v>
      </c>
      <c r="V418" s="147" t="s">
        <v>341</v>
      </c>
      <c r="W418" s="302">
        <v>1189</v>
      </c>
      <c r="X418" s="286">
        <v>5993221.21</v>
      </c>
      <c r="Y418" s="302">
        <v>0</v>
      </c>
      <c r="Z418" s="302">
        <v>0</v>
      </c>
      <c r="AA418" s="302">
        <v>0</v>
      </c>
      <c r="AB418" s="302">
        <v>0</v>
      </c>
      <c r="AC418" s="302">
        <v>0</v>
      </c>
      <c r="AD418" s="302">
        <v>0</v>
      </c>
      <c r="AE418" s="302">
        <v>0</v>
      </c>
      <c r="AF418" s="302">
        <v>0</v>
      </c>
      <c r="AG418" s="302">
        <v>0</v>
      </c>
      <c r="AH418" s="302">
        <v>0</v>
      </c>
      <c r="AI418" s="302">
        <v>0</v>
      </c>
      <c r="AJ418" s="302">
        <v>1548.95</v>
      </c>
      <c r="AK418" s="302">
        <v>72711.66</v>
      </c>
      <c r="AL418" s="302">
        <v>0</v>
      </c>
    </row>
    <row r="419" spans="1:38" s="39" customFormat="1" ht="12" customHeight="1" x14ac:dyDescent="0.2">
      <c r="A419" s="287">
        <v>55</v>
      </c>
      <c r="B419" s="144" t="s">
        <v>694</v>
      </c>
      <c r="C419" s="146"/>
      <c r="D419" s="146"/>
      <c r="E419" s="147"/>
      <c r="F419" s="147"/>
      <c r="G419" s="275">
        <v>6863396.3099999996</v>
      </c>
      <c r="H419" s="286">
        <v>0</v>
      </c>
      <c r="I419" s="276">
        <v>0</v>
      </c>
      <c r="J419" s="276">
        <v>0</v>
      </c>
      <c r="K419" s="276">
        <v>0</v>
      </c>
      <c r="L419" s="276">
        <v>0</v>
      </c>
      <c r="M419" s="276">
        <v>0</v>
      </c>
      <c r="N419" s="286">
        <v>0</v>
      </c>
      <c r="O419" s="286">
        <v>0</v>
      </c>
      <c r="P419" s="286">
        <v>0</v>
      </c>
      <c r="Q419" s="286">
        <v>0</v>
      </c>
      <c r="R419" s="286">
        <v>0</v>
      </c>
      <c r="S419" s="286">
        <v>0</v>
      </c>
      <c r="T419" s="203">
        <v>0</v>
      </c>
      <c r="U419" s="286">
        <v>0</v>
      </c>
      <c r="V419" s="147" t="s">
        <v>342</v>
      </c>
      <c r="W419" s="302">
        <v>1416.6</v>
      </c>
      <c r="X419" s="312">
        <v>6720406.25</v>
      </c>
      <c r="Y419" s="302">
        <v>0</v>
      </c>
      <c r="Z419" s="302">
        <v>0</v>
      </c>
      <c r="AA419" s="302">
        <v>0</v>
      </c>
      <c r="AB419" s="302">
        <v>0</v>
      </c>
      <c r="AC419" s="302">
        <v>0</v>
      </c>
      <c r="AD419" s="302">
        <v>0</v>
      </c>
      <c r="AE419" s="302">
        <v>0</v>
      </c>
      <c r="AF419" s="302">
        <v>0</v>
      </c>
      <c r="AG419" s="302">
        <v>0</v>
      </c>
      <c r="AH419" s="302">
        <v>0</v>
      </c>
      <c r="AI419" s="302">
        <v>0</v>
      </c>
      <c r="AJ419" s="302">
        <v>97718.7</v>
      </c>
      <c r="AK419" s="302">
        <v>45271.360000000001</v>
      </c>
      <c r="AL419" s="302">
        <v>0</v>
      </c>
    </row>
    <row r="420" spans="1:38" s="39" customFormat="1" ht="12" customHeight="1" x14ac:dyDescent="0.2">
      <c r="A420" s="287">
        <v>56</v>
      </c>
      <c r="B420" s="144" t="s">
        <v>695</v>
      </c>
      <c r="C420" s="146"/>
      <c r="D420" s="146"/>
      <c r="E420" s="147"/>
      <c r="F420" s="147"/>
      <c r="G420" s="275">
        <v>4267402.18</v>
      </c>
      <c r="H420" s="286">
        <v>0</v>
      </c>
      <c r="I420" s="276">
        <v>0</v>
      </c>
      <c r="J420" s="276">
        <v>0</v>
      </c>
      <c r="K420" s="276">
        <v>0</v>
      </c>
      <c r="L420" s="276">
        <v>0</v>
      </c>
      <c r="M420" s="276">
        <v>0</v>
      </c>
      <c r="N420" s="286">
        <v>0</v>
      </c>
      <c r="O420" s="286">
        <v>0</v>
      </c>
      <c r="P420" s="286">
        <v>0</v>
      </c>
      <c r="Q420" s="286">
        <v>0</v>
      </c>
      <c r="R420" s="286">
        <v>0</v>
      </c>
      <c r="S420" s="286">
        <v>0</v>
      </c>
      <c r="T420" s="203">
        <v>0</v>
      </c>
      <c r="U420" s="286">
        <v>0</v>
      </c>
      <c r="V420" s="147" t="s">
        <v>342</v>
      </c>
      <c r="W420" s="302">
        <v>950</v>
      </c>
      <c r="X420" s="286">
        <v>4156223.33</v>
      </c>
      <c r="Y420" s="302">
        <v>0</v>
      </c>
      <c r="Z420" s="302">
        <v>0</v>
      </c>
      <c r="AA420" s="302">
        <v>0</v>
      </c>
      <c r="AB420" s="302">
        <v>0</v>
      </c>
      <c r="AC420" s="302">
        <v>0</v>
      </c>
      <c r="AD420" s="302">
        <v>0</v>
      </c>
      <c r="AE420" s="302">
        <v>0</v>
      </c>
      <c r="AF420" s="302">
        <v>0</v>
      </c>
      <c r="AG420" s="302">
        <v>0</v>
      </c>
      <c r="AH420" s="302">
        <v>0</v>
      </c>
      <c r="AI420" s="302">
        <v>0</v>
      </c>
      <c r="AJ420" s="302">
        <v>56871.81</v>
      </c>
      <c r="AK420" s="302">
        <v>54307.040000000001</v>
      </c>
      <c r="AL420" s="302">
        <v>0</v>
      </c>
    </row>
    <row r="421" spans="1:38" s="39" customFormat="1" ht="12" customHeight="1" x14ac:dyDescent="0.2">
      <c r="A421" s="287">
        <v>57</v>
      </c>
      <c r="B421" s="144" t="s">
        <v>696</v>
      </c>
      <c r="C421" s="146"/>
      <c r="D421" s="146"/>
      <c r="E421" s="147"/>
      <c r="F421" s="147"/>
      <c r="G421" s="275">
        <v>2278251.38</v>
      </c>
      <c r="H421" s="286">
        <v>0</v>
      </c>
      <c r="I421" s="276">
        <v>0</v>
      </c>
      <c r="J421" s="276">
        <v>0</v>
      </c>
      <c r="K421" s="276">
        <v>0</v>
      </c>
      <c r="L421" s="276">
        <v>0</v>
      </c>
      <c r="M421" s="276">
        <v>0</v>
      </c>
      <c r="N421" s="286">
        <v>0</v>
      </c>
      <c r="O421" s="286">
        <v>0</v>
      </c>
      <c r="P421" s="286">
        <v>0</v>
      </c>
      <c r="Q421" s="286">
        <v>0</v>
      </c>
      <c r="R421" s="286">
        <v>0</v>
      </c>
      <c r="S421" s="286">
        <v>0</v>
      </c>
      <c r="T421" s="203">
        <v>0</v>
      </c>
      <c r="U421" s="286">
        <v>0</v>
      </c>
      <c r="V421" s="147" t="s">
        <v>342</v>
      </c>
      <c r="W421" s="302">
        <v>447.4</v>
      </c>
      <c r="X421" s="286">
        <v>2203347.0299999998</v>
      </c>
      <c r="Y421" s="302">
        <v>0</v>
      </c>
      <c r="Z421" s="302">
        <v>0</v>
      </c>
      <c r="AA421" s="302">
        <v>0</v>
      </c>
      <c r="AB421" s="302">
        <v>0</v>
      </c>
      <c r="AC421" s="302">
        <v>0</v>
      </c>
      <c r="AD421" s="302">
        <v>0</v>
      </c>
      <c r="AE421" s="302">
        <v>0</v>
      </c>
      <c r="AF421" s="302">
        <v>0</v>
      </c>
      <c r="AG421" s="302">
        <v>0</v>
      </c>
      <c r="AH421" s="302">
        <v>0</v>
      </c>
      <c r="AI421" s="302">
        <v>0</v>
      </c>
      <c r="AJ421" s="302">
        <v>74619.45</v>
      </c>
      <c r="AK421" s="302">
        <v>284.89999999999998</v>
      </c>
      <c r="AL421" s="302">
        <v>0</v>
      </c>
    </row>
    <row r="422" spans="1:38" s="39" customFormat="1" ht="12" customHeight="1" x14ac:dyDescent="0.2">
      <c r="A422" s="287">
        <v>58</v>
      </c>
      <c r="B422" s="144" t="s">
        <v>697</v>
      </c>
      <c r="C422" s="146"/>
      <c r="D422" s="146"/>
      <c r="E422" s="147"/>
      <c r="F422" s="147"/>
      <c r="G422" s="275">
        <v>2685161.78</v>
      </c>
      <c r="H422" s="286">
        <v>0</v>
      </c>
      <c r="I422" s="276">
        <v>0</v>
      </c>
      <c r="J422" s="276">
        <v>0</v>
      </c>
      <c r="K422" s="276">
        <v>0</v>
      </c>
      <c r="L422" s="276">
        <v>0</v>
      </c>
      <c r="M422" s="276">
        <v>0</v>
      </c>
      <c r="N422" s="286">
        <v>0</v>
      </c>
      <c r="O422" s="286">
        <v>0</v>
      </c>
      <c r="P422" s="286">
        <v>0</v>
      </c>
      <c r="Q422" s="286">
        <v>0</v>
      </c>
      <c r="R422" s="286">
        <v>0</v>
      </c>
      <c r="S422" s="286">
        <v>0</v>
      </c>
      <c r="T422" s="203">
        <v>0</v>
      </c>
      <c r="U422" s="286">
        <v>0</v>
      </c>
      <c r="V422" s="147" t="s">
        <v>342</v>
      </c>
      <c r="W422" s="302">
        <v>836.2</v>
      </c>
      <c r="X422" s="286">
        <v>2587754.46</v>
      </c>
      <c r="Y422" s="302">
        <v>0</v>
      </c>
      <c r="Z422" s="302">
        <v>0</v>
      </c>
      <c r="AA422" s="302">
        <v>0</v>
      </c>
      <c r="AB422" s="302">
        <v>0</v>
      </c>
      <c r="AC422" s="302">
        <v>0</v>
      </c>
      <c r="AD422" s="302">
        <v>0</v>
      </c>
      <c r="AE422" s="302">
        <v>0</v>
      </c>
      <c r="AF422" s="302">
        <v>0</v>
      </c>
      <c r="AG422" s="302">
        <v>0</v>
      </c>
      <c r="AH422" s="302">
        <v>0</v>
      </c>
      <c r="AI422" s="302">
        <v>0</v>
      </c>
      <c r="AJ422" s="302">
        <v>96993.08</v>
      </c>
      <c r="AK422" s="302">
        <v>414.24</v>
      </c>
      <c r="AL422" s="302">
        <v>0</v>
      </c>
    </row>
    <row r="423" spans="1:38" s="39" customFormat="1" ht="12" customHeight="1" x14ac:dyDescent="0.2">
      <c r="A423" s="287">
        <v>59</v>
      </c>
      <c r="B423" s="144" t="s">
        <v>698</v>
      </c>
      <c r="C423" s="146"/>
      <c r="D423" s="146"/>
      <c r="E423" s="147"/>
      <c r="F423" s="147"/>
      <c r="G423" s="275">
        <v>2181064.08</v>
      </c>
      <c r="H423" s="286">
        <v>0</v>
      </c>
      <c r="I423" s="276">
        <v>0</v>
      </c>
      <c r="J423" s="276">
        <v>0</v>
      </c>
      <c r="K423" s="276">
        <v>0</v>
      </c>
      <c r="L423" s="276">
        <v>0</v>
      </c>
      <c r="M423" s="276">
        <v>0</v>
      </c>
      <c r="N423" s="286">
        <v>0</v>
      </c>
      <c r="O423" s="286">
        <v>0</v>
      </c>
      <c r="P423" s="286">
        <v>0</v>
      </c>
      <c r="Q423" s="286">
        <v>0</v>
      </c>
      <c r="R423" s="286">
        <v>0</v>
      </c>
      <c r="S423" s="286">
        <v>0</v>
      </c>
      <c r="T423" s="203">
        <v>0</v>
      </c>
      <c r="U423" s="286">
        <v>0</v>
      </c>
      <c r="V423" s="147" t="s">
        <v>342</v>
      </c>
      <c r="W423" s="302">
        <v>638</v>
      </c>
      <c r="X423" s="286">
        <v>2107006.7999999998</v>
      </c>
      <c r="Y423" s="302">
        <v>0</v>
      </c>
      <c r="Z423" s="302">
        <v>0</v>
      </c>
      <c r="AA423" s="302">
        <v>0</v>
      </c>
      <c r="AB423" s="302">
        <v>0</v>
      </c>
      <c r="AC423" s="302">
        <v>0</v>
      </c>
      <c r="AD423" s="302">
        <v>0</v>
      </c>
      <c r="AE423" s="302">
        <v>0</v>
      </c>
      <c r="AF423" s="302">
        <v>0</v>
      </c>
      <c r="AG423" s="302">
        <v>0</v>
      </c>
      <c r="AH423" s="302">
        <v>0</v>
      </c>
      <c r="AI423" s="302">
        <v>0</v>
      </c>
      <c r="AJ423" s="302">
        <v>73775.600000000006</v>
      </c>
      <c r="AK423" s="302">
        <v>281.68</v>
      </c>
      <c r="AL423" s="302">
        <v>0</v>
      </c>
    </row>
    <row r="424" spans="1:38" s="39" customFormat="1" ht="12" customHeight="1" x14ac:dyDescent="0.2">
      <c r="A424" s="287">
        <v>60</v>
      </c>
      <c r="B424" s="144" t="s">
        <v>699</v>
      </c>
      <c r="C424" s="146"/>
      <c r="D424" s="146"/>
      <c r="E424" s="147"/>
      <c r="F424" s="147"/>
      <c r="G424" s="275">
        <v>2570482.06</v>
      </c>
      <c r="H424" s="286">
        <v>0</v>
      </c>
      <c r="I424" s="276">
        <v>0</v>
      </c>
      <c r="J424" s="276">
        <v>0</v>
      </c>
      <c r="K424" s="276">
        <v>0</v>
      </c>
      <c r="L424" s="276">
        <v>0</v>
      </c>
      <c r="M424" s="276">
        <v>0</v>
      </c>
      <c r="N424" s="286">
        <v>0</v>
      </c>
      <c r="O424" s="286">
        <v>0</v>
      </c>
      <c r="P424" s="286">
        <v>0</v>
      </c>
      <c r="Q424" s="286">
        <v>0</v>
      </c>
      <c r="R424" s="286">
        <v>0</v>
      </c>
      <c r="S424" s="286">
        <v>0</v>
      </c>
      <c r="T424" s="203">
        <v>0</v>
      </c>
      <c r="U424" s="286">
        <v>0</v>
      </c>
      <c r="V424" s="147" t="s">
        <v>342</v>
      </c>
      <c r="W424" s="302">
        <v>560.5</v>
      </c>
      <c r="X424" s="286">
        <v>2523646.86</v>
      </c>
      <c r="Y424" s="302">
        <v>0</v>
      </c>
      <c r="Z424" s="302">
        <v>0</v>
      </c>
      <c r="AA424" s="302">
        <v>0</v>
      </c>
      <c r="AB424" s="302">
        <v>0</v>
      </c>
      <c r="AC424" s="302">
        <v>0</v>
      </c>
      <c r="AD424" s="302">
        <v>0</v>
      </c>
      <c r="AE424" s="302">
        <v>0</v>
      </c>
      <c r="AF424" s="302">
        <v>0</v>
      </c>
      <c r="AG424" s="302">
        <v>0</v>
      </c>
      <c r="AH424" s="302">
        <v>0</v>
      </c>
      <c r="AI424" s="302">
        <v>0</v>
      </c>
      <c r="AJ424" s="302">
        <v>36168.199999999997</v>
      </c>
      <c r="AK424" s="302">
        <v>10667</v>
      </c>
      <c r="AL424" s="302">
        <v>0</v>
      </c>
    </row>
    <row r="425" spans="1:38" s="39" customFormat="1" ht="12" customHeight="1" x14ac:dyDescent="0.2">
      <c r="A425" s="287">
        <v>61</v>
      </c>
      <c r="B425" s="144" t="s">
        <v>702</v>
      </c>
      <c r="C425" s="146"/>
      <c r="D425" s="146"/>
      <c r="E425" s="147"/>
      <c r="F425" s="147"/>
      <c r="G425" s="275">
        <v>5178123.8899999997</v>
      </c>
      <c r="H425" s="286">
        <v>0</v>
      </c>
      <c r="I425" s="276">
        <v>0</v>
      </c>
      <c r="J425" s="276">
        <v>0</v>
      </c>
      <c r="K425" s="276">
        <v>0</v>
      </c>
      <c r="L425" s="276">
        <v>0</v>
      </c>
      <c r="M425" s="276">
        <v>0</v>
      </c>
      <c r="N425" s="286">
        <v>0</v>
      </c>
      <c r="O425" s="286">
        <v>0</v>
      </c>
      <c r="P425" s="286">
        <v>0</v>
      </c>
      <c r="Q425" s="286">
        <v>0</v>
      </c>
      <c r="R425" s="286">
        <v>0</v>
      </c>
      <c r="S425" s="286">
        <v>0</v>
      </c>
      <c r="T425" s="203">
        <v>0</v>
      </c>
      <c r="U425" s="286">
        <v>0</v>
      </c>
      <c r="V425" s="147" t="s">
        <v>342</v>
      </c>
      <c r="W425" s="302">
        <v>961.2</v>
      </c>
      <c r="X425" s="286">
        <v>5021114.0199999996</v>
      </c>
      <c r="Y425" s="302">
        <v>0</v>
      </c>
      <c r="Z425" s="302">
        <v>0</v>
      </c>
      <c r="AA425" s="302">
        <v>0</v>
      </c>
      <c r="AB425" s="302">
        <v>0</v>
      </c>
      <c r="AC425" s="302">
        <v>0</v>
      </c>
      <c r="AD425" s="302">
        <v>0</v>
      </c>
      <c r="AE425" s="302">
        <v>0</v>
      </c>
      <c r="AF425" s="302">
        <v>0</v>
      </c>
      <c r="AG425" s="302">
        <v>0</v>
      </c>
      <c r="AH425" s="302">
        <v>0</v>
      </c>
      <c r="AI425" s="302">
        <v>0</v>
      </c>
      <c r="AJ425" s="302">
        <v>123441.53</v>
      </c>
      <c r="AK425" s="302">
        <v>33568.339999999997</v>
      </c>
      <c r="AL425" s="302">
        <v>0</v>
      </c>
    </row>
    <row r="426" spans="1:38" s="39" customFormat="1" ht="12" customHeight="1" x14ac:dyDescent="0.2">
      <c r="A426" s="287">
        <v>62</v>
      </c>
      <c r="B426" s="144" t="s">
        <v>703</v>
      </c>
      <c r="C426" s="146"/>
      <c r="D426" s="146"/>
      <c r="E426" s="147"/>
      <c r="F426" s="147"/>
      <c r="G426" s="275">
        <v>5121211.96</v>
      </c>
      <c r="H426" s="286">
        <v>0</v>
      </c>
      <c r="I426" s="276">
        <v>0</v>
      </c>
      <c r="J426" s="276">
        <v>0</v>
      </c>
      <c r="K426" s="276">
        <v>0</v>
      </c>
      <c r="L426" s="276">
        <v>0</v>
      </c>
      <c r="M426" s="276">
        <v>0</v>
      </c>
      <c r="N426" s="286">
        <v>0</v>
      </c>
      <c r="O426" s="286">
        <v>0</v>
      </c>
      <c r="P426" s="286">
        <v>0</v>
      </c>
      <c r="Q426" s="286">
        <v>0</v>
      </c>
      <c r="R426" s="286">
        <v>0</v>
      </c>
      <c r="S426" s="286">
        <v>0</v>
      </c>
      <c r="T426" s="203">
        <v>0</v>
      </c>
      <c r="U426" s="286">
        <v>0</v>
      </c>
      <c r="V426" s="147" t="s">
        <v>342</v>
      </c>
      <c r="W426" s="302">
        <v>1090</v>
      </c>
      <c r="X426" s="286">
        <v>4911096.16</v>
      </c>
      <c r="Y426" s="302">
        <v>0</v>
      </c>
      <c r="Z426" s="302">
        <v>0</v>
      </c>
      <c r="AA426" s="302">
        <v>0</v>
      </c>
      <c r="AB426" s="302">
        <v>0</v>
      </c>
      <c r="AC426" s="302">
        <v>0</v>
      </c>
      <c r="AD426" s="302">
        <v>0</v>
      </c>
      <c r="AE426" s="302">
        <v>0</v>
      </c>
      <c r="AF426" s="302">
        <v>0</v>
      </c>
      <c r="AG426" s="302">
        <v>0</v>
      </c>
      <c r="AH426" s="302">
        <v>0</v>
      </c>
      <c r="AI426" s="302">
        <v>0</v>
      </c>
      <c r="AJ426" s="302">
        <v>140077.20000000001</v>
      </c>
      <c r="AK426" s="302">
        <v>70038.600000000006</v>
      </c>
      <c r="AL426" s="302">
        <v>0</v>
      </c>
    </row>
    <row r="427" spans="1:38" s="39" customFormat="1" ht="12" customHeight="1" x14ac:dyDescent="0.2">
      <c r="A427" s="287">
        <v>63</v>
      </c>
      <c r="B427" s="144" t="s">
        <v>704</v>
      </c>
      <c r="C427" s="146"/>
      <c r="D427" s="146"/>
      <c r="E427" s="147"/>
      <c r="F427" s="147"/>
      <c r="G427" s="275">
        <v>2736502.84</v>
      </c>
      <c r="H427" s="286">
        <v>0</v>
      </c>
      <c r="I427" s="276">
        <v>0</v>
      </c>
      <c r="J427" s="276">
        <v>0</v>
      </c>
      <c r="K427" s="276">
        <v>0</v>
      </c>
      <c r="L427" s="276">
        <v>0</v>
      </c>
      <c r="M427" s="276">
        <v>0</v>
      </c>
      <c r="N427" s="286">
        <v>0</v>
      </c>
      <c r="O427" s="286">
        <v>0</v>
      </c>
      <c r="P427" s="286">
        <v>0</v>
      </c>
      <c r="Q427" s="286">
        <v>0</v>
      </c>
      <c r="R427" s="286">
        <v>0</v>
      </c>
      <c r="S427" s="286">
        <v>0</v>
      </c>
      <c r="T427" s="203">
        <v>0</v>
      </c>
      <c r="U427" s="286">
        <v>0</v>
      </c>
      <c r="V427" s="147" t="s">
        <v>342</v>
      </c>
      <c r="W427" s="302">
        <v>576</v>
      </c>
      <c r="X427" s="286">
        <v>2701885.22</v>
      </c>
      <c r="Y427" s="302">
        <v>0</v>
      </c>
      <c r="Z427" s="302">
        <v>0</v>
      </c>
      <c r="AA427" s="302">
        <v>0</v>
      </c>
      <c r="AB427" s="302">
        <v>0</v>
      </c>
      <c r="AC427" s="302">
        <v>0</v>
      </c>
      <c r="AD427" s="302">
        <v>0</v>
      </c>
      <c r="AE427" s="302">
        <v>0</v>
      </c>
      <c r="AF427" s="302">
        <v>0</v>
      </c>
      <c r="AG427" s="302">
        <v>0</v>
      </c>
      <c r="AH427" s="302">
        <v>0</v>
      </c>
      <c r="AI427" s="302">
        <v>0</v>
      </c>
      <c r="AJ427" s="302">
        <v>34350.67</v>
      </c>
      <c r="AK427" s="302">
        <v>266.95</v>
      </c>
      <c r="AL427" s="302">
        <v>0</v>
      </c>
    </row>
    <row r="428" spans="1:38" s="39" customFormat="1" ht="12" customHeight="1" x14ac:dyDescent="0.2">
      <c r="A428" s="287">
        <v>64</v>
      </c>
      <c r="B428" s="144" t="s">
        <v>705</v>
      </c>
      <c r="C428" s="146"/>
      <c r="D428" s="146"/>
      <c r="E428" s="147"/>
      <c r="F428" s="147"/>
      <c r="G428" s="275">
        <v>5046096.66</v>
      </c>
      <c r="H428" s="286">
        <v>0</v>
      </c>
      <c r="I428" s="276">
        <v>0</v>
      </c>
      <c r="J428" s="276">
        <v>0</v>
      </c>
      <c r="K428" s="276">
        <v>0</v>
      </c>
      <c r="L428" s="276">
        <v>0</v>
      </c>
      <c r="M428" s="276">
        <v>0</v>
      </c>
      <c r="N428" s="286">
        <v>0</v>
      </c>
      <c r="O428" s="286">
        <v>0</v>
      </c>
      <c r="P428" s="286">
        <v>0</v>
      </c>
      <c r="Q428" s="286">
        <v>0</v>
      </c>
      <c r="R428" s="286">
        <v>0</v>
      </c>
      <c r="S428" s="286">
        <v>0</v>
      </c>
      <c r="T428" s="203">
        <v>0</v>
      </c>
      <c r="U428" s="286">
        <v>0</v>
      </c>
      <c r="V428" s="147" t="s">
        <v>341</v>
      </c>
      <c r="W428" s="302">
        <v>1006.74</v>
      </c>
      <c r="X428" s="286">
        <v>5044388</v>
      </c>
      <c r="Y428" s="302">
        <v>0</v>
      </c>
      <c r="Z428" s="302">
        <v>0</v>
      </c>
      <c r="AA428" s="302">
        <v>0</v>
      </c>
      <c r="AB428" s="302">
        <v>0</v>
      </c>
      <c r="AC428" s="302">
        <v>0</v>
      </c>
      <c r="AD428" s="302">
        <v>0</v>
      </c>
      <c r="AE428" s="302">
        <v>0</v>
      </c>
      <c r="AF428" s="302">
        <v>0</v>
      </c>
      <c r="AG428" s="302">
        <v>0</v>
      </c>
      <c r="AH428" s="302">
        <v>0</v>
      </c>
      <c r="AI428" s="302">
        <v>0</v>
      </c>
      <c r="AJ428" s="302">
        <v>1257.79</v>
      </c>
      <c r="AK428" s="302">
        <v>450.87</v>
      </c>
      <c r="AL428" s="302">
        <v>0</v>
      </c>
    </row>
    <row r="429" spans="1:38" s="39" customFormat="1" ht="12" customHeight="1" x14ac:dyDescent="0.2">
      <c r="A429" s="287">
        <v>65</v>
      </c>
      <c r="B429" s="144" t="s">
        <v>706</v>
      </c>
      <c r="C429" s="146"/>
      <c r="D429" s="146"/>
      <c r="E429" s="147"/>
      <c r="F429" s="147"/>
      <c r="G429" s="275">
        <v>4360664.2699999996</v>
      </c>
      <c r="H429" s="286">
        <v>0</v>
      </c>
      <c r="I429" s="276">
        <v>0</v>
      </c>
      <c r="J429" s="276">
        <v>0</v>
      </c>
      <c r="K429" s="276">
        <v>0</v>
      </c>
      <c r="L429" s="276">
        <v>0</v>
      </c>
      <c r="M429" s="276">
        <v>0</v>
      </c>
      <c r="N429" s="286">
        <v>0</v>
      </c>
      <c r="O429" s="286">
        <v>0</v>
      </c>
      <c r="P429" s="286">
        <v>0</v>
      </c>
      <c r="Q429" s="286">
        <v>0</v>
      </c>
      <c r="R429" s="286">
        <v>0</v>
      </c>
      <c r="S429" s="286">
        <v>0</v>
      </c>
      <c r="T429" s="203">
        <v>0</v>
      </c>
      <c r="U429" s="286">
        <v>0</v>
      </c>
      <c r="V429" s="147" t="s">
        <v>341</v>
      </c>
      <c r="W429" s="302">
        <v>854.38</v>
      </c>
      <c r="X429" s="286">
        <v>4311960.8499999996</v>
      </c>
      <c r="Y429" s="302">
        <v>0</v>
      </c>
      <c r="Z429" s="302">
        <v>0</v>
      </c>
      <c r="AA429" s="302">
        <v>0</v>
      </c>
      <c r="AB429" s="302">
        <v>0</v>
      </c>
      <c r="AC429" s="302">
        <v>0</v>
      </c>
      <c r="AD429" s="302">
        <v>0</v>
      </c>
      <c r="AE429" s="302">
        <v>0</v>
      </c>
      <c r="AF429" s="302">
        <v>0</v>
      </c>
      <c r="AG429" s="302">
        <v>0</v>
      </c>
      <c r="AH429" s="302">
        <v>0</v>
      </c>
      <c r="AI429" s="302">
        <v>0</v>
      </c>
      <c r="AJ429" s="302">
        <v>48327.839999999997</v>
      </c>
      <c r="AK429" s="302">
        <v>375.58</v>
      </c>
      <c r="AL429" s="302">
        <v>0</v>
      </c>
    </row>
    <row r="430" spans="1:38" s="39" customFormat="1" ht="12" customHeight="1" x14ac:dyDescent="0.2">
      <c r="A430" s="287">
        <v>66</v>
      </c>
      <c r="B430" s="144" t="s">
        <v>707</v>
      </c>
      <c r="C430" s="146"/>
      <c r="D430" s="146"/>
      <c r="E430" s="147"/>
      <c r="F430" s="147"/>
      <c r="G430" s="275">
        <v>4057800.44</v>
      </c>
      <c r="H430" s="286">
        <v>0</v>
      </c>
      <c r="I430" s="276">
        <v>0</v>
      </c>
      <c r="J430" s="276">
        <v>0</v>
      </c>
      <c r="K430" s="276">
        <v>0</v>
      </c>
      <c r="L430" s="276">
        <v>0</v>
      </c>
      <c r="M430" s="276">
        <v>0</v>
      </c>
      <c r="N430" s="286">
        <v>0</v>
      </c>
      <c r="O430" s="286">
        <v>0</v>
      </c>
      <c r="P430" s="286">
        <v>0</v>
      </c>
      <c r="Q430" s="286">
        <v>0</v>
      </c>
      <c r="R430" s="286">
        <v>0</v>
      </c>
      <c r="S430" s="286">
        <v>0</v>
      </c>
      <c r="T430" s="203">
        <v>0</v>
      </c>
      <c r="U430" s="286">
        <v>0</v>
      </c>
      <c r="V430" s="147" t="s">
        <v>341</v>
      </c>
      <c r="W430" s="302">
        <v>997</v>
      </c>
      <c r="X430" s="286">
        <v>3875199.42</v>
      </c>
      <c r="Y430" s="302">
        <v>0</v>
      </c>
      <c r="Z430" s="302">
        <v>0</v>
      </c>
      <c r="AA430" s="302">
        <v>0</v>
      </c>
      <c r="AB430" s="302">
        <v>0</v>
      </c>
      <c r="AC430" s="302">
        <v>0</v>
      </c>
      <c r="AD430" s="302">
        <v>0</v>
      </c>
      <c r="AE430" s="302">
        <v>0</v>
      </c>
      <c r="AF430" s="302">
        <v>0</v>
      </c>
      <c r="AG430" s="302">
        <v>0</v>
      </c>
      <c r="AH430" s="302">
        <v>0</v>
      </c>
      <c r="AI430" s="302">
        <v>0</v>
      </c>
      <c r="AJ430" s="302">
        <v>121734.01</v>
      </c>
      <c r="AK430" s="302">
        <v>60867.01</v>
      </c>
      <c r="AL430" s="302">
        <v>0</v>
      </c>
    </row>
    <row r="431" spans="1:38" s="39" customFormat="1" ht="12" customHeight="1" x14ac:dyDescent="0.2">
      <c r="A431" s="287">
        <v>67</v>
      </c>
      <c r="B431" s="144" t="s">
        <v>710</v>
      </c>
      <c r="C431" s="146"/>
      <c r="D431" s="146"/>
      <c r="E431" s="147"/>
      <c r="F431" s="147"/>
      <c r="G431" s="275">
        <v>5871554.3399999999</v>
      </c>
      <c r="H431" s="286">
        <v>0</v>
      </c>
      <c r="I431" s="276">
        <v>0</v>
      </c>
      <c r="J431" s="276">
        <v>0</v>
      </c>
      <c r="K431" s="276">
        <v>0</v>
      </c>
      <c r="L431" s="276">
        <v>0</v>
      </c>
      <c r="M431" s="276">
        <v>0</v>
      </c>
      <c r="N431" s="286">
        <v>0</v>
      </c>
      <c r="O431" s="286">
        <v>0</v>
      </c>
      <c r="P431" s="286">
        <v>0</v>
      </c>
      <c r="Q431" s="286">
        <v>0</v>
      </c>
      <c r="R431" s="286">
        <v>0</v>
      </c>
      <c r="S431" s="286">
        <v>0</v>
      </c>
      <c r="T431" s="203">
        <v>0</v>
      </c>
      <c r="U431" s="286">
        <v>0</v>
      </c>
      <c r="V431" s="147" t="s">
        <v>342</v>
      </c>
      <c r="W431" s="302">
        <v>1150</v>
      </c>
      <c r="X431" s="286">
        <v>5708232</v>
      </c>
      <c r="Y431" s="302">
        <v>0</v>
      </c>
      <c r="Z431" s="302">
        <v>0</v>
      </c>
      <c r="AA431" s="302">
        <v>0</v>
      </c>
      <c r="AB431" s="302">
        <v>0</v>
      </c>
      <c r="AC431" s="302">
        <v>0</v>
      </c>
      <c r="AD431" s="302">
        <v>0</v>
      </c>
      <c r="AE431" s="302">
        <v>0</v>
      </c>
      <c r="AF431" s="302">
        <v>0</v>
      </c>
      <c r="AG431" s="302">
        <v>0</v>
      </c>
      <c r="AH431" s="302">
        <v>0</v>
      </c>
      <c r="AI431" s="302">
        <v>0</v>
      </c>
      <c r="AJ431" s="302">
        <v>94428.95</v>
      </c>
      <c r="AK431" s="302">
        <v>68893.39</v>
      </c>
      <c r="AL431" s="302">
        <v>0</v>
      </c>
    </row>
    <row r="432" spans="1:38" s="39" customFormat="1" ht="12" customHeight="1" x14ac:dyDescent="0.2">
      <c r="A432" s="287">
        <v>68</v>
      </c>
      <c r="B432" s="144" t="s">
        <v>711</v>
      </c>
      <c r="C432" s="146"/>
      <c r="D432" s="146"/>
      <c r="E432" s="147"/>
      <c r="F432" s="147"/>
      <c r="G432" s="275">
        <v>4803901.8099999996</v>
      </c>
      <c r="H432" s="286">
        <v>0</v>
      </c>
      <c r="I432" s="276">
        <v>0</v>
      </c>
      <c r="J432" s="276">
        <v>0</v>
      </c>
      <c r="K432" s="276">
        <v>0</v>
      </c>
      <c r="L432" s="276">
        <v>0</v>
      </c>
      <c r="M432" s="276">
        <v>0</v>
      </c>
      <c r="N432" s="286">
        <v>0</v>
      </c>
      <c r="O432" s="286">
        <v>0</v>
      </c>
      <c r="P432" s="286">
        <v>0</v>
      </c>
      <c r="Q432" s="286">
        <v>0</v>
      </c>
      <c r="R432" s="286">
        <v>0</v>
      </c>
      <c r="S432" s="286">
        <v>0</v>
      </c>
      <c r="T432" s="203">
        <v>0</v>
      </c>
      <c r="U432" s="286">
        <v>0</v>
      </c>
      <c r="V432" s="147" t="s">
        <v>341</v>
      </c>
      <c r="W432" s="302">
        <v>1068.7</v>
      </c>
      <c r="X432" s="286">
        <v>4741738.8</v>
      </c>
      <c r="Y432" s="302">
        <v>0</v>
      </c>
      <c r="Z432" s="302">
        <v>0</v>
      </c>
      <c r="AA432" s="302">
        <v>0</v>
      </c>
      <c r="AB432" s="302">
        <v>0</v>
      </c>
      <c r="AC432" s="302">
        <v>0</v>
      </c>
      <c r="AD432" s="302">
        <v>0</v>
      </c>
      <c r="AE432" s="302">
        <v>0</v>
      </c>
      <c r="AF432" s="302">
        <v>0</v>
      </c>
      <c r="AG432" s="302">
        <v>0</v>
      </c>
      <c r="AH432" s="302">
        <v>0</v>
      </c>
      <c r="AI432" s="302">
        <v>0</v>
      </c>
      <c r="AJ432" s="302">
        <v>1296.6099999999999</v>
      </c>
      <c r="AK432" s="302">
        <v>60866.400000000001</v>
      </c>
      <c r="AL432" s="302">
        <v>0</v>
      </c>
    </row>
    <row r="433" spans="1:38" s="39" customFormat="1" ht="12" customHeight="1" x14ac:dyDescent="0.2">
      <c r="A433" s="287">
        <v>69</v>
      </c>
      <c r="B433" s="144" t="s">
        <v>712</v>
      </c>
      <c r="C433" s="146"/>
      <c r="D433" s="146"/>
      <c r="E433" s="147"/>
      <c r="F433" s="147"/>
      <c r="G433" s="275">
        <v>5362759.41</v>
      </c>
      <c r="H433" s="286">
        <v>0</v>
      </c>
      <c r="I433" s="276">
        <v>0</v>
      </c>
      <c r="J433" s="276">
        <v>0</v>
      </c>
      <c r="K433" s="276">
        <v>0</v>
      </c>
      <c r="L433" s="276">
        <v>0</v>
      </c>
      <c r="M433" s="276">
        <v>0</v>
      </c>
      <c r="N433" s="286">
        <v>0</v>
      </c>
      <c r="O433" s="286">
        <v>0</v>
      </c>
      <c r="P433" s="286">
        <v>0</v>
      </c>
      <c r="Q433" s="286">
        <v>0</v>
      </c>
      <c r="R433" s="286">
        <v>0</v>
      </c>
      <c r="S433" s="286">
        <v>0</v>
      </c>
      <c r="T433" s="203">
        <v>0</v>
      </c>
      <c r="U433" s="286">
        <v>0</v>
      </c>
      <c r="V433" s="147" t="s">
        <v>341</v>
      </c>
      <c r="W433" s="302">
        <v>1034</v>
      </c>
      <c r="X433" s="286">
        <v>5282294.92</v>
      </c>
      <c r="Y433" s="302">
        <v>0</v>
      </c>
      <c r="Z433" s="302">
        <v>0</v>
      </c>
      <c r="AA433" s="302">
        <v>0</v>
      </c>
      <c r="AB433" s="302">
        <v>0</v>
      </c>
      <c r="AC433" s="302">
        <v>0</v>
      </c>
      <c r="AD433" s="302">
        <v>0</v>
      </c>
      <c r="AE433" s="302">
        <v>0</v>
      </c>
      <c r="AF433" s="302">
        <v>0</v>
      </c>
      <c r="AG433" s="302">
        <v>0</v>
      </c>
      <c r="AH433" s="302">
        <v>0</v>
      </c>
      <c r="AI433" s="302">
        <v>0</v>
      </c>
      <c r="AJ433" s="302">
        <v>1678.35</v>
      </c>
      <c r="AK433" s="302">
        <v>78786.14</v>
      </c>
      <c r="AL433" s="302">
        <v>0</v>
      </c>
    </row>
    <row r="434" spans="1:38" s="39" customFormat="1" ht="12" customHeight="1" x14ac:dyDescent="0.2">
      <c r="A434" s="287">
        <v>70</v>
      </c>
      <c r="B434" s="144" t="s">
        <v>713</v>
      </c>
      <c r="C434" s="146"/>
      <c r="D434" s="146"/>
      <c r="E434" s="147"/>
      <c r="F434" s="147"/>
      <c r="G434" s="275">
        <v>5330595.8899999997</v>
      </c>
      <c r="H434" s="286">
        <v>0</v>
      </c>
      <c r="I434" s="276">
        <v>0</v>
      </c>
      <c r="J434" s="276">
        <v>0</v>
      </c>
      <c r="K434" s="276">
        <v>0</v>
      </c>
      <c r="L434" s="276">
        <v>0</v>
      </c>
      <c r="M434" s="276">
        <v>0</v>
      </c>
      <c r="N434" s="286">
        <v>0</v>
      </c>
      <c r="O434" s="286">
        <v>0</v>
      </c>
      <c r="P434" s="286">
        <v>0</v>
      </c>
      <c r="Q434" s="286">
        <v>0</v>
      </c>
      <c r="R434" s="286">
        <v>0</v>
      </c>
      <c r="S434" s="286">
        <v>0</v>
      </c>
      <c r="T434" s="203">
        <v>0</v>
      </c>
      <c r="U434" s="286">
        <v>0</v>
      </c>
      <c r="V434" s="147" t="s">
        <v>341</v>
      </c>
      <c r="W434" s="302">
        <v>1107.83</v>
      </c>
      <c r="X434" s="286">
        <v>5269363.46</v>
      </c>
      <c r="Y434" s="302">
        <v>0</v>
      </c>
      <c r="Z434" s="302">
        <v>0</v>
      </c>
      <c r="AA434" s="302">
        <v>0</v>
      </c>
      <c r="AB434" s="302">
        <v>0</v>
      </c>
      <c r="AC434" s="302">
        <v>0</v>
      </c>
      <c r="AD434" s="302">
        <v>0</v>
      </c>
      <c r="AE434" s="302">
        <v>0</v>
      </c>
      <c r="AF434" s="302">
        <v>0</v>
      </c>
      <c r="AG434" s="302">
        <v>0</v>
      </c>
      <c r="AH434" s="302">
        <v>0</v>
      </c>
      <c r="AI434" s="302">
        <v>0</v>
      </c>
      <c r="AJ434" s="302">
        <v>1277.2</v>
      </c>
      <c r="AK434" s="302">
        <v>59955.23</v>
      </c>
      <c r="AL434" s="302">
        <v>0</v>
      </c>
    </row>
    <row r="435" spans="1:38" s="39" customFormat="1" ht="12" customHeight="1" x14ac:dyDescent="0.2">
      <c r="A435" s="287">
        <v>71</v>
      </c>
      <c r="B435" s="144" t="s">
        <v>714</v>
      </c>
      <c r="C435" s="146"/>
      <c r="D435" s="146"/>
      <c r="E435" s="147"/>
      <c r="F435" s="147"/>
      <c r="G435" s="275">
        <v>4113944.01</v>
      </c>
      <c r="H435" s="286">
        <v>0</v>
      </c>
      <c r="I435" s="276">
        <v>0</v>
      </c>
      <c r="J435" s="276">
        <v>0</v>
      </c>
      <c r="K435" s="276">
        <v>0</v>
      </c>
      <c r="L435" s="276">
        <v>0</v>
      </c>
      <c r="M435" s="276">
        <v>0</v>
      </c>
      <c r="N435" s="286">
        <v>0</v>
      </c>
      <c r="O435" s="286">
        <v>0</v>
      </c>
      <c r="P435" s="286">
        <v>0</v>
      </c>
      <c r="Q435" s="286">
        <v>0</v>
      </c>
      <c r="R435" s="286">
        <v>0</v>
      </c>
      <c r="S435" s="286">
        <v>0</v>
      </c>
      <c r="T435" s="203">
        <v>0</v>
      </c>
      <c r="U435" s="286">
        <v>0</v>
      </c>
      <c r="V435" s="147" t="s">
        <v>341</v>
      </c>
      <c r="W435" s="302">
        <v>895</v>
      </c>
      <c r="X435" s="286">
        <v>4056558</v>
      </c>
      <c r="Y435" s="302">
        <v>0</v>
      </c>
      <c r="Z435" s="302">
        <v>0</v>
      </c>
      <c r="AA435" s="302">
        <v>0</v>
      </c>
      <c r="AB435" s="302">
        <v>0</v>
      </c>
      <c r="AC435" s="302">
        <v>0</v>
      </c>
      <c r="AD435" s="302">
        <v>0</v>
      </c>
      <c r="AE435" s="302">
        <v>0</v>
      </c>
      <c r="AF435" s="302">
        <v>0</v>
      </c>
      <c r="AG435" s="302">
        <v>0</v>
      </c>
      <c r="AH435" s="302">
        <v>0</v>
      </c>
      <c r="AI435" s="302">
        <v>0</v>
      </c>
      <c r="AJ435" s="302">
        <v>1196.97</v>
      </c>
      <c r="AK435" s="302">
        <v>56189.04</v>
      </c>
      <c r="AL435" s="302">
        <v>0</v>
      </c>
    </row>
    <row r="436" spans="1:38" s="39" customFormat="1" ht="12" customHeight="1" x14ac:dyDescent="0.2">
      <c r="A436" s="287">
        <v>72</v>
      </c>
      <c r="B436" s="144" t="s">
        <v>715</v>
      </c>
      <c r="C436" s="146"/>
      <c r="D436" s="146"/>
      <c r="E436" s="147"/>
      <c r="F436" s="147"/>
      <c r="G436" s="275">
        <v>4922485.83</v>
      </c>
      <c r="H436" s="286">
        <v>0</v>
      </c>
      <c r="I436" s="276">
        <v>0</v>
      </c>
      <c r="J436" s="276">
        <v>0</v>
      </c>
      <c r="K436" s="276">
        <v>0</v>
      </c>
      <c r="L436" s="276">
        <v>0</v>
      </c>
      <c r="M436" s="276">
        <v>0</v>
      </c>
      <c r="N436" s="286">
        <v>0</v>
      </c>
      <c r="O436" s="286">
        <v>0</v>
      </c>
      <c r="P436" s="286">
        <v>0</v>
      </c>
      <c r="Q436" s="286">
        <v>0</v>
      </c>
      <c r="R436" s="286">
        <v>0</v>
      </c>
      <c r="S436" s="286">
        <v>0</v>
      </c>
      <c r="T436" s="203">
        <v>0</v>
      </c>
      <c r="U436" s="286">
        <v>0</v>
      </c>
      <c r="V436" s="147" t="s">
        <v>341</v>
      </c>
      <c r="W436" s="302">
        <v>918</v>
      </c>
      <c r="X436" s="286">
        <v>4754720</v>
      </c>
      <c r="Y436" s="302">
        <v>0</v>
      </c>
      <c r="Z436" s="302">
        <v>0</v>
      </c>
      <c r="AA436" s="302">
        <v>0</v>
      </c>
      <c r="AB436" s="302">
        <v>0</v>
      </c>
      <c r="AC436" s="302">
        <v>0</v>
      </c>
      <c r="AD436" s="302">
        <v>0</v>
      </c>
      <c r="AE436" s="302">
        <v>0</v>
      </c>
      <c r="AF436" s="302">
        <v>0</v>
      </c>
      <c r="AG436" s="302">
        <v>0</v>
      </c>
      <c r="AH436" s="302">
        <v>0</v>
      </c>
      <c r="AI436" s="302">
        <v>0</v>
      </c>
      <c r="AJ436" s="302">
        <v>111843.89</v>
      </c>
      <c r="AK436" s="302">
        <v>55921.94</v>
      </c>
      <c r="AL436" s="302">
        <v>0</v>
      </c>
    </row>
    <row r="437" spans="1:38" s="39" customFormat="1" ht="12" customHeight="1" x14ac:dyDescent="0.2">
      <c r="A437" s="287">
        <v>73</v>
      </c>
      <c r="B437" s="144" t="s">
        <v>716</v>
      </c>
      <c r="C437" s="146"/>
      <c r="D437" s="146"/>
      <c r="E437" s="147"/>
      <c r="F437" s="147"/>
      <c r="G437" s="275">
        <v>6891058.75</v>
      </c>
      <c r="H437" s="286">
        <v>0</v>
      </c>
      <c r="I437" s="276">
        <v>0</v>
      </c>
      <c r="J437" s="276">
        <v>0</v>
      </c>
      <c r="K437" s="276">
        <v>0</v>
      </c>
      <c r="L437" s="276">
        <v>0</v>
      </c>
      <c r="M437" s="276">
        <v>0</v>
      </c>
      <c r="N437" s="286">
        <v>0</v>
      </c>
      <c r="O437" s="286">
        <v>0</v>
      </c>
      <c r="P437" s="286">
        <v>0</v>
      </c>
      <c r="Q437" s="286">
        <v>0</v>
      </c>
      <c r="R437" s="286">
        <v>0</v>
      </c>
      <c r="S437" s="286">
        <v>0</v>
      </c>
      <c r="T437" s="203">
        <v>0</v>
      </c>
      <c r="U437" s="286">
        <v>0</v>
      </c>
      <c r="V437" s="147" t="s">
        <v>342</v>
      </c>
      <c r="W437" s="302">
        <v>1609</v>
      </c>
      <c r="X437" s="286">
        <v>6754550.8099999996</v>
      </c>
      <c r="Y437" s="302">
        <v>0</v>
      </c>
      <c r="Z437" s="302">
        <v>0</v>
      </c>
      <c r="AA437" s="302">
        <v>0</v>
      </c>
      <c r="AB437" s="302">
        <v>0</v>
      </c>
      <c r="AC437" s="302">
        <v>0</v>
      </c>
      <c r="AD437" s="302">
        <v>0</v>
      </c>
      <c r="AE437" s="302">
        <v>0</v>
      </c>
      <c r="AF437" s="302">
        <v>0</v>
      </c>
      <c r="AG437" s="302">
        <v>0</v>
      </c>
      <c r="AH437" s="302">
        <v>0</v>
      </c>
      <c r="AI437" s="302">
        <v>0</v>
      </c>
      <c r="AJ437" s="302">
        <v>135760.47</v>
      </c>
      <c r="AK437" s="302">
        <v>747.47</v>
      </c>
      <c r="AL437" s="302">
        <v>0</v>
      </c>
    </row>
    <row r="438" spans="1:38" s="39" customFormat="1" ht="12" customHeight="1" x14ac:dyDescent="0.2">
      <c r="A438" s="287">
        <v>74</v>
      </c>
      <c r="B438" s="144" t="s">
        <v>717</v>
      </c>
      <c r="C438" s="146"/>
      <c r="D438" s="146"/>
      <c r="E438" s="147"/>
      <c r="F438" s="147"/>
      <c r="G438" s="275">
        <v>1734501.24</v>
      </c>
      <c r="H438" s="286">
        <v>0</v>
      </c>
      <c r="I438" s="276">
        <v>0</v>
      </c>
      <c r="J438" s="276">
        <v>0</v>
      </c>
      <c r="K438" s="276">
        <v>0</v>
      </c>
      <c r="L438" s="276">
        <v>0</v>
      </c>
      <c r="M438" s="276">
        <v>0</v>
      </c>
      <c r="N438" s="286">
        <v>0</v>
      </c>
      <c r="O438" s="286">
        <v>0</v>
      </c>
      <c r="P438" s="286">
        <v>0</v>
      </c>
      <c r="Q438" s="286">
        <v>0</v>
      </c>
      <c r="R438" s="286">
        <v>0</v>
      </c>
      <c r="S438" s="286">
        <v>0</v>
      </c>
      <c r="T438" s="287">
        <v>1</v>
      </c>
      <c r="U438" s="286">
        <v>1703584.42</v>
      </c>
      <c r="V438" s="147"/>
      <c r="W438" s="302">
        <v>0</v>
      </c>
      <c r="X438" s="286">
        <v>0</v>
      </c>
      <c r="Y438" s="302">
        <v>0</v>
      </c>
      <c r="Z438" s="302">
        <v>0</v>
      </c>
      <c r="AA438" s="302">
        <v>0</v>
      </c>
      <c r="AB438" s="302">
        <v>0</v>
      </c>
      <c r="AC438" s="302">
        <v>0</v>
      </c>
      <c r="AD438" s="302">
        <v>0</v>
      </c>
      <c r="AE438" s="302">
        <v>0</v>
      </c>
      <c r="AF438" s="302">
        <v>0</v>
      </c>
      <c r="AG438" s="302">
        <v>0</v>
      </c>
      <c r="AH438" s="302">
        <v>0</v>
      </c>
      <c r="AI438" s="302">
        <v>0</v>
      </c>
      <c r="AJ438" s="302">
        <v>18075.349999999999</v>
      </c>
      <c r="AK438" s="302">
        <v>12841.47</v>
      </c>
      <c r="AL438" s="302">
        <v>0</v>
      </c>
    </row>
    <row r="439" spans="1:38" s="39" customFormat="1" ht="12" customHeight="1" x14ac:dyDescent="0.2">
      <c r="A439" s="287">
        <v>75</v>
      </c>
      <c r="B439" s="144" t="s">
        <v>718</v>
      </c>
      <c r="C439" s="146"/>
      <c r="D439" s="146"/>
      <c r="E439" s="147"/>
      <c r="F439" s="147"/>
      <c r="G439" s="275">
        <v>2167241.9500000002</v>
      </c>
      <c r="H439" s="286">
        <v>0</v>
      </c>
      <c r="I439" s="276">
        <v>0</v>
      </c>
      <c r="J439" s="276">
        <v>0</v>
      </c>
      <c r="K439" s="276">
        <v>0</v>
      </c>
      <c r="L439" s="276">
        <v>0</v>
      </c>
      <c r="M439" s="276">
        <v>0</v>
      </c>
      <c r="N439" s="286">
        <v>0</v>
      </c>
      <c r="O439" s="286">
        <v>0</v>
      </c>
      <c r="P439" s="286">
        <v>0</v>
      </c>
      <c r="Q439" s="286">
        <v>0</v>
      </c>
      <c r="R439" s="286">
        <v>0</v>
      </c>
      <c r="S439" s="286">
        <v>0</v>
      </c>
      <c r="T439" s="287">
        <v>1</v>
      </c>
      <c r="U439" s="286">
        <v>2136797.56</v>
      </c>
      <c r="V439" s="147"/>
      <c r="W439" s="302">
        <v>0</v>
      </c>
      <c r="X439" s="286">
        <v>0</v>
      </c>
      <c r="Y439" s="302">
        <v>0</v>
      </c>
      <c r="Z439" s="302">
        <v>0</v>
      </c>
      <c r="AA439" s="302">
        <v>0</v>
      </c>
      <c r="AB439" s="302">
        <v>0</v>
      </c>
      <c r="AC439" s="302">
        <v>0</v>
      </c>
      <c r="AD439" s="302">
        <v>0</v>
      </c>
      <c r="AE439" s="302">
        <v>0</v>
      </c>
      <c r="AF439" s="302">
        <v>0</v>
      </c>
      <c r="AG439" s="302">
        <v>0</v>
      </c>
      <c r="AH439" s="302">
        <v>0</v>
      </c>
      <c r="AI439" s="302">
        <v>0</v>
      </c>
      <c r="AJ439" s="302">
        <v>17602.919999999998</v>
      </c>
      <c r="AK439" s="302">
        <v>12841.47</v>
      </c>
      <c r="AL439" s="302">
        <v>0</v>
      </c>
    </row>
    <row r="440" spans="1:38" s="39" customFormat="1" ht="12" customHeight="1" x14ac:dyDescent="0.2">
      <c r="A440" s="287">
        <v>76</v>
      </c>
      <c r="B440" s="144" t="s">
        <v>721</v>
      </c>
      <c r="C440" s="146"/>
      <c r="D440" s="146"/>
      <c r="E440" s="147"/>
      <c r="F440" s="147"/>
      <c r="G440" s="275">
        <v>5720042.0099999998</v>
      </c>
      <c r="H440" s="286">
        <v>0</v>
      </c>
      <c r="I440" s="276">
        <v>0</v>
      </c>
      <c r="J440" s="276">
        <v>0</v>
      </c>
      <c r="K440" s="276">
        <v>0</v>
      </c>
      <c r="L440" s="276">
        <v>0</v>
      </c>
      <c r="M440" s="276">
        <v>0</v>
      </c>
      <c r="N440" s="286">
        <v>0</v>
      </c>
      <c r="O440" s="286">
        <v>0</v>
      </c>
      <c r="P440" s="286">
        <v>0</v>
      </c>
      <c r="Q440" s="286">
        <v>0</v>
      </c>
      <c r="R440" s="286">
        <v>0</v>
      </c>
      <c r="S440" s="286">
        <v>0</v>
      </c>
      <c r="T440" s="203">
        <v>0</v>
      </c>
      <c r="U440" s="286">
        <v>0</v>
      </c>
      <c r="V440" s="147" t="s">
        <v>1014</v>
      </c>
      <c r="W440" s="302">
        <v>1246.6600000000001</v>
      </c>
      <c r="X440" s="286">
        <v>5689817.25</v>
      </c>
      <c r="Y440" s="302">
        <v>0</v>
      </c>
      <c r="Z440" s="302">
        <v>0</v>
      </c>
      <c r="AA440" s="302">
        <v>0</v>
      </c>
      <c r="AB440" s="302">
        <v>0</v>
      </c>
      <c r="AC440" s="302">
        <v>0</v>
      </c>
      <c r="AD440" s="302">
        <v>0</v>
      </c>
      <c r="AE440" s="302">
        <v>0</v>
      </c>
      <c r="AF440" s="302">
        <v>0</v>
      </c>
      <c r="AG440" s="302">
        <v>0</v>
      </c>
      <c r="AH440" s="302">
        <v>0</v>
      </c>
      <c r="AI440" s="302">
        <v>0</v>
      </c>
      <c r="AJ440" s="302">
        <v>29991.68</v>
      </c>
      <c r="AK440" s="302">
        <v>233.08</v>
      </c>
      <c r="AL440" s="302">
        <v>0</v>
      </c>
    </row>
    <row r="441" spans="1:38" s="39" customFormat="1" ht="12" customHeight="1" x14ac:dyDescent="0.2">
      <c r="A441" s="287">
        <v>77</v>
      </c>
      <c r="B441" s="144" t="s">
        <v>723</v>
      </c>
      <c r="C441" s="146"/>
      <c r="D441" s="146"/>
      <c r="E441" s="147"/>
      <c r="F441" s="147"/>
      <c r="G441" s="275">
        <v>3737064.67</v>
      </c>
      <c r="H441" s="286">
        <v>0</v>
      </c>
      <c r="I441" s="276">
        <v>0</v>
      </c>
      <c r="J441" s="276">
        <v>0</v>
      </c>
      <c r="K441" s="276">
        <v>0</v>
      </c>
      <c r="L441" s="276">
        <v>0</v>
      </c>
      <c r="M441" s="276">
        <v>0</v>
      </c>
      <c r="N441" s="286">
        <v>0</v>
      </c>
      <c r="O441" s="286">
        <v>0</v>
      </c>
      <c r="P441" s="286">
        <v>0</v>
      </c>
      <c r="Q441" s="286">
        <v>0</v>
      </c>
      <c r="R441" s="286">
        <v>0</v>
      </c>
      <c r="S441" s="286">
        <v>0</v>
      </c>
      <c r="T441" s="203">
        <v>0</v>
      </c>
      <c r="U441" s="286">
        <v>0</v>
      </c>
      <c r="V441" s="147" t="s">
        <v>341</v>
      </c>
      <c r="W441" s="302">
        <v>975.17</v>
      </c>
      <c r="X441" s="286">
        <v>3617569</v>
      </c>
      <c r="Y441" s="302">
        <v>0</v>
      </c>
      <c r="Z441" s="302">
        <v>0</v>
      </c>
      <c r="AA441" s="302">
        <v>0</v>
      </c>
      <c r="AB441" s="302">
        <v>0</v>
      </c>
      <c r="AC441" s="302">
        <v>0</v>
      </c>
      <c r="AD441" s="302">
        <v>0</v>
      </c>
      <c r="AE441" s="302">
        <v>0</v>
      </c>
      <c r="AF441" s="302">
        <v>0</v>
      </c>
      <c r="AG441" s="302">
        <v>0</v>
      </c>
      <c r="AH441" s="302">
        <v>0</v>
      </c>
      <c r="AI441" s="302">
        <v>0</v>
      </c>
      <c r="AJ441" s="302">
        <v>119029.49</v>
      </c>
      <c r="AK441" s="302">
        <v>466.18</v>
      </c>
      <c r="AL441" s="302">
        <v>0</v>
      </c>
    </row>
    <row r="442" spans="1:38" s="39" customFormat="1" ht="12" customHeight="1" x14ac:dyDescent="0.2">
      <c r="A442" s="287">
        <v>78</v>
      </c>
      <c r="B442" s="144" t="s">
        <v>724</v>
      </c>
      <c r="C442" s="146"/>
      <c r="D442" s="146"/>
      <c r="E442" s="147"/>
      <c r="F442" s="147"/>
      <c r="G442" s="275">
        <v>5181602.5999999996</v>
      </c>
      <c r="H442" s="286">
        <v>0</v>
      </c>
      <c r="I442" s="276">
        <v>0</v>
      </c>
      <c r="J442" s="276">
        <v>0</v>
      </c>
      <c r="K442" s="276">
        <v>0</v>
      </c>
      <c r="L442" s="276">
        <v>0</v>
      </c>
      <c r="M442" s="276">
        <v>0</v>
      </c>
      <c r="N442" s="286">
        <v>0</v>
      </c>
      <c r="O442" s="286">
        <v>0</v>
      </c>
      <c r="P442" s="286">
        <v>0</v>
      </c>
      <c r="Q442" s="286">
        <v>0</v>
      </c>
      <c r="R442" s="286">
        <v>0</v>
      </c>
      <c r="S442" s="286">
        <v>0</v>
      </c>
      <c r="T442" s="203">
        <v>0</v>
      </c>
      <c r="U442" s="286">
        <v>0</v>
      </c>
      <c r="V442" s="147" t="s">
        <v>341</v>
      </c>
      <c r="W442" s="302">
        <v>970.2</v>
      </c>
      <c r="X442" s="286">
        <v>5120184.05</v>
      </c>
      <c r="Y442" s="302">
        <v>0</v>
      </c>
      <c r="Z442" s="302">
        <v>0</v>
      </c>
      <c r="AA442" s="302">
        <v>0</v>
      </c>
      <c r="AB442" s="302">
        <v>0</v>
      </c>
      <c r="AC442" s="302">
        <v>0</v>
      </c>
      <c r="AD442" s="302">
        <v>0</v>
      </c>
      <c r="AE442" s="302">
        <v>0</v>
      </c>
      <c r="AF442" s="302">
        <v>0</v>
      </c>
      <c r="AG442" s="302">
        <v>0</v>
      </c>
      <c r="AH442" s="302">
        <v>0</v>
      </c>
      <c r="AI442" s="302">
        <v>0</v>
      </c>
      <c r="AJ442" s="302">
        <v>1281.0899999999999</v>
      </c>
      <c r="AK442" s="302">
        <v>60137.46</v>
      </c>
      <c r="AL442" s="302">
        <v>0</v>
      </c>
    </row>
    <row r="443" spans="1:38" s="39" customFormat="1" ht="12" customHeight="1" x14ac:dyDescent="0.2">
      <c r="A443" s="287">
        <v>79</v>
      </c>
      <c r="B443" s="144" t="s">
        <v>727</v>
      </c>
      <c r="C443" s="146"/>
      <c r="D443" s="146"/>
      <c r="E443" s="147"/>
      <c r="F443" s="147"/>
      <c r="G443" s="275">
        <v>2066603.07</v>
      </c>
      <c r="H443" s="286">
        <v>1746311.3599999999</v>
      </c>
      <c r="I443" s="275">
        <v>768191.06</v>
      </c>
      <c r="J443" s="276">
        <v>0</v>
      </c>
      <c r="K443" s="276">
        <v>0</v>
      </c>
      <c r="L443" s="276">
        <v>0</v>
      </c>
      <c r="M443" s="276">
        <v>0</v>
      </c>
      <c r="N443" s="286">
        <v>261</v>
      </c>
      <c r="O443" s="286">
        <v>228849.88</v>
      </c>
      <c r="P443" s="286">
        <v>624</v>
      </c>
      <c r="Q443" s="286">
        <v>627750.46</v>
      </c>
      <c r="R443" s="286">
        <v>132</v>
      </c>
      <c r="S443" s="286">
        <v>121519.96</v>
      </c>
      <c r="T443" s="203">
        <v>0</v>
      </c>
      <c r="U443" s="286">
        <v>0</v>
      </c>
      <c r="V443" s="147"/>
      <c r="W443" s="302">
        <v>0</v>
      </c>
      <c r="X443" s="286">
        <v>0</v>
      </c>
      <c r="Y443" s="302">
        <v>0</v>
      </c>
      <c r="Z443" s="302">
        <v>0</v>
      </c>
      <c r="AA443" s="302">
        <v>0</v>
      </c>
      <c r="AB443" s="302">
        <v>0</v>
      </c>
      <c r="AC443" s="302">
        <v>0</v>
      </c>
      <c r="AD443" s="302">
        <v>0</v>
      </c>
      <c r="AE443" s="302">
        <v>0</v>
      </c>
      <c r="AF443" s="302">
        <v>0</v>
      </c>
      <c r="AG443" s="302">
        <v>0</v>
      </c>
      <c r="AH443" s="302">
        <v>0</v>
      </c>
      <c r="AI443" s="302">
        <v>245254.56</v>
      </c>
      <c r="AJ443" s="302">
        <v>56801.7</v>
      </c>
      <c r="AK443" s="302">
        <v>18235.45</v>
      </c>
      <c r="AL443" s="302">
        <v>0</v>
      </c>
    </row>
    <row r="444" spans="1:38" s="39" customFormat="1" ht="12" customHeight="1" x14ac:dyDescent="0.2">
      <c r="A444" s="287">
        <v>80</v>
      </c>
      <c r="B444" s="144" t="s">
        <v>728</v>
      </c>
      <c r="C444" s="146"/>
      <c r="D444" s="146"/>
      <c r="E444" s="147"/>
      <c r="F444" s="147"/>
      <c r="G444" s="275">
        <v>5992486.4000000004</v>
      </c>
      <c r="H444" s="286">
        <v>0</v>
      </c>
      <c r="I444" s="276">
        <v>0</v>
      </c>
      <c r="J444" s="276">
        <v>0</v>
      </c>
      <c r="K444" s="276">
        <v>0</v>
      </c>
      <c r="L444" s="276">
        <v>0</v>
      </c>
      <c r="M444" s="276">
        <v>0</v>
      </c>
      <c r="N444" s="286">
        <v>0</v>
      </c>
      <c r="O444" s="286">
        <v>0</v>
      </c>
      <c r="P444" s="286">
        <v>0</v>
      </c>
      <c r="Q444" s="286">
        <v>0</v>
      </c>
      <c r="R444" s="286">
        <v>0</v>
      </c>
      <c r="S444" s="286">
        <v>0</v>
      </c>
      <c r="T444" s="203">
        <v>0</v>
      </c>
      <c r="U444" s="286">
        <v>0</v>
      </c>
      <c r="V444" s="147" t="s">
        <v>341</v>
      </c>
      <c r="W444" s="302">
        <v>1150</v>
      </c>
      <c r="X444" s="286">
        <v>5918039.6799999997</v>
      </c>
      <c r="Y444" s="302">
        <v>0</v>
      </c>
      <c r="Z444" s="302">
        <v>0</v>
      </c>
      <c r="AA444" s="302">
        <v>0</v>
      </c>
      <c r="AB444" s="302">
        <v>0</v>
      </c>
      <c r="AC444" s="302">
        <v>0</v>
      </c>
      <c r="AD444" s="302">
        <v>0</v>
      </c>
      <c r="AE444" s="302">
        <v>0</v>
      </c>
      <c r="AF444" s="302">
        <v>0</v>
      </c>
      <c r="AG444" s="302">
        <v>0</v>
      </c>
      <c r="AH444" s="302">
        <v>0</v>
      </c>
      <c r="AI444" s="302">
        <v>0</v>
      </c>
      <c r="AJ444" s="302">
        <v>1552.83</v>
      </c>
      <c r="AK444" s="302">
        <v>72893.89</v>
      </c>
      <c r="AL444" s="302">
        <v>0</v>
      </c>
    </row>
    <row r="445" spans="1:38" s="39" customFormat="1" ht="12" customHeight="1" x14ac:dyDescent="0.2">
      <c r="A445" s="287">
        <v>81</v>
      </c>
      <c r="B445" s="144" t="s">
        <v>729</v>
      </c>
      <c r="C445" s="146"/>
      <c r="D445" s="146"/>
      <c r="E445" s="147"/>
      <c r="F445" s="147"/>
      <c r="G445" s="275">
        <v>2976949.88</v>
      </c>
      <c r="H445" s="286">
        <v>0</v>
      </c>
      <c r="I445" s="276">
        <v>0</v>
      </c>
      <c r="J445" s="276">
        <v>0</v>
      </c>
      <c r="K445" s="276">
        <v>0</v>
      </c>
      <c r="L445" s="276">
        <v>0</v>
      </c>
      <c r="M445" s="276">
        <v>0</v>
      </c>
      <c r="N445" s="286">
        <v>0</v>
      </c>
      <c r="O445" s="286">
        <v>0</v>
      </c>
      <c r="P445" s="286">
        <v>0</v>
      </c>
      <c r="Q445" s="286">
        <v>0</v>
      </c>
      <c r="R445" s="286">
        <v>0</v>
      </c>
      <c r="S445" s="286">
        <v>0</v>
      </c>
      <c r="T445" s="203">
        <v>0</v>
      </c>
      <c r="U445" s="286">
        <v>0</v>
      </c>
      <c r="V445" s="147" t="s">
        <v>341</v>
      </c>
      <c r="W445" s="302">
        <v>764</v>
      </c>
      <c r="X445" s="286">
        <v>2849620.39</v>
      </c>
      <c r="Y445" s="302">
        <v>0</v>
      </c>
      <c r="Z445" s="302">
        <v>0</v>
      </c>
      <c r="AA445" s="302">
        <v>0</v>
      </c>
      <c r="AB445" s="302">
        <v>0</v>
      </c>
      <c r="AC445" s="302">
        <v>0</v>
      </c>
      <c r="AD445" s="302">
        <v>0</v>
      </c>
      <c r="AE445" s="302">
        <v>0</v>
      </c>
      <c r="AF445" s="302">
        <v>0</v>
      </c>
      <c r="AG445" s="302">
        <v>0</v>
      </c>
      <c r="AH445" s="302">
        <v>0</v>
      </c>
      <c r="AI445" s="302">
        <v>0</v>
      </c>
      <c r="AJ445" s="302">
        <v>126837.8</v>
      </c>
      <c r="AK445" s="302">
        <v>491.69</v>
      </c>
      <c r="AL445" s="302">
        <v>0</v>
      </c>
    </row>
    <row r="446" spans="1:38" s="39" customFormat="1" ht="12" customHeight="1" x14ac:dyDescent="0.2">
      <c r="A446" s="287">
        <v>82</v>
      </c>
      <c r="B446" s="144" t="s">
        <v>731</v>
      </c>
      <c r="C446" s="146"/>
      <c r="D446" s="146"/>
      <c r="E446" s="147"/>
      <c r="F446" s="147"/>
      <c r="G446" s="275">
        <v>3745452.67</v>
      </c>
      <c r="H446" s="286">
        <v>0</v>
      </c>
      <c r="I446" s="276">
        <v>0</v>
      </c>
      <c r="J446" s="276">
        <v>0</v>
      </c>
      <c r="K446" s="276">
        <v>0</v>
      </c>
      <c r="L446" s="276">
        <v>0</v>
      </c>
      <c r="M446" s="276">
        <v>0</v>
      </c>
      <c r="N446" s="286">
        <v>0</v>
      </c>
      <c r="O446" s="286">
        <v>0</v>
      </c>
      <c r="P446" s="286">
        <v>0</v>
      </c>
      <c r="Q446" s="286">
        <v>0</v>
      </c>
      <c r="R446" s="286">
        <v>0</v>
      </c>
      <c r="S446" s="286">
        <v>0</v>
      </c>
      <c r="T446" s="203">
        <v>0</v>
      </c>
      <c r="U446" s="286">
        <v>0</v>
      </c>
      <c r="V446" s="147" t="s">
        <v>341</v>
      </c>
      <c r="W446" s="302">
        <v>950</v>
      </c>
      <c r="X446" s="286">
        <v>3743468.01</v>
      </c>
      <c r="Y446" s="302">
        <v>0</v>
      </c>
      <c r="Z446" s="302">
        <v>0</v>
      </c>
      <c r="AA446" s="302">
        <v>0</v>
      </c>
      <c r="AB446" s="302">
        <v>0</v>
      </c>
      <c r="AC446" s="302">
        <v>0</v>
      </c>
      <c r="AD446" s="302">
        <v>0</v>
      </c>
      <c r="AE446" s="302">
        <v>0</v>
      </c>
      <c r="AF446" s="302">
        <v>0</v>
      </c>
      <c r="AG446" s="302">
        <v>0</v>
      </c>
      <c r="AH446" s="302">
        <v>0</v>
      </c>
      <c r="AI446" s="302">
        <v>0</v>
      </c>
      <c r="AJ446" s="302">
        <v>1460.96</v>
      </c>
      <c r="AK446" s="302">
        <v>523.70000000000005</v>
      </c>
      <c r="AL446" s="302">
        <v>0</v>
      </c>
    </row>
    <row r="447" spans="1:38" s="39" customFormat="1" ht="12" customHeight="1" x14ac:dyDescent="0.2">
      <c r="A447" s="287">
        <v>83</v>
      </c>
      <c r="B447" s="144" t="s">
        <v>732</v>
      </c>
      <c r="C447" s="146"/>
      <c r="D447" s="146"/>
      <c r="E447" s="147"/>
      <c r="F447" s="147"/>
      <c r="G447" s="275">
        <v>5731392.6900000004</v>
      </c>
      <c r="H447" s="286">
        <v>0</v>
      </c>
      <c r="I447" s="276">
        <v>0</v>
      </c>
      <c r="J447" s="276">
        <v>0</v>
      </c>
      <c r="K447" s="276">
        <v>0</v>
      </c>
      <c r="L447" s="276">
        <v>0</v>
      </c>
      <c r="M447" s="276">
        <v>0</v>
      </c>
      <c r="N447" s="286">
        <v>0</v>
      </c>
      <c r="O447" s="286">
        <v>0</v>
      </c>
      <c r="P447" s="286">
        <v>0</v>
      </c>
      <c r="Q447" s="286">
        <v>0</v>
      </c>
      <c r="R447" s="286">
        <v>0</v>
      </c>
      <c r="S447" s="286">
        <v>0</v>
      </c>
      <c r="T447" s="203">
        <v>0</v>
      </c>
      <c r="U447" s="286">
        <v>0</v>
      </c>
      <c r="V447" s="147" t="s">
        <v>341</v>
      </c>
      <c r="W447" s="302">
        <v>1293.29</v>
      </c>
      <c r="X447" s="286">
        <v>5536266.8200000003</v>
      </c>
      <c r="Y447" s="302">
        <v>0</v>
      </c>
      <c r="Z447" s="302">
        <v>0</v>
      </c>
      <c r="AA447" s="302">
        <v>0</v>
      </c>
      <c r="AB447" s="302">
        <v>0</v>
      </c>
      <c r="AC447" s="302">
        <v>0</v>
      </c>
      <c r="AD447" s="302">
        <v>0</v>
      </c>
      <c r="AE447" s="302">
        <v>0</v>
      </c>
      <c r="AF447" s="302">
        <v>0</v>
      </c>
      <c r="AG447" s="302">
        <v>0</v>
      </c>
      <c r="AH447" s="302">
        <v>0</v>
      </c>
      <c r="AI447" s="302">
        <v>0</v>
      </c>
      <c r="AJ447" s="302">
        <v>194383.7</v>
      </c>
      <c r="AK447" s="302">
        <v>742.17</v>
      </c>
      <c r="AL447" s="302">
        <v>0</v>
      </c>
    </row>
    <row r="448" spans="1:38" s="39" customFormat="1" ht="12" customHeight="1" x14ac:dyDescent="0.2">
      <c r="A448" s="287">
        <v>84</v>
      </c>
      <c r="B448" s="144" t="s">
        <v>734</v>
      </c>
      <c r="C448" s="146"/>
      <c r="D448" s="146"/>
      <c r="E448" s="147"/>
      <c r="F448" s="147"/>
      <c r="G448" s="275">
        <v>5542825.6699999999</v>
      </c>
      <c r="H448" s="286">
        <v>0</v>
      </c>
      <c r="I448" s="276">
        <v>0</v>
      </c>
      <c r="J448" s="276">
        <v>0</v>
      </c>
      <c r="K448" s="276">
        <v>0</v>
      </c>
      <c r="L448" s="276">
        <v>0</v>
      </c>
      <c r="M448" s="276">
        <v>0</v>
      </c>
      <c r="N448" s="286">
        <v>0</v>
      </c>
      <c r="O448" s="286">
        <v>0</v>
      </c>
      <c r="P448" s="286">
        <v>0</v>
      </c>
      <c r="Q448" s="286">
        <v>0</v>
      </c>
      <c r="R448" s="286">
        <v>0</v>
      </c>
      <c r="S448" s="286">
        <v>0</v>
      </c>
      <c r="T448" s="203">
        <v>0</v>
      </c>
      <c r="U448" s="286">
        <v>0</v>
      </c>
      <c r="V448" s="147" t="s">
        <v>341</v>
      </c>
      <c r="W448" s="302">
        <v>1049</v>
      </c>
      <c r="X448" s="286">
        <v>5540558</v>
      </c>
      <c r="Y448" s="302">
        <v>0</v>
      </c>
      <c r="Z448" s="302">
        <v>0</v>
      </c>
      <c r="AA448" s="302">
        <v>0</v>
      </c>
      <c r="AB448" s="302">
        <v>0</v>
      </c>
      <c r="AC448" s="302">
        <v>0</v>
      </c>
      <c r="AD448" s="302">
        <v>0</v>
      </c>
      <c r="AE448" s="302">
        <v>0</v>
      </c>
      <c r="AF448" s="302">
        <v>0</v>
      </c>
      <c r="AG448" s="302">
        <v>0</v>
      </c>
      <c r="AH448" s="302">
        <v>0</v>
      </c>
      <c r="AI448" s="302">
        <v>0</v>
      </c>
      <c r="AJ448" s="302">
        <v>1669.29</v>
      </c>
      <c r="AK448" s="302">
        <v>598.38</v>
      </c>
      <c r="AL448" s="302">
        <v>0</v>
      </c>
    </row>
    <row r="449" spans="1:38" s="39" customFormat="1" ht="12" customHeight="1" x14ac:dyDescent="0.2">
      <c r="A449" s="287">
        <v>85</v>
      </c>
      <c r="B449" s="144" t="s">
        <v>736</v>
      </c>
      <c r="C449" s="146"/>
      <c r="D449" s="146"/>
      <c r="E449" s="147"/>
      <c r="F449" s="147"/>
      <c r="G449" s="275">
        <v>1875148.1</v>
      </c>
      <c r="H449" s="286">
        <v>1595532.12</v>
      </c>
      <c r="I449" s="276">
        <v>0</v>
      </c>
      <c r="J449" s="276">
        <v>1314</v>
      </c>
      <c r="K449" s="276">
        <v>1544705.55</v>
      </c>
      <c r="L449" s="276">
        <v>0</v>
      </c>
      <c r="M449" s="276">
        <v>0</v>
      </c>
      <c r="N449" s="286">
        <v>114</v>
      </c>
      <c r="O449" s="286">
        <v>50826.57</v>
      </c>
      <c r="P449" s="286">
        <v>0</v>
      </c>
      <c r="Q449" s="286">
        <v>0</v>
      </c>
      <c r="R449" s="286">
        <v>0</v>
      </c>
      <c r="S449" s="286">
        <v>0</v>
      </c>
      <c r="T449" s="203">
        <v>0</v>
      </c>
      <c r="U449" s="286">
        <v>0</v>
      </c>
      <c r="V449" s="147"/>
      <c r="W449" s="302">
        <v>0</v>
      </c>
      <c r="X449" s="286">
        <v>0</v>
      </c>
      <c r="Y449" s="302">
        <v>0</v>
      </c>
      <c r="Z449" s="302">
        <v>0</v>
      </c>
      <c r="AA449" s="302">
        <v>0</v>
      </c>
      <c r="AB449" s="302">
        <v>0</v>
      </c>
      <c r="AC449" s="302">
        <v>0</v>
      </c>
      <c r="AD449" s="302">
        <v>0</v>
      </c>
      <c r="AE449" s="302">
        <v>0</v>
      </c>
      <c r="AF449" s="302">
        <v>0</v>
      </c>
      <c r="AG449" s="302">
        <v>0</v>
      </c>
      <c r="AH449" s="302">
        <v>0</v>
      </c>
      <c r="AI449" s="302">
        <v>223798.16</v>
      </c>
      <c r="AJ449" s="302">
        <v>42253.03</v>
      </c>
      <c r="AK449" s="302">
        <v>13564.79</v>
      </c>
      <c r="AL449" s="302">
        <v>0</v>
      </c>
    </row>
    <row r="450" spans="1:38" s="39" customFormat="1" ht="12" customHeight="1" x14ac:dyDescent="0.2">
      <c r="A450" s="287">
        <v>86</v>
      </c>
      <c r="B450" s="144" t="s">
        <v>737</v>
      </c>
      <c r="C450" s="146"/>
      <c r="D450" s="146"/>
      <c r="E450" s="147"/>
      <c r="F450" s="147"/>
      <c r="G450" s="275">
        <v>5457921.6200000001</v>
      </c>
      <c r="H450" s="286">
        <v>0</v>
      </c>
      <c r="I450" s="276">
        <v>0</v>
      </c>
      <c r="J450" s="276">
        <v>0</v>
      </c>
      <c r="K450" s="276">
        <v>0</v>
      </c>
      <c r="L450" s="276">
        <v>0</v>
      </c>
      <c r="M450" s="276">
        <v>0</v>
      </c>
      <c r="N450" s="286">
        <v>0</v>
      </c>
      <c r="O450" s="286">
        <v>0</v>
      </c>
      <c r="P450" s="286">
        <v>0</v>
      </c>
      <c r="Q450" s="286">
        <v>0</v>
      </c>
      <c r="R450" s="286">
        <v>0</v>
      </c>
      <c r="S450" s="286">
        <v>0</v>
      </c>
      <c r="T450" s="203">
        <v>0</v>
      </c>
      <c r="U450" s="286">
        <v>0</v>
      </c>
      <c r="V450" s="147" t="s">
        <v>342</v>
      </c>
      <c r="W450" s="302">
        <v>1063</v>
      </c>
      <c r="X450" s="286">
        <v>5299239.97</v>
      </c>
      <c r="Y450" s="302">
        <v>0</v>
      </c>
      <c r="Z450" s="302">
        <v>0</v>
      </c>
      <c r="AA450" s="302">
        <v>0</v>
      </c>
      <c r="AB450" s="302">
        <v>0</v>
      </c>
      <c r="AC450" s="302">
        <v>0</v>
      </c>
      <c r="AD450" s="302">
        <v>0</v>
      </c>
      <c r="AE450" s="302">
        <v>0</v>
      </c>
      <c r="AF450" s="302">
        <v>0</v>
      </c>
      <c r="AG450" s="302">
        <v>0</v>
      </c>
      <c r="AH450" s="302">
        <v>0</v>
      </c>
      <c r="AI450" s="302">
        <v>0</v>
      </c>
      <c r="AJ450" s="302">
        <v>85689.61</v>
      </c>
      <c r="AK450" s="302">
        <v>72992.039999999994</v>
      </c>
      <c r="AL450" s="302">
        <v>0</v>
      </c>
    </row>
    <row r="451" spans="1:38" s="39" customFormat="1" ht="12" customHeight="1" x14ac:dyDescent="0.2">
      <c r="A451" s="287">
        <v>87</v>
      </c>
      <c r="B451" s="144" t="s">
        <v>740</v>
      </c>
      <c r="C451" s="146"/>
      <c r="D451" s="146"/>
      <c r="E451" s="147"/>
      <c r="F451" s="147"/>
      <c r="G451" s="275">
        <v>3772000.81</v>
      </c>
      <c r="H451" s="286">
        <v>0</v>
      </c>
      <c r="I451" s="276">
        <v>0</v>
      </c>
      <c r="J451" s="276">
        <v>0</v>
      </c>
      <c r="K451" s="276">
        <v>0</v>
      </c>
      <c r="L451" s="276">
        <v>0</v>
      </c>
      <c r="M451" s="276">
        <v>0</v>
      </c>
      <c r="N451" s="286">
        <v>0</v>
      </c>
      <c r="O451" s="286">
        <v>0</v>
      </c>
      <c r="P451" s="286">
        <v>0</v>
      </c>
      <c r="Q451" s="286">
        <v>0</v>
      </c>
      <c r="R451" s="286">
        <v>0</v>
      </c>
      <c r="S451" s="286">
        <v>0</v>
      </c>
      <c r="T451" s="287">
        <v>2</v>
      </c>
      <c r="U451" s="286">
        <v>3711112.03</v>
      </c>
      <c r="V451" s="147"/>
      <c r="W451" s="302">
        <v>0</v>
      </c>
      <c r="X451" s="286">
        <v>0</v>
      </c>
      <c r="Y451" s="302">
        <v>0</v>
      </c>
      <c r="Z451" s="302">
        <v>0</v>
      </c>
      <c r="AA451" s="302">
        <v>0</v>
      </c>
      <c r="AB451" s="302">
        <v>0</v>
      </c>
      <c r="AC451" s="302">
        <v>0</v>
      </c>
      <c r="AD451" s="302">
        <v>0</v>
      </c>
      <c r="AE451" s="302">
        <v>0</v>
      </c>
      <c r="AF451" s="302">
        <v>0</v>
      </c>
      <c r="AG451" s="302">
        <v>0</v>
      </c>
      <c r="AH451" s="302">
        <v>0</v>
      </c>
      <c r="AI451" s="302">
        <v>0</v>
      </c>
      <c r="AJ451" s="302">
        <v>35205.839999999997</v>
      </c>
      <c r="AK451" s="302">
        <v>25682.94</v>
      </c>
      <c r="AL451" s="302">
        <v>0</v>
      </c>
    </row>
    <row r="452" spans="1:38" s="39" customFormat="1" ht="12" customHeight="1" x14ac:dyDescent="0.2">
      <c r="A452" s="287">
        <v>88</v>
      </c>
      <c r="B452" s="144" t="s">
        <v>741</v>
      </c>
      <c r="C452" s="146"/>
      <c r="D452" s="146"/>
      <c r="E452" s="147"/>
      <c r="F452" s="147"/>
      <c r="G452" s="275">
        <v>5500681.1200000001</v>
      </c>
      <c r="H452" s="286">
        <v>0</v>
      </c>
      <c r="I452" s="276">
        <v>0</v>
      </c>
      <c r="J452" s="276">
        <v>0</v>
      </c>
      <c r="K452" s="276">
        <v>0</v>
      </c>
      <c r="L452" s="276">
        <v>0</v>
      </c>
      <c r="M452" s="276">
        <v>0</v>
      </c>
      <c r="N452" s="286">
        <v>0</v>
      </c>
      <c r="O452" s="286">
        <v>0</v>
      </c>
      <c r="P452" s="286">
        <v>0</v>
      </c>
      <c r="Q452" s="286">
        <v>0</v>
      </c>
      <c r="R452" s="286">
        <v>0</v>
      </c>
      <c r="S452" s="286">
        <v>0</v>
      </c>
      <c r="T452" s="203">
        <v>0</v>
      </c>
      <c r="U452" s="286">
        <v>0</v>
      </c>
      <c r="V452" s="147" t="s">
        <v>342</v>
      </c>
      <c r="W452" s="302">
        <v>1050</v>
      </c>
      <c r="X452" s="286">
        <v>5311862.4000000004</v>
      </c>
      <c r="Y452" s="302">
        <v>0</v>
      </c>
      <c r="Z452" s="302">
        <v>0</v>
      </c>
      <c r="AA452" s="302">
        <v>0</v>
      </c>
      <c r="AB452" s="302">
        <v>0</v>
      </c>
      <c r="AC452" s="302">
        <v>0</v>
      </c>
      <c r="AD452" s="302">
        <v>0</v>
      </c>
      <c r="AE452" s="302">
        <v>0</v>
      </c>
      <c r="AF452" s="302">
        <v>0</v>
      </c>
      <c r="AG452" s="302">
        <v>0</v>
      </c>
      <c r="AH452" s="302">
        <v>0</v>
      </c>
      <c r="AI452" s="302">
        <v>0</v>
      </c>
      <c r="AJ452" s="302">
        <v>125879.15</v>
      </c>
      <c r="AK452" s="302">
        <v>62939.57</v>
      </c>
      <c r="AL452" s="302">
        <v>0</v>
      </c>
    </row>
    <row r="453" spans="1:38" s="39" customFormat="1" ht="12" customHeight="1" x14ac:dyDescent="0.2">
      <c r="A453" s="287">
        <v>89</v>
      </c>
      <c r="B453" s="144" t="s">
        <v>742</v>
      </c>
      <c r="C453" s="146"/>
      <c r="D453" s="146"/>
      <c r="E453" s="147"/>
      <c r="F453" s="147"/>
      <c r="G453" s="275">
        <v>7748411.21</v>
      </c>
      <c r="H453" s="286">
        <v>0</v>
      </c>
      <c r="I453" s="276">
        <v>0</v>
      </c>
      <c r="J453" s="276">
        <v>0</v>
      </c>
      <c r="K453" s="276">
        <v>0</v>
      </c>
      <c r="L453" s="276">
        <v>0</v>
      </c>
      <c r="M453" s="276">
        <v>0</v>
      </c>
      <c r="N453" s="286">
        <v>0</v>
      </c>
      <c r="O453" s="286">
        <v>0</v>
      </c>
      <c r="P453" s="286">
        <v>0</v>
      </c>
      <c r="Q453" s="286">
        <v>0</v>
      </c>
      <c r="R453" s="286">
        <v>0</v>
      </c>
      <c r="S453" s="286">
        <v>0</v>
      </c>
      <c r="T453" s="203">
        <v>0</v>
      </c>
      <c r="U453" s="286">
        <v>0</v>
      </c>
      <c r="V453" s="147" t="s">
        <v>341</v>
      </c>
      <c r="W453" s="302">
        <v>1478</v>
      </c>
      <c r="X453" s="286">
        <v>7746676.1799999997</v>
      </c>
      <c r="Y453" s="302">
        <v>0</v>
      </c>
      <c r="Z453" s="302">
        <v>0</v>
      </c>
      <c r="AA453" s="302">
        <v>0</v>
      </c>
      <c r="AB453" s="302">
        <v>0</v>
      </c>
      <c r="AC453" s="302">
        <v>0</v>
      </c>
      <c r="AD453" s="302">
        <v>0</v>
      </c>
      <c r="AE453" s="302">
        <v>0</v>
      </c>
      <c r="AF453" s="302">
        <v>0</v>
      </c>
      <c r="AG453" s="302">
        <v>0</v>
      </c>
      <c r="AH453" s="302">
        <v>0</v>
      </c>
      <c r="AI453" s="302">
        <v>0</v>
      </c>
      <c r="AJ453" s="302">
        <v>1277.2</v>
      </c>
      <c r="AK453" s="302">
        <v>457.83</v>
      </c>
      <c r="AL453" s="302">
        <v>0</v>
      </c>
    </row>
    <row r="454" spans="1:38" s="39" customFormat="1" ht="12" customHeight="1" x14ac:dyDescent="0.2">
      <c r="A454" s="287">
        <v>90</v>
      </c>
      <c r="B454" s="144" t="s">
        <v>743</v>
      </c>
      <c r="C454" s="146"/>
      <c r="D454" s="146"/>
      <c r="E454" s="147"/>
      <c r="F454" s="147"/>
      <c r="G454" s="275">
        <v>4987931.24</v>
      </c>
      <c r="H454" s="286">
        <v>0</v>
      </c>
      <c r="I454" s="276">
        <v>0</v>
      </c>
      <c r="J454" s="276">
        <v>0</v>
      </c>
      <c r="K454" s="276">
        <v>0</v>
      </c>
      <c r="L454" s="276">
        <v>0</v>
      </c>
      <c r="M454" s="276">
        <v>0</v>
      </c>
      <c r="N454" s="286">
        <v>0</v>
      </c>
      <c r="O454" s="286">
        <v>0</v>
      </c>
      <c r="P454" s="286">
        <v>0</v>
      </c>
      <c r="Q454" s="286">
        <v>0</v>
      </c>
      <c r="R454" s="286">
        <v>0</v>
      </c>
      <c r="S454" s="286">
        <v>0</v>
      </c>
      <c r="T454" s="203">
        <v>0</v>
      </c>
      <c r="U454" s="286">
        <v>0</v>
      </c>
      <c r="V454" s="147" t="s">
        <v>341</v>
      </c>
      <c r="W454" s="302">
        <v>1082.5999999999999</v>
      </c>
      <c r="X454" s="286">
        <v>4959230</v>
      </c>
      <c r="Y454" s="302">
        <v>0</v>
      </c>
      <c r="Z454" s="302">
        <v>0</v>
      </c>
      <c r="AA454" s="302">
        <v>0</v>
      </c>
      <c r="AB454" s="302">
        <v>0</v>
      </c>
      <c r="AC454" s="302">
        <v>0</v>
      </c>
      <c r="AD454" s="302">
        <v>0</v>
      </c>
      <c r="AE454" s="302">
        <v>0</v>
      </c>
      <c r="AF454" s="302">
        <v>0</v>
      </c>
      <c r="AG454" s="302">
        <v>0</v>
      </c>
      <c r="AH454" s="302">
        <v>0</v>
      </c>
      <c r="AI454" s="302">
        <v>0</v>
      </c>
      <c r="AJ454" s="302">
        <v>1081.81</v>
      </c>
      <c r="AK454" s="302">
        <v>27619.43</v>
      </c>
      <c r="AL454" s="302">
        <v>0</v>
      </c>
    </row>
    <row r="455" spans="1:38" s="39" customFormat="1" ht="12" customHeight="1" x14ac:dyDescent="0.2">
      <c r="A455" s="287">
        <v>91</v>
      </c>
      <c r="B455" s="144" t="s">
        <v>744</v>
      </c>
      <c r="C455" s="146"/>
      <c r="D455" s="146"/>
      <c r="E455" s="147"/>
      <c r="F455" s="147"/>
      <c r="G455" s="275">
        <v>3168032.39</v>
      </c>
      <c r="H455" s="286">
        <v>2636134</v>
      </c>
      <c r="I455" s="275">
        <v>809288</v>
      </c>
      <c r="J455" s="276">
        <v>568</v>
      </c>
      <c r="K455" s="276">
        <v>924456</v>
      </c>
      <c r="L455" s="276">
        <v>0</v>
      </c>
      <c r="M455" s="276">
        <v>0</v>
      </c>
      <c r="N455" s="286">
        <v>335.18</v>
      </c>
      <c r="O455" s="286">
        <v>284985</v>
      </c>
      <c r="P455" s="286">
        <v>649.85</v>
      </c>
      <c r="Q455" s="286">
        <v>617405</v>
      </c>
      <c r="R455" s="286">
        <v>0</v>
      </c>
      <c r="S455" s="286">
        <v>0</v>
      </c>
      <c r="T455" s="203">
        <v>0</v>
      </c>
      <c r="U455" s="286">
        <v>0</v>
      </c>
      <c r="V455" s="147"/>
      <c r="W455" s="302">
        <v>0</v>
      </c>
      <c r="X455" s="286">
        <v>0</v>
      </c>
      <c r="Y455" s="302">
        <v>0</v>
      </c>
      <c r="Z455" s="302">
        <v>0</v>
      </c>
      <c r="AA455" s="302">
        <v>0</v>
      </c>
      <c r="AB455" s="302">
        <v>0</v>
      </c>
      <c r="AC455" s="302">
        <v>0</v>
      </c>
      <c r="AD455" s="302">
        <v>0</v>
      </c>
      <c r="AE455" s="302">
        <v>0</v>
      </c>
      <c r="AF455" s="302">
        <v>0</v>
      </c>
      <c r="AG455" s="302">
        <v>0</v>
      </c>
      <c r="AH455" s="302">
        <v>0</v>
      </c>
      <c r="AI455" s="302">
        <v>434908</v>
      </c>
      <c r="AJ455" s="302">
        <v>76072.87</v>
      </c>
      <c r="AK455" s="302">
        <v>20917.52</v>
      </c>
      <c r="AL455" s="302">
        <v>0</v>
      </c>
    </row>
    <row r="456" spans="1:38" s="39" customFormat="1" ht="12" customHeight="1" x14ac:dyDescent="0.2">
      <c r="A456" s="287">
        <v>92</v>
      </c>
      <c r="B456" s="144" t="s">
        <v>559</v>
      </c>
      <c r="C456" s="275"/>
      <c r="D456" s="37"/>
      <c r="E456" s="141"/>
      <c r="F456" s="145"/>
      <c r="G456" s="275">
        <v>3070409.73</v>
      </c>
      <c r="H456" s="286">
        <v>0</v>
      </c>
      <c r="I456" s="275">
        <v>0</v>
      </c>
      <c r="J456" s="275">
        <v>0</v>
      </c>
      <c r="K456" s="275">
        <v>0</v>
      </c>
      <c r="L456" s="275">
        <v>0</v>
      </c>
      <c r="M456" s="275">
        <v>0</v>
      </c>
      <c r="N456" s="286">
        <v>0</v>
      </c>
      <c r="O456" s="286">
        <v>0</v>
      </c>
      <c r="P456" s="286">
        <v>0</v>
      </c>
      <c r="Q456" s="286">
        <v>0</v>
      </c>
      <c r="R456" s="286">
        <v>0</v>
      </c>
      <c r="S456" s="286">
        <v>0</v>
      </c>
      <c r="T456" s="203">
        <v>0</v>
      </c>
      <c r="U456" s="286">
        <v>0</v>
      </c>
      <c r="V456" s="205" t="s">
        <v>342</v>
      </c>
      <c r="W456" s="286">
        <v>850.9</v>
      </c>
      <c r="X456" s="286">
        <v>2962712.05</v>
      </c>
      <c r="Y456" s="286">
        <v>0</v>
      </c>
      <c r="Z456" s="286">
        <v>0</v>
      </c>
      <c r="AA456" s="286">
        <v>0</v>
      </c>
      <c r="AB456" s="286">
        <v>0</v>
      </c>
      <c r="AC456" s="286">
        <v>0</v>
      </c>
      <c r="AD456" s="286">
        <v>0</v>
      </c>
      <c r="AE456" s="286">
        <v>0</v>
      </c>
      <c r="AF456" s="286">
        <v>0</v>
      </c>
      <c r="AG456" s="286">
        <v>0</v>
      </c>
      <c r="AH456" s="286">
        <v>0</v>
      </c>
      <c r="AI456" s="286">
        <v>0</v>
      </c>
      <c r="AJ456" s="302">
        <v>107288.05</v>
      </c>
      <c r="AK456" s="302">
        <v>409.63</v>
      </c>
      <c r="AL456" s="302">
        <v>0</v>
      </c>
    </row>
    <row r="457" spans="1:38" s="39" customFormat="1" ht="12" customHeight="1" x14ac:dyDescent="0.2">
      <c r="A457" s="287">
        <v>93</v>
      </c>
      <c r="B457" s="144" t="s">
        <v>746</v>
      </c>
      <c r="C457" s="146"/>
      <c r="D457" s="146"/>
      <c r="E457" s="147"/>
      <c r="F457" s="147"/>
      <c r="G457" s="275">
        <v>2710159.48</v>
      </c>
      <c r="H457" s="286">
        <v>0</v>
      </c>
      <c r="I457" s="276">
        <v>0</v>
      </c>
      <c r="J457" s="276">
        <v>0</v>
      </c>
      <c r="K457" s="276">
        <v>0</v>
      </c>
      <c r="L457" s="276">
        <v>0</v>
      </c>
      <c r="M457" s="276">
        <v>0</v>
      </c>
      <c r="N457" s="286">
        <v>0</v>
      </c>
      <c r="O457" s="286">
        <v>0</v>
      </c>
      <c r="P457" s="286">
        <v>0</v>
      </c>
      <c r="Q457" s="286">
        <v>0</v>
      </c>
      <c r="R457" s="286">
        <v>0</v>
      </c>
      <c r="S457" s="286">
        <v>0</v>
      </c>
      <c r="T457" s="203">
        <v>0</v>
      </c>
      <c r="U457" s="286">
        <v>0</v>
      </c>
      <c r="V457" s="147" t="s">
        <v>342</v>
      </c>
      <c r="W457" s="302">
        <v>597</v>
      </c>
      <c r="X457" s="286">
        <v>2629574.4300000002</v>
      </c>
      <c r="Y457" s="302">
        <v>0</v>
      </c>
      <c r="Z457" s="302">
        <v>0</v>
      </c>
      <c r="AA457" s="302">
        <v>0</v>
      </c>
      <c r="AB457" s="302">
        <v>0</v>
      </c>
      <c r="AC457" s="302">
        <v>0</v>
      </c>
      <c r="AD457" s="302">
        <v>0</v>
      </c>
      <c r="AE457" s="302">
        <v>0</v>
      </c>
      <c r="AF457" s="302">
        <v>0</v>
      </c>
      <c r="AG457" s="302">
        <v>0</v>
      </c>
      <c r="AH457" s="302">
        <v>0</v>
      </c>
      <c r="AI457" s="302">
        <v>0</v>
      </c>
      <c r="AJ457" s="302">
        <v>69918.05</v>
      </c>
      <c r="AK457" s="302">
        <v>10667</v>
      </c>
      <c r="AL457" s="302">
        <v>0</v>
      </c>
    </row>
    <row r="458" spans="1:38" s="39" customFormat="1" ht="12" customHeight="1" x14ac:dyDescent="0.2">
      <c r="A458" s="287">
        <v>94</v>
      </c>
      <c r="B458" s="144" t="s">
        <v>749</v>
      </c>
      <c r="C458" s="146"/>
      <c r="D458" s="146"/>
      <c r="E458" s="147"/>
      <c r="F458" s="147"/>
      <c r="G458" s="275">
        <v>2350071.2999999998</v>
      </c>
      <c r="H458" s="286">
        <v>0</v>
      </c>
      <c r="I458" s="276">
        <v>0</v>
      </c>
      <c r="J458" s="276">
        <v>0</v>
      </c>
      <c r="K458" s="276">
        <v>0</v>
      </c>
      <c r="L458" s="276">
        <v>0</v>
      </c>
      <c r="M458" s="276">
        <v>0</v>
      </c>
      <c r="N458" s="286">
        <v>0</v>
      </c>
      <c r="O458" s="286">
        <v>0</v>
      </c>
      <c r="P458" s="286">
        <v>0</v>
      </c>
      <c r="Q458" s="286">
        <v>0</v>
      </c>
      <c r="R458" s="286">
        <v>0</v>
      </c>
      <c r="S458" s="286">
        <v>0</v>
      </c>
      <c r="T458" s="203">
        <v>0</v>
      </c>
      <c r="U458" s="286">
        <v>0</v>
      </c>
      <c r="V458" s="147" t="s">
        <v>342</v>
      </c>
      <c r="W458" s="302">
        <v>660</v>
      </c>
      <c r="X458" s="286">
        <v>2291487.6</v>
      </c>
      <c r="Y458" s="302">
        <v>0</v>
      </c>
      <c r="Z458" s="302">
        <v>0</v>
      </c>
      <c r="AA458" s="302">
        <v>0</v>
      </c>
      <c r="AB458" s="302">
        <v>0</v>
      </c>
      <c r="AC458" s="302">
        <v>0</v>
      </c>
      <c r="AD458" s="302">
        <v>0</v>
      </c>
      <c r="AE458" s="302">
        <v>0</v>
      </c>
      <c r="AF458" s="302">
        <v>0</v>
      </c>
      <c r="AG458" s="302">
        <v>0</v>
      </c>
      <c r="AH458" s="302">
        <v>0</v>
      </c>
      <c r="AI458" s="302">
        <v>0</v>
      </c>
      <c r="AJ458" s="302">
        <v>47916.7</v>
      </c>
      <c r="AK458" s="302">
        <v>10667</v>
      </c>
      <c r="AL458" s="302">
        <v>0</v>
      </c>
    </row>
    <row r="459" spans="1:38" s="39" customFormat="1" ht="12" customHeight="1" x14ac:dyDescent="0.2">
      <c r="A459" s="287">
        <v>95</v>
      </c>
      <c r="B459" s="144" t="s">
        <v>750</v>
      </c>
      <c r="C459" s="146"/>
      <c r="D459" s="146"/>
      <c r="E459" s="147"/>
      <c r="F459" s="147"/>
      <c r="G459" s="275">
        <v>2501615.4500000002</v>
      </c>
      <c r="H459" s="286">
        <v>0</v>
      </c>
      <c r="I459" s="276">
        <v>0</v>
      </c>
      <c r="J459" s="276">
        <v>0</v>
      </c>
      <c r="K459" s="276">
        <v>0</v>
      </c>
      <c r="L459" s="276">
        <v>0</v>
      </c>
      <c r="M459" s="276">
        <v>0</v>
      </c>
      <c r="N459" s="286">
        <v>0</v>
      </c>
      <c r="O459" s="286">
        <v>0</v>
      </c>
      <c r="P459" s="286">
        <v>0</v>
      </c>
      <c r="Q459" s="286">
        <v>0</v>
      </c>
      <c r="R459" s="286">
        <v>0</v>
      </c>
      <c r="S459" s="286">
        <v>0</v>
      </c>
      <c r="T459" s="203">
        <v>0</v>
      </c>
      <c r="U459" s="286">
        <v>0</v>
      </c>
      <c r="V459" s="147" t="s">
        <v>342</v>
      </c>
      <c r="W459" s="302">
        <v>526</v>
      </c>
      <c r="X459" s="286">
        <v>2421030.4</v>
      </c>
      <c r="Y459" s="302">
        <v>0</v>
      </c>
      <c r="Z459" s="302">
        <v>0</v>
      </c>
      <c r="AA459" s="302">
        <v>0</v>
      </c>
      <c r="AB459" s="302">
        <v>0</v>
      </c>
      <c r="AC459" s="302">
        <v>0</v>
      </c>
      <c r="AD459" s="302">
        <v>0</v>
      </c>
      <c r="AE459" s="302">
        <v>0</v>
      </c>
      <c r="AF459" s="302">
        <v>0</v>
      </c>
      <c r="AG459" s="302">
        <v>0</v>
      </c>
      <c r="AH459" s="302">
        <v>0</v>
      </c>
      <c r="AI459" s="302">
        <v>0</v>
      </c>
      <c r="AJ459" s="302">
        <v>69918.05</v>
      </c>
      <c r="AK459" s="302">
        <v>10667</v>
      </c>
      <c r="AL459" s="302">
        <v>0</v>
      </c>
    </row>
    <row r="460" spans="1:38" s="39" customFormat="1" ht="12" customHeight="1" x14ac:dyDescent="0.2">
      <c r="A460" s="287">
        <v>96</v>
      </c>
      <c r="B460" s="144" t="s">
        <v>751</v>
      </c>
      <c r="C460" s="146"/>
      <c r="D460" s="146"/>
      <c r="E460" s="147"/>
      <c r="F460" s="147"/>
      <c r="G460" s="275">
        <v>3186867.76</v>
      </c>
      <c r="H460" s="286">
        <v>0</v>
      </c>
      <c r="I460" s="276">
        <v>0</v>
      </c>
      <c r="J460" s="276">
        <v>0</v>
      </c>
      <c r="K460" s="276">
        <v>0</v>
      </c>
      <c r="L460" s="276">
        <v>0</v>
      </c>
      <c r="M460" s="276">
        <v>0</v>
      </c>
      <c r="N460" s="286">
        <v>0</v>
      </c>
      <c r="O460" s="286">
        <v>0</v>
      </c>
      <c r="P460" s="286">
        <v>0</v>
      </c>
      <c r="Q460" s="286">
        <v>0</v>
      </c>
      <c r="R460" s="286">
        <v>0</v>
      </c>
      <c r="S460" s="286">
        <v>0</v>
      </c>
      <c r="T460" s="203">
        <v>0</v>
      </c>
      <c r="U460" s="286">
        <v>0</v>
      </c>
      <c r="V460" s="147" t="s">
        <v>342</v>
      </c>
      <c r="W460" s="302">
        <v>650</v>
      </c>
      <c r="X460" s="286">
        <v>3124904.11</v>
      </c>
      <c r="Y460" s="302">
        <v>0</v>
      </c>
      <c r="Z460" s="302">
        <v>0</v>
      </c>
      <c r="AA460" s="302">
        <v>0</v>
      </c>
      <c r="AB460" s="302">
        <v>0</v>
      </c>
      <c r="AC460" s="302">
        <v>0</v>
      </c>
      <c r="AD460" s="302">
        <v>0</v>
      </c>
      <c r="AE460" s="302">
        <v>0</v>
      </c>
      <c r="AF460" s="302">
        <v>0</v>
      </c>
      <c r="AG460" s="302">
        <v>0</v>
      </c>
      <c r="AH460" s="302">
        <v>0</v>
      </c>
      <c r="AI460" s="302">
        <v>0</v>
      </c>
      <c r="AJ460" s="302">
        <v>51296.65</v>
      </c>
      <c r="AK460" s="302">
        <v>10667</v>
      </c>
      <c r="AL460" s="302">
        <v>0</v>
      </c>
    </row>
    <row r="461" spans="1:38" s="39" customFormat="1" ht="12" customHeight="1" x14ac:dyDescent="0.2">
      <c r="A461" s="287">
        <v>97</v>
      </c>
      <c r="B461" s="144" t="s">
        <v>758</v>
      </c>
      <c r="C461" s="146"/>
      <c r="D461" s="146"/>
      <c r="E461" s="147"/>
      <c r="F461" s="147"/>
      <c r="G461" s="275">
        <v>6162309.4100000001</v>
      </c>
      <c r="H461" s="286">
        <v>5296427.5100000007</v>
      </c>
      <c r="I461" s="276">
        <v>859535.44</v>
      </c>
      <c r="J461" s="276">
        <v>2452</v>
      </c>
      <c r="K461" s="276">
        <v>4058185.2</v>
      </c>
      <c r="L461" s="276">
        <v>0</v>
      </c>
      <c r="M461" s="276">
        <v>0</v>
      </c>
      <c r="N461" s="286">
        <v>391</v>
      </c>
      <c r="O461" s="286">
        <v>321412.82</v>
      </c>
      <c r="P461" s="286">
        <v>0</v>
      </c>
      <c r="Q461" s="286">
        <v>0</v>
      </c>
      <c r="R461" s="286">
        <v>98</v>
      </c>
      <c r="S461" s="286">
        <v>57294.05</v>
      </c>
      <c r="T461" s="203">
        <v>0</v>
      </c>
      <c r="U461" s="286">
        <v>0</v>
      </c>
      <c r="V461" s="147" t="s">
        <v>343</v>
      </c>
      <c r="W461" s="302">
        <v>0</v>
      </c>
      <c r="X461" s="286">
        <v>0</v>
      </c>
      <c r="Y461" s="302">
        <v>0</v>
      </c>
      <c r="Z461" s="302">
        <v>0</v>
      </c>
      <c r="AA461" s="302">
        <v>0</v>
      </c>
      <c r="AB461" s="302">
        <v>0</v>
      </c>
      <c r="AC461" s="302">
        <v>0</v>
      </c>
      <c r="AD461" s="302">
        <v>0</v>
      </c>
      <c r="AE461" s="302">
        <v>0</v>
      </c>
      <c r="AF461" s="302">
        <v>0</v>
      </c>
      <c r="AG461" s="302">
        <v>0</v>
      </c>
      <c r="AH461" s="302">
        <v>0</v>
      </c>
      <c r="AI461" s="302">
        <v>782499.83999999997</v>
      </c>
      <c r="AJ461" s="302">
        <v>65565.39</v>
      </c>
      <c r="AK461" s="302">
        <v>17816.669999999998</v>
      </c>
      <c r="AL461" s="302">
        <v>0</v>
      </c>
    </row>
    <row r="462" spans="1:38" s="39" customFormat="1" ht="12" customHeight="1" x14ac:dyDescent="0.2">
      <c r="A462" s="287">
        <v>98</v>
      </c>
      <c r="B462" s="144" t="s">
        <v>760</v>
      </c>
      <c r="C462" s="146"/>
      <c r="D462" s="146"/>
      <c r="E462" s="147"/>
      <c r="F462" s="147"/>
      <c r="G462" s="275">
        <v>7786251.4400000004</v>
      </c>
      <c r="H462" s="286">
        <v>0</v>
      </c>
      <c r="I462" s="276">
        <v>0</v>
      </c>
      <c r="J462" s="276">
        <v>0</v>
      </c>
      <c r="K462" s="276">
        <v>0</v>
      </c>
      <c r="L462" s="276">
        <v>0</v>
      </c>
      <c r="M462" s="276">
        <v>0</v>
      </c>
      <c r="N462" s="286">
        <v>0</v>
      </c>
      <c r="O462" s="286">
        <v>0</v>
      </c>
      <c r="P462" s="286">
        <v>0</v>
      </c>
      <c r="Q462" s="286">
        <v>0</v>
      </c>
      <c r="R462" s="286">
        <v>0</v>
      </c>
      <c r="S462" s="286">
        <v>0</v>
      </c>
      <c r="T462" s="203">
        <v>0</v>
      </c>
      <c r="U462" s="286">
        <v>0</v>
      </c>
      <c r="V462" s="147" t="s">
        <v>341</v>
      </c>
      <c r="W462" s="302">
        <v>1846.94</v>
      </c>
      <c r="X462" s="286">
        <v>7562100.5899999999</v>
      </c>
      <c r="Y462" s="302">
        <v>0</v>
      </c>
      <c r="Z462" s="302">
        <v>0</v>
      </c>
      <c r="AA462" s="302">
        <v>0</v>
      </c>
      <c r="AB462" s="302">
        <v>0</v>
      </c>
      <c r="AC462" s="302">
        <v>0</v>
      </c>
      <c r="AD462" s="302">
        <v>0</v>
      </c>
      <c r="AE462" s="302">
        <v>0</v>
      </c>
      <c r="AF462" s="302">
        <v>0</v>
      </c>
      <c r="AG462" s="302">
        <v>0</v>
      </c>
      <c r="AH462" s="302">
        <v>0</v>
      </c>
      <c r="AI462" s="302">
        <v>0</v>
      </c>
      <c r="AJ462" s="302">
        <v>223298.28</v>
      </c>
      <c r="AK462" s="302">
        <v>852.57</v>
      </c>
      <c r="AL462" s="302">
        <v>0</v>
      </c>
    </row>
    <row r="463" spans="1:38" s="39" customFormat="1" ht="12" customHeight="1" x14ac:dyDescent="0.2">
      <c r="A463" s="287">
        <v>99</v>
      </c>
      <c r="B463" s="144" t="s">
        <v>756</v>
      </c>
      <c r="C463" s="146"/>
      <c r="D463" s="146"/>
      <c r="E463" s="147"/>
      <c r="F463" s="147"/>
      <c r="G463" s="275">
        <v>4482435.47</v>
      </c>
      <c r="H463" s="286">
        <v>3829270.1700000004</v>
      </c>
      <c r="I463" s="276">
        <v>1181296.9099999999</v>
      </c>
      <c r="J463" s="276">
        <v>525</v>
      </c>
      <c r="K463" s="276">
        <v>1110651.79</v>
      </c>
      <c r="L463" s="276">
        <v>0</v>
      </c>
      <c r="M463" s="276">
        <v>0</v>
      </c>
      <c r="N463" s="276">
        <v>514</v>
      </c>
      <c r="O463" s="276">
        <v>349472.58</v>
      </c>
      <c r="P463" s="286">
        <v>1026</v>
      </c>
      <c r="Q463" s="286">
        <v>960409.44</v>
      </c>
      <c r="R463" s="286">
        <v>323</v>
      </c>
      <c r="S463" s="286">
        <v>227439.45</v>
      </c>
      <c r="T463" s="287">
        <v>0</v>
      </c>
      <c r="U463" s="286">
        <v>0</v>
      </c>
      <c r="V463" s="147"/>
      <c r="W463" s="302">
        <v>0</v>
      </c>
      <c r="X463" s="286">
        <v>0</v>
      </c>
      <c r="Y463" s="302">
        <v>0</v>
      </c>
      <c r="Z463" s="302">
        <v>0</v>
      </c>
      <c r="AA463" s="302">
        <v>0</v>
      </c>
      <c r="AB463" s="302">
        <v>0</v>
      </c>
      <c r="AC463" s="302">
        <v>0</v>
      </c>
      <c r="AD463" s="302">
        <v>0</v>
      </c>
      <c r="AE463" s="302">
        <v>0</v>
      </c>
      <c r="AF463" s="302">
        <v>0</v>
      </c>
      <c r="AG463" s="302">
        <v>0</v>
      </c>
      <c r="AH463" s="302">
        <v>0</v>
      </c>
      <c r="AI463" s="302">
        <v>540101.5</v>
      </c>
      <c r="AJ463" s="302">
        <v>95136.15</v>
      </c>
      <c r="AK463" s="302">
        <v>17927.650000000001</v>
      </c>
      <c r="AL463" s="302">
        <v>0</v>
      </c>
    </row>
    <row r="464" spans="1:38" s="39" customFormat="1" ht="12" customHeight="1" x14ac:dyDescent="0.2">
      <c r="A464" s="287">
        <v>100</v>
      </c>
      <c r="B464" s="144" t="s">
        <v>757</v>
      </c>
      <c r="C464" s="146"/>
      <c r="D464" s="146"/>
      <c r="E464" s="147"/>
      <c r="F464" s="147"/>
      <c r="G464" s="275">
        <v>2240052.0499999998</v>
      </c>
      <c r="H464" s="286">
        <v>0</v>
      </c>
      <c r="I464" s="276">
        <v>0</v>
      </c>
      <c r="J464" s="276">
        <v>0</v>
      </c>
      <c r="K464" s="276">
        <v>0</v>
      </c>
      <c r="L464" s="276">
        <v>0</v>
      </c>
      <c r="M464" s="276">
        <v>0</v>
      </c>
      <c r="N464" s="286">
        <v>0</v>
      </c>
      <c r="O464" s="286">
        <v>0</v>
      </c>
      <c r="P464" s="286">
        <v>0</v>
      </c>
      <c r="Q464" s="286">
        <v>0</v>
      </c>
      <c r="R464" s="286">
        <v>0</v>
      </c>
      <c r="S464" s="286">
        <v>0</v>
      </c>
      <c r="T464" s="203">
        <v>0</v>
      </c>
      <c r="U464" s="286">
        <v>0</v>
      </c>
      <c r="V464" s="147" t="s">
        <v>342</v>
      </c>
      <c r="W464" s="302">
        <v>539.91999999999996</v>
      </c>
      <c r="X464" s="286">
        <v>2169746.04</v>
      </c>
      <c r="Y464" s="302">
        <v>0</v>
      </c>
      <c r="Z464" s="302">
        <v>0</v>
      </c>
      <c r="AA464" s="302">
        <v>0</v>
      </c>
      <c r="AB464" s="302">
        <v>0</v>
      </c>
      <c r="AC464" s="302">
        <v>0</v>
      </c>
      <c r="AD464" s="302">
        <v>0</v>
      </c>
      <c r="AE464" s="302">
        <v>0</v>
      </c>
      <c r="AF464" s="302">
        <v>0</v>
      </c>
      <c r="AG464" s="302">
        <v>0</v>
      </c>
      <c r="AH464" s="302">
        <v>0</v>
      </c>
      <c r="AI464" s="302">
        <v>0</v>
      </c>
      <c r="AJ464" s="302">
        <v>70038.600000000006</v>
      </c>
      <c r="AK464" s="302">
        <v>267.41000000000003</v>
      </c>
      <c r="AL464" s="302">
        <v>0</v>
      </c>
    </row>
    <row r="465" spans="1:38" s="39" customFormat="1" ht="12" customHeight="1" x14ac:dyDescent="0.2">
      <c r="A465" s="287">
        <v>101</v>
      </c>
      <c r="B465" s="144" t="s">
        <v>779</v>
      </c>
      <c r="C465" s="146"/>
      <c r="D465" s="146"/>
      <c r="E465" s="147"/>
      <c r="F465" s="147"/>
      <c r="G465" s="275">
        <v>4492506.45</v>
      </c>
      <c r="H465" s="286">
        <v>0</v>
      </c>
      <c r="I465" s="276">
        <v>0</v>
      </c>
      <c r="J465" s="276">
        <v>0</v>
      </c>
      <c r="K465" s="276">
        <v>0</v>
      </c>
      <c r="L465" s="276">
        <v>0</v>
      </c>
      <c r="M465" s="276">
        <v>0</v>
      </c>
      <c r="N465" s="286">
        <v>0</v>
      </c>
      <c r="O465" s="286">
        <v>0</v>
      </c>
      <c r="P465" s="286">
        <v>0</v>
      </c>
      <c r="Q465" s="286">
        <v>0</v>
      </c>
      <c r="R465" s="286">
        <v>0</v>
      </c>
      <c r="S465" s="286">
        <v>0</v>
      </c>
      <c r="T465" s="203">
        <v>0</v>
      </c>
      <c r="U465" s="286">
        <v>0</v>
      </c>
      <c r="V465" s="147" t="s">
        <v>341</v>
      </c>
      <c r="W465" s="302">
        <v>988.9</v>
      </c>
      <c r="X465" s="286">
        <v>4432825</v>
      </c>
      <c r="Y465" s="302">
        <v>0</v>
      </c>
      <c r="Z465" s="302">
        <v>0</v>
      </c>
      <c r="AA465" s="302">
        <v>0</v>
      </c>
      <c r="AB465" s="302">
        <v>0</v>
      </c>
      <c r="AC465" s="302">
        <v>0</v>
      </c>
      <c r="AD465" s="302">
        <v>0</v>
      </c>
      <c r="AE465" s="302">
        <v>0</v>
      </c>
      <c r="AF465" s="302">
        <v>0</v>
      </c>
      <c r="AG465" s="302">
        <v>0</v>
      </c>
      <c r="AH465" s="302">
        <v>0</v>
      </c>
      <c r="AI465" s="302">
        <v>0</v>
      </c>
      <c r="AJ465" s="302">
        <v>1244.8499999999999</v>
      </c>
      <c r="AK465" s="302">
        <v>58436.6</v>
      </c>
      <c r="AL465" s="302">
        <v>0</v>
      </c>
    </row>
    <row r="466" spans="1:38" s="39" customFormat="1" ht="12" customHeight="1" x14ac:dyDescent="0.2">
      <c r="A466" s="287">
        <v>102</v>
      </c>
      <c r="B466" s="144" t="s">
        <v>780</v>
      </c>
      <c r="C466" s="146"/>
      <c r="D466" s="146"/>
      <c r="E466" s="147"/>
      <c r="F466" s="147"/>
      <c r="G466" s="275">
        <v>5424332.9100000001</v>
      </c>
      <c r="H466" s="286">
        <v>0</v>
      </c>
      <c r="I466" s="276">
        <v>0</v>
      </c>
      <c r="J466" s="276">
        <v>0</v>
      </c>
      <c r="K466" s="276">
        <v>0</v>
      </c>
      <c r="L466" s="276">
        <v>0</v>
      </c>
      <c r="M466" s="276">
        <v>0</v>
      </c>
      <c r="N466" s="286">
        <v>0</v>
      </c>
      <c r="O466" s="286">
        <v>0</v>
      </c>
      <c r="P466" s="286">
        <v>0</v>
      </c>
      <c r="Q466" s="286">
        <v>0</v>
      </c>
      <c r="R466" s="286">
        <v>0</v>
      </c>
      <c r="S466" s="286">
        <v>0</v>
      </c>
      <c r="T466" s="203">
        <v>0</v>
      </c>
      <c r="U466" s="286">
        <v>0</v>
      </c>
      <c r="V466" s="147" t="s">
        <v>341</v>
      </c>
      <c r="W466" s="302">
        <v>1028.26</v>
      </c>
      <c r="X466" s="286">
        <v>5422793</v>
      </c>
      <c r="Y466" s="302">
        <v>0</v>
      </c>
      <c r="Z466" s="302">
        <v>0</v>
      </c>
      <c r="AA466" s="302">
        <v>0</v>
      </c>
      <c r="AB466" s="302">
        <v>0</v>
      </c>
      <c r="AC466" s="302">
        <v>0</v>
      </c>
      <c r="AD466" s="302">
        <v>0</v>
      </c>
      <c r="AE466" s="302">
        <v>0</v>
      </c>
      <c r="AF466" s="302">
        <v>0</v>
      </c>
      <c r="AG466" s="302">
        <v>0</v>
      </c>
      <c r="AH466" s="302">
        <v>0</v>
      </c>
      <c r="AI466" s="302">
        <v>0</v>
      </c>
      <c r="AJ466" s="302">
        <v>1133.57</v>
      </c>
      <c r="AK466" s="302">
        <v>406.34</v>
      </c>
      <c r="AL466" s="302">
        <v>0</v>
      </c>
    </row>
    <row r="467" spans="1:38" s="39" customFormat="1" ht="12" customHeight="1" x14ac:dyDescent="0.2">
      <c r="A467" s="287">
        <v>103</v>
      </c>
      <c r="B467" s="144" t="s">
        <v>783</v>
      </c>
      <c r="C467" s="146"/>
      <c r="D467" s="146"/>
      <c r="E467" s="147"/>
      <c r="F467" s="147"/>
      <c r="G467" s="275">
        <v>4907808.79</v>
      </c>
      <c r="H467" s="286">
        <v>0</v>
      </c>
      <c r="I467" s="276">
        <v>0</v>
      </c>
      <c r="J467" s="276">
        <v>0</v>
      </c>
      <c r="K467" s="276">
        <v>0</v>
      </c>
      <c r="L467" s="276">
        <v>0</v>
      </c>
      <c r="M467" s="276">
        <v>0</v>
      </c>
      <c r="N467" s="286">
        <v>0</v>
      </c>
      <c r="O467" s="286">
        <v>0</v>
      </c>
      <c r="P467" s="286">
        <v>0</v>
      </c>
      <c r="Q467" s="286">
        <v>0</v>
      </c>
      <c r="R467" s="286">
        <v>0</v>
      </c>
      <c r="S467" s="286">
        <v>0</v>
      </c>
      <c r="T467" s="203">
        <v>0</v>
      </c>
      <c r="U467" s="286">
        <v>0</v>
      </c>
      <c r="V467" s="147" t="s">
        <v>341</v>
      </c>
      <c r="W467" s="302">
        <v>978</v>
      </c>
      <c r="X467" s="286">
        <v>4846948.5999999996</v>
      </c>
      <c r="Y467" s="302">
        <v>0</v>
      </c>
      <c r="Z467" s="302">
        <v>0</v>
      </c>
      <c r="AA467" s="302">
        <v>0</v>
      </c>
      <c r="AB467" s="302">
        <v>0</v>
      </c>
      <c r="AC467" s="302">
        <v>0</v>
      </c>
      <c r="AD467" s="302">
        <v>0</v>
      </c>
      <c r="AE467" s="302">
        <v>0</v>
      </c>
      <c r="AF467" s="302">
        <v>0</v>
      </c>
      <c r="AG467" s="302">
        <v>0</v>
      </c>
      <c r="AH467" s="302">
        <v>0</v>
      </c>
      <c r="AI467" s="302">
        <v>0</v>
      </c>
      <c r="AJ467" s="302">
        <v>1269.44</v>
      </c>
      <c r="AK467" s="302">
        <v>59590.75</v>
      </c>
      <c r="AL467" s="302">
        <v>0</v>
      </c>
    </row>
    <row r="468" spans="1:38" s="39" customFormat="1" ht="12" customHeight="1" x14ac:dyDescent="0.2">
      <c r="A468" s="287">
        <v>104</v>
      </c>
      <c r="B468" s="144" t="s">
        <v>785</v>
      </c>
      <c r="C468" s="146"/>
      <c r="D468" s="146"/>
      <c r="E468" s="147"/>
      <c r="F468" s="147"/>
      <c r="G468" s="275">
        <v>3949244.82</v>
      </c>
      <c r="H468" s="286">
        <v>0</v>
      </c>
      <c r="I468" s="276">
        <v>0</v>
      </c>
      <c r="J468" s="276">
        <v>0</v>
      </c>
      <c r="K468" s="276">
        <v>0</v>
      </c>
      <c r="L468" s="276">
        <v>0</v>
      </c>
      <c r="M468" s="276">
        <v>0</v>
      </c>
      <c r="N468" s="286">
        <v>0</v>
      </c>
      <c r="O468" s="286">
        <v>0</v>
      </c>
      <c r="P468" s="286">
        <v>0</v>
      </c>
      <c r="Q468" s="286">
        <v>0</v>
      </c>
      <c r="R468" s="286">
        <v>0</v>
      </c>
      <c r="S468" s="286">
        <v>0</v>
      </c>
      <c r="T468" s="203">
        <v>0</v>
      </c>
      <c r="U468" s="286">
        <v>0</v>
      </c>
      <c r="V468" s="147" t="s">
        <v>341</v>
      </c>
      <c r="W468" s="302">
        <v>815</v>
      </c>
      <c r="X468" s="286">
        <v>3892727.35</v>
      </c>
      <c r="Y468" s="302">
        <v>0</v>
      </c>
      <c r="Z468" s="302">
        <v>0</v>
      </c>
      <c r="AA468" s="302">
        <v>0</v>
      </c>
      <c r="AB468" s="302">
        <v>0</v>
      </c>
      <c r="AC468" s="302">
        <v>0</v>
      </c>
      <c r="AD468" s="302">
        <v>0</v>
      </c>
      <c r="AE468" s="302">
        <v>0</v>
      </c>
      <c r="AF468" s="302">
        <v>0</v>
      </c>
      <c r="AG468" s="302">
        <v>0</v>
      </c>
      <c r="AH468" s="302">
        <v>0</v>
      </c>
      <c r="AI468" s="302">
        <v>0</v>
      </c>
      <c r="AJ468" s="302">
        <v>1178.8599999999999</v>
      </c>
      <c r="AK468" s="302">
        <v>55338.61</v>
      </c>
      <c r="AL468" s="302">
        <v>0</v>
      </c>
    </row>
    <row r="469" spans="1:38" s="39" customFormat="1" ht="12" customHeight="1" x14ac:dyDescent="0.2">
      <c r="A469" s="287">
        <v>105</v>
      </c>
      <c r="B469" s="144" t="s">
        <v>461</v>
      </c>
      <c r="C469" s="146"/>
      <c r="D469" s="146"/>
      <c r="E469" s="147"/>
      <c r="F469" s="147"/>
      <c r="G469" s="275">
        <v>2631640.4700000002</v>
      </c>
      <c r="H469" s="286">
        <v>0</v>
      </c>
      <c r="I469" s="276">
        <v>0</v>
      </c>
      <c r="J469" s="276">
        <v>0</v>
      </c>
      <c r="K469" s="276">
        <v>0</v>
      </c>
      <c r="L469" s="276">
        <v>0</v>
      </c>
      <c r="M469" s="276">
        <v>0</v>
      </c>
      <c r="N469" s="286">
        <v>0</v>
      </c>
      <c r="O469" s="286">
        <v>0</v>
      </c>
      <c r="P469" s="286">
        <v>0</v>
      </c>
      <c r="Q469" s="286">
        <v>0</v>
      </c>
      <c r="R469" s="286">
        <v>0</v>
      </c>
      <c r="S469" s="286">
        <v>0</v>
      </c>
      <c r="T469" s="203">
        <v>0</v>
      </c>
      <c r="U469" s="286">
        <v>0</v>
      </c>
      <c r="V469" s="147" t="s">
        <v>342</v>
      </c>
      <c r="W469" s="302">
        <v>566</v>
      </c>
      <c r="X469" s="286">
        <v>2584805.27</v>
      </c>
      <c r="Y469" s="302">
        <v>0</v>
      </c>
      <c r="Z469" s="302">
        <v>0</v>
      </c>
      <c r="AA469" s="302">
        <v>0</v>
      </c>
      <c r="AB469" s="302">
        <v>0</v>
      </c>
      <c r="AC469" s="302">
        <v>0</v>
      </c>
      <c r="AD469" s="302">
        <v>0</v>
      </c>
      <c r="AE469" s="302">
        <v>0</v>
      </c>
      <c r="AF469" s="302">
        <v>0</v>
      </c>
      <c r="AG469" s="302">
        <v>0</v>
      </c>
      <c r="AH469" s="302">
        <v>0</v>
      </c>
      <c r="AI469" s="302">
        <v>0</v>
      </c>
      <c r="AJ469" s="302">
        <v>36168.199999999997</v>
      </c>
      <c r="AK469" s="302">
        <v>10667</v>
      </c>
      <c r="AL469" s="302">
        <v>0</v>
      </c>
    </row>
    <row r="470" spans="1:38" s="39" customFormat="1" ht="12" customHeight="1" x14ac:dyDescent="0.2">
      <c r="A470" s="287">
        <v>106</v>
      </c>
      <c r="B470" s="144" t="s">
        <v>763</v>
      </c>
      <c r="C470" s="146"/>
      <c r="D470" s="146"/>
      <c r="E470" s="147"/>
      <c r="F470" s="147"/>
      <c r="G470" s="275">
        <v>5525762.7199999997</v>
      </c>
      <c r="H470" s="286">
        <v>0</v>
      </c>
      <c r="I470" s="276">
        <v>0</v>
      </c>
      <c r="J470" s="276">
        <v>0</v>
      </c>
      <c r="K470" s="276">
        <v>0</v>
      </c>
      <c r="L470" s="276">
        <v>0</v>
      </c>
      <c r="M470" s="276">
        <v>0</v>
      </c>
      <c r="N470" s="286">
        <v>0</v>
      </c>
      <c r="O470" s="286">
        <v>0</v>
      </c>
      <c r="P470" s="286">
        <v>0</v>
      </c>
      <c r="Q470" s="286">
        <v>0</v>
      </c>
      <c r="R470" s="286">
        <v>0</v>
      </c>
      <c r="S470" s="286">
        <v>0</v>
      </c>
      <c r="T470" s="203">
        <v>0</v>
      </c>
      <c r="U470" s="286">
        <v>0</v>
      </c>
      <c r="V470" s="147" t="s">
        <v>341</v>
      </c>
      <c r="W470" s="302">
        <v>1045.57</v>
      </c>
      <c r="X470" s="286">
        <v>5523931</v>
      </c>
      <c r="Y470" s="302">
        <v>0</v>
      </c>
      <c r="Z470" s="302">
        <v>0</v>
      </c>
      <c r="AA470" s="302">
        <v>0</v>
      </c>
      <c r="AB470" s="302">
        <v>0</v>
      </c>
      <c r="AC470" s="302">
        <v>0</v>
      </c>
      <c r="AD470" s="302">
        <v>0</v>
      </c>
      <c r="AE470" s="302">
        <v>0</v>
      </c>
      <c r="AF470" s="302">
        <v>0</v>
      </c>
      <c r="AG470" s="302">
        <v>0</v>
      </c>
      <c r="AH470" s="302">
        <v>0</v>
      </c>
      <c r="AI470" s="302">
        <v>0</v>
      </c>
      <c r="AJ470" s="302">
        <v>1348.38</v>
      </c>
      <c r="AK470" s="302">
        <v>483.34</v>
      </c>
      <c r="AL470" s="302">
        <v>0</v>
      </c>
    </row>
    <row r="471" spans="1:38" s="39" customFormat="1" ht="12" customHeight="1" x14ac:dyDescent="0.2">
      <c r="A471" s="287">
        <v>107</v>
      </c>
      <c r="B471" s="144" t="s">
        <v>767</v>
      </c>
      <c r="C471" s="146"/>
      <c r="D471" s="146"/>
      <c r="E471" s="147"/>
      <c r="F471" s="147"/>
      <c r="G471" s="275">
        <v>5396743.9000000004</v>
      </c>
      <c r="H471" s="286">
        <v>0</v>
      </c>
      <c r="I471" s="276">
        <v>0</v>
      </c>
      <c r="J471" s="276">
        <v>0</v>
      </c>
      <c r="K471" s="276">
        <v>0</v>
      </c>
      <c r="L471" s="276">
        <v>0</v>
      </c>
      <c r="M471" s="276">
        <v>0</v>
      </c>
      <c r="N471" s="286">
        <v>0</v>
      </c>
      <c r="O471" s="286">
        <v>0</v>
      </c>
      <c r="P471" s="286">
        <v>0</v>
      </c>
      <c r="Q471" s="286">
        <v>0</v>
      </c>
      <c r="R471" s="286">
        <v>0</v>
      </c>
      <c r="S471" s="286">
        <v>0</v>
      </c>
      <c r="T471" s="203">
        <v>0</v>
      </c>
      <c r="U471" s="286">
        <v>0</v>
      </c>
      <c r="V471" s="147" t="s">
        <v>341</v>
      </c>
      <c r="W471" s="302">
        <v>1030.03</v>
      </c>
      <c r="X471" s="286">
        <v>5328314.96</v>
      </c>
      <c r="Y471" s="302">
        <v>0</v>
      </c>
      <c r="Z471" s="302">
        <v>0</v>
      </c>
      <c r="AA471" s="302">
        <v>0</v>
      </c>
      <c r="AB471" s="302">
        <v>0</v>
      </c>
      <c r="AC471" s="302">
        <v>0</v>
      </c>
      <c r="AD471" s="302">
        <v>0</v>
      </c>
      <c r="AE471" s="302">
        <v>0</v>
      </c>
      <c r="AF471" s="302">
        <v>0</v>
      </c>
      <c r="AG471" s="302">
        <v>0</v>
      </c>
      <c r="AH471" s="302">
        <v>0</v>
      </c>
      <c r="AI471" s="302">
        <v>0</v>
      </c>
      <c r="AJ471" s="302">
        <v>1427.31</v>
      </c>
      <c r="AK471" s="302">
        <v>67001.63</v>
      </c>
      <c r="AL471" s="302">
        <v>0</v>
      </c>
    </row>
    <row r="472" spans="1:38" s="39" customFormat="1" ht="12" customHeight="1" x14ac:dyDescent="0.2">
      <c r="A472" s="287">
        <v>108</v>
      </c>
      <c r="B472" s="144" t="s">
        <v>768</v>
      </c>
      <c r="C472" s="146"/>
      <c r="D472" s="146"/>
      <c r="E472" s="147"/>
      <c r="F472" s="147"/>
      <c r="G472" s="275">
        <v>5651279.9500000002</v>
      </c>
      <c r="H472" s="286">
        <v>0</v>
      </c>
      <c r="I472" s="276">
        <v>0</v>
      </c>
      <c r="J472" s="276">
        <v>0</v>
      </c>
      <c r="K472" s="276">
        <v>0</v>
      </c>
      <c r="L472" s="276">
        <v>0</v>
      </c>
      <c r="M472" s="276">
        <v>0</v>
      </c>
      <c r="N472" s="286">
        <v>0</v>
      </c>
      <c r="O472" s="286">
        <v>0</v>
      </c>
      <c r="P472" s="286">
        <v>0</v>
      </c>
      <c r="Q472" s="286">
        <v>0</v>
      </c>
      <c r="R472" s="286">
        <v>0</v>
      </c>
      <c r="S472" s="286">
        <v>0</v>
      </c>
      <c r="T472" s="203">
        <v>0</v>
      </c>
      <c r="U472" s="286">
        <v>0</v>
      </c>
      <c r="V472" s="147" t="s">
        <v>341</v>
      </c>
      <c r="W472" s="302">
        <v>1075.1199999999999</v>
      </c>
      <c r="X472" s="286">
        <v>5649341</v>
      </c>
      <c r="Y472" s="302">
        <v>0</v>
      </c>
      <c r="Z472" s="302">
        <v>0</v>
      </c>
      <c r="AA472" s="302">
        <v>0</v>
      </c>
      <c r="AB472" s="302">
        <v>0</v>
      </c>
      <c r="AC472" s="302">
        <v>0</v>
      </c>
      <c r="AD472" s="302">
        <v>0</v>
      </c>
      <c r="AE472" s="302">
        <v>0</v>
      </c>
      <c r="AF472" s="302">
        <v>0</v>
      </c>
      <c r="AG472" s="302">
        <v>0</v>
      </c>
      <c r="AH472" s="302">
        <v>0</v>
      </c>
      <c r="AI472" s="302">
        <v>0</v>
      </c>
      <c r="AJ472" s="302">
        <v>1427.31</v>
      </c>
      <c r="AK472" s="302">
        <v>511.64</v>
      </c>
      <c r="AL472" s="302">
        <v>0</v>
      </c>
    </row>
    <row r="473" spans="1:38" s="39" customFormat="1" ht="12" customHeight="1" x14ac:dyDescent="0.2">
      <c r="A473" s="287">
        <v>109</v>
      </c>
      <c r="B473" s="144" t="s">
        <v>769</v>
      </c>
      <c r="C473" s="146"/>
      <c r="D473" s="146"/>
      <c r="E473" s="147"/>
      <c r="F473" s="147"/>
      <c r="G473" s="275">
        <v>5635524.9299999997</v>
      </c>
      <c r="H473" s="286">
        <v>0</v>
      </c>
      <c r="I473" s="276">
        <v>0</v>
      </c>
      <c r="J473" s="276">
        <v>0</v>
      </c>
      <c r="K473" s="276">
        <v>0</v>
      </c>
      <c r="L473" s="276">
        <v>0</v>
      </c>
      <c r="M473" s="276">
        <v>0</v>
      </c>
      <c r="N473" s="286">
        <v>0</v>
      </c>
      <c r="O473" s="286">
        <v>0</v>
      </c>
      <c r="P473" s="286">
        <v>0</v>
      </c>
      <c r="Q473" s="286">
        <v>0</v>
      </c>
      <c r="R473" s="286">
        <v>0</v>
      </c>
      <c r="S473" s="286">
        <v>0</v>
      </c>
      <c r="T473" s="203">
        <v>0</v>
      </c>
      <c r="U473" s="286">
        <v>0</v>
      </c>
      <c r="V473" s="147" t="s">
        <v>342</v>
      </c>
      <c r="W473" s="302">
        <v>1080</v>
      </c>
      <c r="X473" s="286">
        <v>5492140</v>
      </c>
      <c r="Y473" s="302">
        <v>0</v>
      </c>
      <c r="Z473" s="302">
        <v>0</v>
      </c>
      <c r="AA473" s="302">
        <v>0</v>
      </c>
      <c r="AB473" s="302">
        <v>0</v>
      </c>
      <c r="AC473" s="302">
        <v>0</v>
      </c>
      <c r="AD473" s="302">
        <v>0</v>
      </c>
      <c r="AE473" s="302">
        <v>0</v>
      </c>
      <c r="AF473" s="302">
        <v>0</v>
      </c>
      <c r="AG473" s="302">
        <v>0</v>
      </c>
      <c r="AH473" s="302">
        <v>0</v>
      </c>
      <c r="AI473" s="302">
        <v>0</v>
      </c>
      <c r="AJ473" s="302">
        <v>73346.33</v>
      </c>
      <c r="AK473" s="302">
        <v>70038.600000000006</v>
      </c>
      <c r="AL473" s="302">
        <v>0</v>
      </c>
    </row>
    <row r="474" spans="1:38" s="39" customFormat="1" ht="12" customHeight="1" x14ac:dyDescent="0.2">
      <c r="A474" s="287">
        <v>110</v>
      </c>
      <c r="B474" s="144" t="s">
        <v>786</v>
      </c>
      <c r="C474" s="146"/>
      <c r="D474" s="146"/>
      <c r="E474" s="147"/>
      <c r="F474" s="147"/>
      <c r="G474" s="275">
        <v>6778365.7999999998</v>
      </c>
      <c r="H474" s="286">
        <v>0</v>
      </c>
      <c r="I474" s="276">
        <v>0</v>
      </c>
      <c r="J474" s="276">
        <v>0</v>
      </c>
      <c r="K474" s="276">
        <v>0</v>
      </c>
      <c r="L474" s="276">
        <v>0</v>
      </c>
      <c r="M474" s="276">
        <v>0</v>
      </c>
      <c r="N474" s="286">
        <v>0</v>
      </c>
      <c r="O474" s="286">
        <v>0</v>
      </c>
      <c r="P474" s="286">
        <v>0</v>
      </c>
      <c r="Q474" s="286">
        <v>0</v>
      </c>
      <c r="R474" s="286">
        <v>0</v>
      </c>
      <c r="S474" s="286">
        <v>0</v>
      </c>
      <c r="T474" s="203">
        <v>0</v>
      </c>
      <c r="U474" s="286">
        <v>0</v>
      </c>
      <c r="V474" s="147" t="s">
        <v>342</v>
      </c>
      <c r="W474" s="302">
        <v>1086</v>
      </c>
      <c r="X474" s="286">
        <v>6505769</v>
      </c>
      <c r="Y474" s="302">
        <v>0</v>
      </c>
      <c r="Z474" s="302">
        <v>0</v>
      </c>
      <c r="AA474" s="302">
        <v>0</v>
      </c>
      <c r="AB474" s="302">
        <v>0</v>
      </c>
      <c r="AC474" s="302">
        <v>0</v>
      </c>
      <c r="AD474" s="302">
        <v>0</v>
      </c>
      <c r="AE474" s="302">
        <v>0</v>
      </c>
      <c r="AF474" s="302">
        <v>0</v>
      </c>
      <c r="AG474" s="302">
        <v>0</v>
      </c>
      <c r="AH474" s="302">
        <v>0</v>
      </c>
      <c r="AI474" s="302">
        <v>0</v>
      </c>
      <c r="AJ474" s="302">
        <v>181731.20000000001</v>
      </c>
      <c r="AK474" s="302">
        <v>90865.600000000006</v>
      </c>
      <c r="AL474" s="302">
        <v>0</v>
      </c>
    </row>
    <row r="475" spans="1:38" s="39" customFormat="1" ht="12" customHeight="1" x14ac:dyDescent="0.2">
      <c r="A475" s="287">
        <v>111</v>
      </c>
      <c r="B475" s="144" t="s">
        <v>787</v>
      </c>
      <c r="C475" s="146"/>
      <c r="D475" s="146"/>
      <c r="E475" s="147"/>
      <c r="F475" s="147"/>
      <c r="G475" s="275">
        <v>4211804.82</v>
      </c>
      <c r="H475" s="286">
        <v>0</v>
      </c>
      <c r="I475" s="276">
        <v>0</v>
      </c>
      <c r="J475" s="276">
        <v>0</v>
      </c>
      <c r="K475" s="276">
        <v>0</v>
      </c>
      <c r="L475" s="276">
        <v>0</v>
      </c>
      <c r="M475" s="276">
        <v>0</v>
      </c>
      <c r="N475" s="286">
        <v>0</v>
      </c>
      <c r="O475" s="286">
        <v>0</v>
      </c>
      <c r="P475" s="286">
        <v>0</v>
      </c>
      <c r="Q475" s="286">
        <v>0</v>
      </c>
      <c r="R475" s="286">
        <v>0</v>
      </c>
      <c r="S475" s="286">
        <v>0</v>
      </c>
      <c r="T475" s="203">
        <v>0</v>
      </c>
      <c r="U475" s="286">
        <v>0</v>
      </c>
      <c r="V475" s="147" t="s">
        <v>342</v>
      </c>
      <c r="W475" s="302">
        <v>920</v>
      </c>
      <c r="X475" s="286">
        <v>4051596.05</v>
      </c>
      <c r="Y475" s="302">
        <v>0</v>
      </c>
      <c r="Z475" s="302">
        <v>0</v>
      </c>
      <c r="AA475" s="302">
        <v>0</v>
      </c>
      <c r="AB475" s="302">
        <v>0</v>
      </c>
      <c r="AC475" s="302">
        <v>0</v>
      </c>
      <c r="AD475" s="302">
        <v>0</v>
      </c>
      <c r="AE475" s="302">
        <v>0</v>
      </c>
      <c r="AF475" s="302">
        <v>0</v>
      </c>
      <c r="AG475" s="302">
        <v>0</v>
      </c>
      <c r="AH475" s="302">
        <v>0</v>
      </c>
      <c r="AI475" s="302">
        <v>0</v>
      </c>
      <c r="AJ475" s="302">
        <v>106805.85</v>
      </c>
      <c r="AK475" s="302">
        <v>53402.92</v>
      </c>
      <c r="AL475" s="302">
        <v>0</v>
      </c>
    </row>
    <row r="476" spans="1:38" s="39" customFormat="1" ht="12" customHeight="1" x14ac:dyDescent="0.2">
      <c r="A476" s="287">
        <v>112</v>
      </c>
      <c r="B476" s="144" t="s">
        <v>799</v>
      </c>
      <c r="C476" s="146"/>
      <c r="D476" s="146"/>
      <c r="E476" s="147"/>
      <c r="F476" s="147"/>
      <c r="G476" s="275">
        <v>4312505.0199999996</v>
      </c>
      <c r="H476" s="286">
        <v>0</v>
      </c>
      <c r="I476" s="276">
        <v>0</v>
      </c>
      <c r="J476" s="276">
        <v>0</v>
      </c>
      <c r="K476" s="276">
        <v>0</v>
      </c>
      <c r="L476" s="276">
        <v>0</v>
      </c>
      <c r="M476" s="276">
        <v>0</v>
      </c>
      <c r="N476" s="286">
        <v>0</v>
      </c>
      <c r="O476" s="286">
        <v>0</v>
      </c>
      <c r="P476" s="286">
        <v>0</v>
      </c>
      <c r="Q476" s="286">
        <v>0</v>
      </c>
      <c r="R476" s="286">
        <v>0</v>
      </c>
      <c r="S476" s="286">
        <v>0</v>
      </c>
      <c r="T476" s="203">
        <v>0</v>
      </c>
      <c r="U476" s="286">
        <v>0</v>
      </c>
      <c r="V476" s="147" t="s">
        <v>342</v>
      </c>
      <c r="W476" s="302">
        <v>940</v>
      </c>
      <c r="X476" s="286">
        <v>4147726.93</v>
      </c>
      <c r="Y476" s="302">
        <v>0</v>
      </c>
      <c r="Z476" s="302">
        <v>0</v>
      </c>
      <c r="AA476" s="302">
        <v>0</v>
      </c>
      <c r="AB476" s="302">
        <v>0</v>
      </c>
      <c r="AC476" s="302">
        <v>0</v>
      </c>
      <c r="AD476" s="302">
        <v>0</v>
      </c>
      <c r="AE476" s="302">
        <v>0</v>
      </c>
      <c r="AF476" s="302">
        <v>0</v>
      </c>
      <c r="AG476" s="302">
        <v>0</v>
      </c>
      <c r="AH476" s="302">
        <v>0</v>
      </c>
      <c r="AI476" s="302">
        <v>0</v>
      </c>
      <c r="AJ476" s="302">
        <v>97994.3</v>
      </c>
      <c r="AK476" s="302">
        <v>66783.789999999994</v>
      </c>
      <c r="AL476" s="302">
        <v>0</v>
      </c>
    </row>
    <row r="477" spans="1:38" s="39" customFormat="1" ht="12" customHeight="1" x14ac:dyDescent="0.2">
      <c r="A477" s="287">
        <v>113</v>
      </c>
      <c r="B477" s="144" t="s">
        <v>800</v>
      </c>
      <c r="C477" s="146"/>
      <c r="D477" s="146"/>
      <c r="E477" s="147"/>
      <c r="F477" s="147"/>
      <c r="G477" s="275">
        <v>2583914.75</v>
      </c>
      <c r="H477" s="286">
        <v>0</v>
      </c>
      <c r="I477" s="276">
        <v>0</v>
      </c>
      <c r="J477" s="276">
        <v>0</v>
      </c>
      <c r="K477" s="276">
        <v>0</v>
      </c>
      <c r="L477" s="276">
        <v>0</v>
      </c>
      <c r="M477" s="276">
        <v>0</v>
      </c>
      <c r="N477" s="286">
        <v>0</v>
      </c>
      <c r="O477" s="286">
        <v>0</v>
      </c>
      <c r="P477" s="286">
        <v>0</v>
      </c>
      <c r="Q477" s="286">
        <v>0</v>
      </c>
      <c r="R477" s="286">
        <v>0</v>
      </c>
      <c r="S477" s="286">
        <v>0</v>
      </c>
      <c r="T477" s="203">
        <v>0</v>
      </c>
      <c r="U477" s="286">
        <v>0</v>
      </c>
      <c r="V477" s="147" t="s">
        <v>342</v>
      </c>
      <c r="W477" s="302">
        <v>543.20000000000005</v>
      </c>
      <c r="X477" s="286">
        <v>2506584.5</v>
      </c>
      <c r="Y477" s="302">
        <v>0</v>
      </c>
      <c r="Z477" s="302">
        <v>0</v>
      </c>
      <c r="AA477" s="302">
        <v>0</v>
      </c>
      <c r="AB477" s="302">
        <v>0</v>
      </c>
      <c r="AC477" s="302">
        <v>0</v>
      </c>
      <c r="AD477" s="302">
        <v>0</v>
      </c>
      <c r="AE477" s="302">
        <v>0</v>
      </c>
      <c r="AF477" s="302">
        <v>0</v>
      </c>
      <c r="AG477" s="302">
        <v>0</v>
      </c>
      <c r="AH477" s="302">
        <v>0</v>
      </c>
      <c r="AI477" s="302">
        <v>0</v>
      </c>
      <c r="AJ477" s="302">
        <v>66663.25</v>
      </c>
      <c r="AK477" s="302">
        <v>10667</v>
      </c>
      <c r="AL477" s="302">
        <v>0</v>
      </c>
    </row>
    <row r="478" spans="1:38" s="39" customFormat="1" ht="12" customHeight="1" x14ac:dyDescent="0.2">
      <c r="A478" s="287">
        <v>114</v>
      </c>
      <c r="B478" s="144" t="s">
        <v>464</v>
      </c>
      <c r="C478" s="146"/>
      <c r="D478" s="146"/>
      <c r="E478" s="147"/>
      <c r="F478" s="147"/>
      <c r="G478" s="275">
        <v>3332731.33</v>
      </c>
      <c r="H478" s="286">
        <v>2861004.49</v>
      </c>
      <c r="I478" s="276">
        <v>1467089.95</v>
      </c>
      <c r="J478" s="276">
        <v>0</v>
      </c>
      <c r="K478" s="276">
        <v>0</v>
      </c>
      <c r="L478" s="276">
        <v>0</v>
      </c>
      <c r="M478" s="276">
        <v>0</v>
      </c>
      <c r="N478" s="286">
        <v>438.8</v>
      </c>
      <c r="O478" s="286">
        <v>300798.11</v>
      </c>
      <c r="P478" s="286">
        <v>637</v>
      </c>
      <c r="Q478" s="286">
        <v>592560.64000000001</v>
      </c>
      <c r="R478" s="286">
        <v>383</v>
      </c>
      <c r="S478" s="286">
        <v>500555.79</v>
      </c>
      <c r="T478" s="287">
        <v>0</v>
      </c>
      <c r="U478" s="286">
        <v>0</v>
      </c>
      <c r="V478" s="147"/>
      <c r="W478" s="302">
        <v>0</v>
      </c>
      <c r="X478" s="286">
        <v>0</v>
      </c>
      <c r="Y478" s="302">
        <v>0</v>
      </c>
      <c r="Z478" s="302">
        <v>0</v>
      </c>
      <c r="AA478" s="302">
        <v>0</v>
      </c>
      <c r="AB478" s="302">
        <v>0</v>
      </c>
      <c r="AC478" s="302">
        <v>0</v>
      </c>
      <c r="AD478" s="302">
        <v>0</v>
      </c>
      <c r="AE478" s="302">
        <v>0</v>
      </c>
      <c r="AF478" s="302">
        <v>0</v>
      </c>
      <c r="AG478" s="302">
        <v>0</v>
      </c>
      <c r="AH478" s="302">
        <v>0</v>
      </c>
      <c r="AI478" s="302">
        <v>422091.48</v>
      </c>
      <c r="AJ478" s="302">
        <v>41375.879999999997</v>
      </c>
      <c r="AK478" s="302">
        <v>8259.48</v>
      </c>
      <c r="AL478" s="302">
        <v>0</v>
      </c>
    </row>
    <row r="479" spans="1:38" s="39" customFormat="1" ht="12" customHeight="1" x14ac:dyDescent="0.2">
      <c r="A479" s="287">
        <v>115</v>
      </c>
      <c r="B479" s="144" t="s">
        <v>240</v>
      </c>
      <c r="C479" s="275"/>
      <c r="D479" s="37"/>
      <c r="E479" s="141"/>
      <c r="F479" s="145"/>
      <c r="G479" s="275">
        <v>3973024.65</v>
      </c>
      <c r="H479" s="286">
        <v>0</v>
      </c>
      <c r="I479" s="275">
        <v>0</v>
      </c>
      <c r="J479" s="275">
        <v>0</v>
      </c>
      <c r="K479" s="275">
        <v>0</v>
      </c>
      <c r="L479" s="275">
        <v>0</v>
      </c>
      <c r="M479" s="275">
        <v>0</v>
      </c>
      <c r="N479" s="286">
        <v>0</v>
      </c>
      <c r="O479" s="286">
        <v>0</v>
      </c>
      <c r="P479" s="286">
        <v>0</v>
      </c>
      <c r="Q479" s="286">
        <v>0</v>
      </c>
      <c r="R479" s="286">
        <v>0</v>
      </c>
      <c r="S479" s="286">
        <v>0</v>
      </c>
      <c r="T479" s="203">
        <v>0</v>
      </c>
      <c r="U479" s="286">
        <v>0</v>
      </c>
      <c r="V479" s="205" t="s">
        <v>341</v>
      </c>
      <c r="W479" s="286">
        <v>986</v>
      </c>
      <c r="X479" s="286">
        <v>3827556.7</v>
      </c>
      <c r="Y479" s="286">
        <v>0</v>
      </c>
      <c r="Z479" s="286">
        <v>0</v>
      </c>
      <c r="AA479" s="286">
        <v>0</v>
      </c>
      <c r="AB479" s="286">
        <v>0</v>
      </c>
      <c r="AC479" s="286">
        <v>0</v>
      </c>
      <c r="AD479" s="286">
        <v>0</v>
      </c>
      <c r="AE479" s="286">
        <v>0</v>
      </c>
      <c r="AF479" s="286">
        <v>0</v>
      </c>
      <c r="AG479" s="286">
        <v>0</v>
      </c>
      <c r="AH479" s="286">
        <v>0</v>
      </c>
      <c r="AI479" s="286">
        <v>0</v>
      </c>
      <c r="AJ479" s="302">
        <v>144906.22</v>
      </c>
      <c r="AK479" s="302">
        <v>561.73</v>
      </c>
      <c r="AL479" s="302">
        <v>0</v>
      </c>
    </row>
    <row r="480" spans="1:38" s="39" customFormat="1" ht="12" customHeight="1" x14ac:dyDescent="0.2">
      <c r="A480" s="287">
        <v>116</v>
      </c>
      <c r="B480" s="144" t="s">
        <v>616</v>
      </c>
      <c r="C480" s="275"/>
      <c r="D480" s="37"/>
      <c r="E480" s="141"/>
      <c r="F480" s="145"/>
      <c r="G480" s="275">
        <v>6793387.5700000003</v>
      </c>
      <c r="H480" s="286">
        <v>0</v>
      </c>
      <c r="I480" s="275">
        <v>0</v>
      </c>
      <c r="J480" s="275">
        <v>0</v>
      </c>
      <c r="K480" s="275">
        <v>0</v>
      </c>
      <c r="L480" s="275">
        <v>0</v>
      </c>
      <c r="M480" s="275">
        <v>0</v>
      </c>
      <c r="N480" s="286">
        <v>0</v>
      </c>
      <c r="O480" s="286">
        <v>0</v>
      </c>
      <c r="P480" s="286">
        <v>0</v>
      </c>
      <c r="Q480" s="286">
        <v>0</v>
      </c>
      <c r="R480" s="286">
        <v>0</v>
      </c>
      <c r="S480" s="286">
        <v>0</v>
      </c>
      <c r="T480" s="203">
        <v>0</v>
      </c>
      <c r="U480" s="286">
        <v>0</v>
      </c>
      <c r="V480" s="205"/>
      <c r="W480" s="286">
        <v>0</v>
      </c>
      <c r="X480" s="286">
        <v>0</v>
      </c>
      <c r="Y480" s="286">
        <v>0</v>
      </c>
      <c r="Z480" s="286">
        <v>0</v>
      </c>
      <c r="AA480" s="286">
        <v>928</v>
      </c>
      <c r="AB480" s="286">
        <v>3585704.1</v>
      </c>
      <c r="AC480" s="286">
        <v>0</v>
      </c>
      <c r="AD480" s="286">
        <v>0</v>
      </c>
      <c r="AE480" s="286">
        <v>928</v>
      </c>
      <c r="AF480" s="286">
        <v>2813155</v>
      </c>
      <c r="AG480" s="286">
        <v>0</v>
      </c>
      <c r="AH480" s="286">
        <v>0</v>
      </c>
      <c r="AI480" s="286">
        <v>0</v>
      </c>
      <c r="AJ480" s="302">
        <v>302718.69</v>
      </c>
      <c r="AK480" s="302">
        <v>91809.78</v>
      </c>
      <c r="AL480" s="302">
        <v>0</v>
      </c>
    </row>
    <row r="481" spans="1:38" s="39" customFormat="1" ht="12" customHeight="1" x14ac:dyDescent="0.2">
      <c r="A481" s="287">
        <v>117</v>
      </c>
      <c r="B481" s="144" t="s">
        <v>941</v>
      </c>
      <c r="C481" s="275"/>
      <c r="D481" s="37"/>
      <c r="E481" s="141"/>
      <c r="F481" s="145"/>
      <c r="G481" s="275">
        <v>1996979.29</v>
      </c>
      <c r="H481" s="286">
        <v>0</v>
      </c>
      <c r="I481" s="275">
        <v>0</v>
      </c>
      <c r="J481" s="275">
        <v>0</v>
      </c>
      <c r="K481" s="275">
        <v>0</v>
      </c>
      <c r="L481" s="275">
        <v>0</v>
      </c>
      <c r="M481" s="275">
        <v>0</v>
      </c>
      <c r="N481" s="286">
        <v>0</v>
      </c>
      <c r="O481" s="286">
        <v>0</v>
      </c>
      <c r="P481" s="286">
        <v>0</v>
      </c>
      <c r="Q481" s="286">
        <v>0</v>
      </c>
      <c r="R481" s="286">
        <v>0</v>
      </c>
      <c r="S481" s="286">
        <v>0</v>
      </c>
      <c r="T481" s="203">
        <v>1</v>
      </c>
      <c r="U481" s="286">
        <v>1966534.9</v>
      </c>
      <c r="V481" s="205"/>
      <c r="W481" s="286">
        <v>0</v>
      </c>
      <c r="X481" s="286">
        <v>0</v>
      </c>
      <c r="Y481" s="286">
        <v>0</v>
      </c>
      <c r="Z481" s="286">
        <v>0</v>
      </c>
      <c r="AA481" s="286">
        <v>0</v>
      </c>
      <c r="AB481" s="286">
        <v>0</v>
      </c>
      <c r="AC481" s="286">
        <v>0</v>
      </c>
      <c r="AD481" s="286">
        <v>0</v>
      </c>
      <c r="AE481" s="286">
        <v>0</v>
      </c>
      <c r="AF481" s="286">
        <v>0</v>
      </c>
      <c r="AG481" s="286">
        <v>0</v>
      </c>
      <c r="AH481" s="286">
        <v>0</v>
      </c>
      <c r="AI481" s="286">
        <v>0</v>
      </c>
      <c r="AJ481" s="302">
        <v>17602.919999999998</v>
      </c>
      <c r="AK481" s="302">
        <v>12841.47</v>
      </c>
      <c r="AL481" s="302">
        <v>0</v>
      </c>
    </row>
    <row r="482" spans="1:38" s="39" customFormat="1" ht="12" customHeight="1" x14ac:dyDescent="0.2">
      <c r="A482" s="287">
        <v>118</v>
      </c>
      <c r="B482" s="144" t="s">
        <v>942</v>
      </c>
      <c r="C482" s="275"/>
      <c r="D482" s="37"/>
      <c r="E482" s="141"/>
      <c r="F482" s="145"/>
      <c r="G482" s="275">
        <v>3575433.23</v>
      </c>
      <c r="H482" s="286">
        <v>0</v>
      </c>
      <c r="I482" s="275">
        <v>0</v>
      </c>
      <c r="J482" s="275">
        <v>0</v>
      </c>
      <c r="K482" s="275">
        <v>0</v>
      </c>
      <c r="L482" s="275">
        <v>0</v>
      </c>
      <c r="M482" s="275">
        <v>0</v>
      </c>
      <c r="N482" s="286">
        <v>0</v>
      </c>
      <c r="O482" s="286">
        <v>0</v>
      </c>
      <c r="P482" s="286">
        <v>0</v>
      </c>
      <c r="Q482" s="286">
        <v>0</v>
      </c>
      <c r="R482" s="286">
        <v>0</v>
      </c>
      <c r="S482" s="286">
        <v>0</v>
      </c>
      <c r="T482" s="287">
        <v>0</v>
      </c>
      <c r="U482" s="286">
        <v>0</v>
      </c>
      <c r="V482" s="205" t="s">
        <v>341</v>
      </c>
      <c r="W482" s="286">
        <v>770</v>
      </c>
      <c r="X482" s="286">
        <v>3526298.4</v>
      </c>
      <c r="Y482" s="286">
        <v>0</v>
      </c>
      <c r="Z482" s="286">
        <v>0</v>
      </c>
      <c r="AA482" s="286">
        <v>0</v>
      </c>
      <c r="AB482" s="286">
        <v>0</v>
      </c>
      <c r="AC482" s="286">
        <v>0</v>
      </c>
      <c r="AD482" s="286">
        <v>0</v>
      </c>
      <c r="AE482" s="286">
        <v>0</v>
      </c>
      <c r="AF482" s="286">
        <v>0</v>
      </c>
      <c r="AG482" s="286">
        <v>0</v>
      </c>
      <c r="AH482" s="286">
        <v>0</v>
      </c>
      <c r="AI482" s="286">
        <v>0</v>
      </c>
      <c r="AJ482" s="302">
        <v>1024.8699999999999</v>
      </c>
      <c r="AK482" s="302">
        <v>48109.96</v>
      </c>
      <c r="AL482" s="302">
        <v>0</v>
      </c>
    </row>
    <row r="483" spans="1:38" s="39" customFormat="1" ht="12" customHeight="1" x14ac:dyDescent="0.2">
      <c r="A483" s="287">
        <v>119</v>
      </c>
      <c r="B483" s="144" t="s">
        <v>943</v>
      </c>
      <c r="C483" s="275"/>
      <c r="D483" s="37"/>
      <c r="E483" s="141"/>
      <c r="F483" s="145"/>
      <c r="G483" s="275">
        <v>5692607.9199999999</v>
      </c>
      <c r="H483" s="286">
        <v>0</v>
      </c>
      <c r="I483" s="275">
        <v>0</v>
      </c>
      <c r="J483" s="275">
        <v>0</v>
      </c>
      <c r="K483" s="275">
        <v>0</v>
      </c>
      <c r="L483" s="275">
        <v>0</v>
      </c>
      <c r="M483" s="275">
        <v>0</v>
      </c>
      <c r="N483" s="286">
        <v>0</v>
      </c>
      <c r="O483" s="286">
        <v>0</v>
      </c>
      <c r="P483" s="286">
        <v>0</v>
      </c>
      <c r="Q483" s="286">
        <v>0</v>
      </c>
      <c r="R483" s="286">
        <v>0</v>
      </c>
      <c r="S483" s="286">
        <v>0</v>
      </c>
      <c r="T483" s="287">
        <v>0</v>
      </c>
      <c r="U483" s="286">
        <v>0</v>
      </c>
      <c r="V483" s="205" t="s">
        <v>341</v>
      </c>
      <c r="W483" s="286">
        <v>1169.9100000000001</v>
      </c>
      <c r="X483" s="286">
        <v>5690509</v>
      </c>
      <c r="Y483" s="286">
        <v>0</v>
      </c>
      <c r="Z483" s="286">
        <v>0</v>
      </c>
      <c r="AA483" s="286">
        <v>0</v>
      </c>
      <c r="AB483" s="286">
        <v>0</v>
      </c>
      <c r="AC483" s="286">
        <v>0</v>
      </c>
      <c r="AD483" s="286">
        <v>0</v>
      </c>
      <c r="AE483" s="286">
        <v>0</v>
      </c>
      <c r="AF483" s="286">
        <v>0</v>
      </c>
      <c r="AG483" s="286">
        <v>0</v>
      </c>
      <c r="AH483" s="286">
        <v>0</v>
      </c>
      <c r="AI483" s="286">
        <v>0</v>
      </c>
      <c r="AJ483" s="302">
        <v>1545.07</v>
      </c>
      <c r="AK483" s="302">
        <v>553.85</v>
      </c>
      <c r="AL483" s="302">
        <v>0</v>
      </c>
    </row>
    <row r="484" spans="1:38" s="39" customFormat="1" ht="12" customHeight="1" x14ac:dyDescent="0.2">
      <c r="A484" s="287">
        <v>120</v>
      </c>
      <c r="B484" s="144" t="s">
        <v>953</v>
      </c>
      <c r="C484" s="275"/>
      <c r="D484" s="37"/>
      <c r="E484" s="141"/>
      <c r="F484" s="145"/>
      <c r="G484" s="275">
        <v>3526592.61</v>
      </c>
      <c r="H484" s="286">
        <v>0</v>
      </c>
      <c r="I484" s="275">
        <v>0</v>
      </c>
      <c r="J484" s="275">
        <v>0</v>
      </c>
      <c r="K484" s="275">
        <v>0</v>
      </c>
      <c r="L484" s="275">
        <v>0</v>
      </c>
      <c r="M484" s="275">
        <v>0</v>
      </c>
      <c r="N484" s="286">
        <v>0</v>
      </c>
      <c r="O484" s="286">
        <v>0</v>
      </c>
      <c r="P484" s="286">
        <v>0</v>
      </c>
      <c r="Q484" s="286">
        <v>0</v>
      </c>
      <c r="R484" s="286">
        <v>0</v>
      </c>
      <c r="S484" s="286">
        <v>0</v>
      </c>
      <c r="T484" s="287">
        <v>0</v>
      </c>
      <c r="U484" s="286">
        <v>0</v>
      </c>
      <c r="V484" s="205" t="s">
        <v>341</v>
      </c>
      <c r="W484" s="286">
        <v>731</v>
      </c>
      <c r="X484" s="286">
        <v>3469516.7999999998</v>
      </c>
      <c r="Y484" s="286">
        <v>0</v>
      </c>
      <c r="Z484" s="286">
        <v>0</v>
      </c>
      <c r="AA484" s="286">
        <v>0</v>
      </c>
      <c r="AB484" s="286">
        <v>0</v>
      </c>
      <c r="AC484" s="286">
        <v>0</v>
      </c>
      <c r="AD484" s="286">
        <v>0</v>
      </c>
      <c r="AE484" s="286">
        <v>0</v>
      </c>
      <c r="AF484" s="286">
        <v>0</v>
      </c>
      <c r="AG484" s="286">
        <v>0</v>
      </c>
      <c r="AH484" s="286">
        <v>0</v>
      </c>
      <c r="AI484" s="286">
        <v>0</v>
      </c>
      <c r="AJ484" s="302">
        <v>1190.5</v>
      </c>
      <c r="AK484" s="302">
        <v>55885.31</v>
      </c>
      <c r="AL484" s="302">
        <v>0</v>
      </c>
    </row>
    <row r="485" spans="1:38" s="39" customFormat="1" ht="12" customHeight="1" x14ac:dyDescent="0.2">
      <c r="A485" s="287">
        <v>121</v>
      </c>
      <c r="B485" s="144" t="s">
        <v>954</v>
      </c>
      <c r="C485" s="275"/>
      <c r="D485" s="37"/>
      <c r="E485" s="141"/>
      <c r="F485" s="145"/>
      <c r="G485" s="275">
        <v>3320075.75</v>
      </c>
      <c r="H485" s="286">
        <v>0</v>
      </c>
      <c r="I485" s="275">
        <v>0</v>
      </c>
      <c r="J485" s="275">
        <v>0</v>
      </c>
      <c r="K485" s="275">
        <v>0</v>
      </c>
      <c r="L485" s="275">
        <v>0</v>
      </c>
      <c r="M485" s="275">
        <v>0</v>
      </c>
      <c r="N485" s="286">
        <v>0</v>
      </c>
      <c r="O485" s="286">
        <v>0</v>
      </c>
      <c r="P485" s="286">
        <v>0</v>
      </c>
      <c r="Q485" s="286">
        <v>0</v>
      </c>
      <c r="R485" s="286">
        <v>0</v>
      </c>
      <c r="S485" s="286">
        <v>0</v>
      </c>
      <c r="T485" s="287">
        <v>0</v>
      </c>
      <c r="U485" s="286">
        <v>0</v>
      </c>
      <c r="V485" s="205" t="s">
        <v>342</v>
      </c>
      <c r="W485" s="286">
        <v>731.2</v>
      </c>
      <c r="X485" s="286">
        <v>3252897.62</v>
      </c>
      <c r="Y485" s="286">
        <v>0</v>
      </c>
      <c r="Z485" s="286">
        <v>0</v>
      </c>
      <c r="AA485" s="286">
        <v>0</v>
      </c>
      <c r="AB485" s="286">
        <v>0</v>
      </c>
      <c r="AC485" s="286">
        <v>0</v>
      </c>
      <c r="AD485" s="286">
        <v>0</v>
      </c>
      <c r="AE485" s="286">
        <v>0</v>
      </c>
      <c r="AF485" s="286">
        <v>0</v>
      </c>
      <c r="AG485" s="286">
        <v>0</v>
      </c>
      <c r="AH485" s="286">
        <v>0</v>
      </c>
      <c r="AI485" s="286">
        <v>0</v>
      </c>
      <c r="AJ485" s="302">
        <v>56511.13</v>
      </c>
      <c r="AK485" s="302">
        <v>10667</v>
      </c>
      <c r="AL485" s="302">
        <v>0</v>
      </c>
    </row>
    <row r="486" spans="1:38" s="39" customFormat="1" ht="12" customHeight="1" x14ac:dyDescent="0.2">
      <c r="A486" s="287">
        <v>122</v>
      </c>
      <c r="B486" s="144" t="s">
        <v>955</v>
      </c>
      <c r="C486" s="275"/>
      <c r="D486" s="37"/>
      <c r="E486" s="141"/>
      <c r="F486" s="145"/>
      <c r="G486" s="275">
        <v>4648184.2</v>
      </c>
      <c r="H486" s="286">
        <v>0</v>
      </c>
      <c r="I486" s="275">
        <v>0</v>
      </c>
      <c r="J486" s="275">
        <v>0</v>
      </c>
      <c r="K486" s="275">
        <v>0</v>
      </c>
      <c r="L486" s="275">
        <v>0</v>
      </c>
      <c r="M486" s="275">
        <v>0</v>
      </c>
      <c r="N486" s="286">
        <v>0</v>
      </c>
      <c r="O486" s="286">
        <v>0</v>
      </c>
      <c r="P486" s="286">
        <v>0</v>
      </c>
      <c r="Q486" s="286">
        <v>0</v>
      </c>
      <c r="R486" s="286">
        <v>0</v>
      </c>
      <c r="S486" s="286">
        <v>0</v>
      </c>
      <c r="T486" s="287">
        <v>2</v>
      </c>
      <c r="U486" s="286">
        <v>4583186.1399999997</v>
      </c>
      <c r="V486" s="205"/>
      <c r="W486" s="286">
        <v>0</v>
      </c>
      <c r="X486" s="286">
        <v>0</v>
      </c>
      <c r="Y486" s="286">
        <v>0</v>
      </c>
      <c r="Z486" s="286">
        <v>0</v>
      </c>
      <c r="AA486" s="286">
        <v>0</v>
      </c>
      <c r="AB486" s="286">
        <v>0</v>
      </c>
      <c r="AC486" s="286">
        <v>0</v>
      </c>
      <c r="AD486" s="286">
        <v>0</v>
      </c>
      <c r="AE486" s="286">
        <v>0</v>
      </c>
      <c r="AF486" s="286">
        <v>0</v>
      </c>
      <c r="AG486" s="286">
        <v>0</v>
      </c>
      <c r="AH486" s="286">
        <v>0</v>
      </c>
      <c r="AI486" s="286">
        <v>0</v>
      </c>
      <c r="AJ486" s="302">
        <v>39315.120000000003</v>
      </c>
      <c r="AK486" s="302">
        <v>25682.94</v>
      </c>
      <c r="AL486" s="302">
        <v>0</v>
      </c>
    </row>
    <row r="487" spans="1:38" s="39" customFormat="1" ht="12" customHeight="1" x14ac:dyDescent="0.2">
      <c r="A487" s="287">
        <v>123</v>
      </c>
      <c r="B487" s="144" t="s">
        <v>956</v>
      </c>
      <c r="C487" s="275"/>
      <c r="D487" s="37"/>
      <c r="E487" s="141"/>
      <c r="F487" s="145"/>
      <c r="G487" s="275">
        <v>3453046.86</v>
      </c>
      <c r="H487" s="286">
        <v>0</v>
      </c>
      <c r="I487" s="275">
        <v>0</v>
      </c>
      <c r="J487" s="275">
        <v>0</v>
      </c>
      <c r="K487" s="275">
        <v>0</v>
      </c>
      <c r="L487" s="275">
        <v>0</v>
      </c>
      <c r="M487" s="275">
        <v>0</v>
      </c>
      <c r="N487" s="286">
        <v>0</v>
      </c>
      <c r="O487" s="286">
        <v>0</v>
      </c>
      <c r="P487" s="286">
        <v>0</v>
      </c>
      <c r="Q487" s="286">
        <v>0</v>
      </c>
      <c r="R487" s="286">
        <v>0</v>
      </c>
      <c r="S487" s="286">
        <v>0</v>
      </c>
      <c r="T487" s="287">
        <v>2</v>
      </c>
      <c r="U487" s="286">
        <v>3388048.8</v>
      </c>
      <c r="V487" s="205"/>
      <c r="W487" s="286">
        <v>0</v>
      </c>
      <c r="X487" s="286">
        <v>0</v>
      </c>
      <c r="Y487" s="286">
        <v>0</v>
      </c>
      <c r="Z487" s="286">
        <v>0</v>
      </c>
      <c r="AA487" s="286">
        <v>0</v>
      </c>
      <c r="AB487" s="286">
        <v>0</v>
      </c>
      <c r="AC487" s="286">
        <v>0</v>
      </c>
      <c r="AD487" s="286">
        <v>0</v>
      </c>
      <c r="AE487" s="286">
        <v>0</v>
      </c>
      <c r="AF487" s="286">
        <v>0</v>
      </c>
      <c r="AG487" s="286">
        <v>0</v>
      </c>
      <c r="AH487" s="286">
        <v>0</v>
      </c>
      <c r="AI487" s="286">
        <v>0</v>
      </c>
      <c r="AJ487" s="302">
        <v>39315.120000000003</v>
      </c>
      <c r="AK487" s="302">
        <v>25682.94</v>
      </c>
      <c r="AL487" s="302">
        <v>0</v>
      </c>
    </row>
    <row r="488" spans="1:38" s="39" customFormat="1" ht="12" customHeight="1" x14ac:dyDescent="0.2">
      <c r="A488" s="287">
        <v>124</v>
      </c>
      <c r="B488" s="144" t="s">
        <v>957</v>
      </c>
      <c r="C488" s="275"/>
      <c r="D488" s="37"/>
      <c r="E488" s="141"/>
      <c r="F488" s="145"/>
      <c r="G488" s="275">
        <v>3021627.71</v>
      </c>
      <c r="H488" s="286">
        <v>0</v>
      </c>
      <c r="I488" s="275">
        <v>0</v>
      </c>
      <c r="J488" s="275">
        <v>0</v>
      </c>
      <c r="K488" s="275">
        <v>0</v>
      </c>
      <c r="L488" s="275">
        <v>0</v>
      </c>
      <c r="M488" s="275">
        <v>0</v>
      </c>
      <c r="N488" s="286">
        <v>0</v>
      </c>
      <c r="O488" s="286">
        <v>0</v>
      </c>
      <c r="P488" s="286">
        <v>0</v>
      </c>
      <c r="Q488" s="286">
        <v>0</v>
      </c>
      <c r="R488" s="286">
        <v>0</v>
      </c>
      <c r="S488" s="286">
        <v>0</v>
      </c>
      <c r="T488" s="287">
        <v>0</v>
      </c>
      <c r="U488" s="286">
        <v>0</v>
      </c>
      <c r="V488" s="205" t="s">
        <v>341</v>
      </c>
      <c r="W488" s="286">
        <v>720</v>
      </c>
      <c r="X488" s="286">
        <v>2971748.4</v>
      </c>
      <c r="Y488" s="286">
        <v>0</v>
      </c>
      <c r="Z488" s="286">
        <v>0</v>
      </c>
      <c r="AA488" s="286">
        <v>0</v>
      </c>
      <c r="AB488" s="286">
        <v>0</v>
      </c>
      <c r="AC488" s="286">
        <v>0</v>
      </c>
      <c r="AD488" s="286">
        <v>0</v>
      </c>
      <c r="AE488" s="286">
        <v>0</v>
      </c>
      <c r="AF488" s="286">
        <v>0</v>
      </c>
      <c r="AG488" s="286">
        <v>0</v>
      </c>
      <c r="AH488" s="286">
        <v>0</v>
      </c>
      <c r="AI488" s="286">
        <v>0</v>
      </c>
      <c r="AJ488" s="302">
        <v>1040.4000000000001</v>
      </c>
      <c r="AK488" s="302">
        <v>48838.91</v>
      </c>
      <c r="AL488" s="302">
        <v>0</v>
      </c>
    </row>
    <row r="489" spans="1:38" s="39" customFormat="1" ht="12" customHeight="1" x14ac:dyDescent="0.2">
      <c r="A489" s="287">
        <v>125</v>
      </c>
      <c r="B489" s="144" t="s">
        <v>632</v>
      </c>
      <c r="C489" s="146"/>
      <c r="D489" s="146"/>
      <c r="E489" s="147"/>
      <c r="F489" s="147"/>
      <c r="G489" s="275">
        <v>9349634.1999999993</v>
      </c>
      <c r="H489" s="286">
        <v>0</v>
      </c>
      <c r="I489" s="276">
        <v>0</v>
      </c>
      <c r="J489" s="276">
        <v>0</v>
      </c>
      <c r="K489" s="276">
        <v>0</v>
      </c>
      <c r="L489" s="276">
        <v>0</v>
      </c>
      <c r="M489" s="276">
        <v>0</v>
      </c>
      <c r="N489" s="286">
        <v>0</v>
      </c>
      <c r="O489" s="286">
        <v>0</v>
      </c>
      <c r="P489" s="286">
        <v>0</v>
      </c>
      <c r="Q489" s="286">
        <v>0</v>
      </c>
      <c r="R489" s="286">
        <v>0</v>
      </c>
      <c r="S489" s="286">
        <v>0</v>
      </c>
      <c r="T489" s="203">
        <v>0</v>
      </c>
      <c r="U489" s="286">
        <v>0</v>
      </c>
      <c r="V489" s="147" t="s">
        <v>342</v>
      </c>
      <c r="W489" s="302">
        <v>1778</v>
      </c>
      <c r="X489" s="286">
        <v>9099595</v>
      </c>
      <c r="Y489" s="302">
        <v>0</v>
      </c>
      <c r="Z489" s="302">
        <v>0</v>
      </c>
      <c r="AA489" s="302">
        <v>0</v>
      </c>
      <c r="AB489" s="302">
        <v>0</v>
      </c>
      <c r="AC489" s="302">
        <v>0</v>
      </c>
      <c r="AD489" s="302">
        <v>0</v>
      </c>
      <c r="AE489" s="302">
        <v>0</v>
      </c>
      <c r="AF489" s="302">
        <v>0</v>
      </c>
      <c r="AG489" s="302">
        <v>0</v>
      </c>
      <c r="AH489" s="302">
        <v>0</v>
      </c>
      <c r="AI489" s="302">
        <v>0</v>
      </c>
      <c r="AJ489" s="302">
        <v>249092.9</v>
      </c>
      <c r="AK489" s="302">
        <v>946.3</v>
      </c>
      <c r="AL489" s="302">
        <v>0</v>
      </c>
    </row>
    <row r="490" spans="1:38" s="39" customFormat="1" ht="12" customHeight="1" x14ac:dyDescent="0.2">
      <c r="A490" s="287">
        <v>126</v>
      </c>
      <c r="B490" s="144" t="s">
        <v>967</v>
      </c>
      <c r="C490" s="146"/>
      <c r="D490" s="146"/>
      <c r="E490" s="147"/>
      <c r="F490" s="147"/>
      <c r="G490" s="275">
        <v>3106806.56</v>
      </c>
      <c r="H490" s="286">
        <v>0</v>
      </c>
      <c r="I490" s="275">
        <v>0</v>
      </c>
      <c r="J490" s="275">
        <v>0</v>
      </c>
      <c r="K490" s="275">
        <v>0</v>
      </c>
      <c r="L490" s="275">
        <v>0</v>
      </c>
      <c r="M490" s="275">
        <v>0</v>
      </c>
      <c r="N490" s="286">
        <v>0</v>
      </c>
      <c r="O490" s="286">
        <v>0</v>
      </c>
      <c r="P490" s="286">
        <v>0</v>
      </c>
      <c r="Q490" s="286">
        <v>0</v>
      </c>
      <c r="R490" s="286">
        <v>0</v>
      </c>
      <c r="S490" s="286">
        <v>0</v>
      </c>
      <c r="T490" s="287">
        <v>1</v>
      </c>
      <c r="U490" s="286">
        <v>3063369.99</v>
      </c>
      <c r="V490" s="205"/>
      <c r="W490" s="286">
        <v>0</v>
      </c>
      <c r="X490" s="286">
        <v>0</v>
      </c>
      <c r="Y490" s="286">
        <v>0</v>
      </c>
      <c r="Z490" s="286">
        <v>0</v>
      </c>
      <c r="AA490" s="286">
        <v>0</v>
      </c>
      <c r="AB490" s="286">
        <v>0</v>
      </c>
      <c r="AC490" s="286">
        <v>0</v>
      </c>
      <c r="AD490" s="286">
        <v>0</v>
      </c>
      <c r="AE490" s="286">
        <v>0</v>
      </c>
      <c r="AF490" s="286">
        <v>0</v>
      </c>
      <c r="AG490" s="286">
        <v>0</v>
      </c>
      <c r="AH490" s="286">
        <v>0</v>
      </c>
      <c r="AI490" s="286">
        <v>0</v>
      </c>
      <c r="AJ490" s="302">
        <v>25394.95</v>
      </c>
      <c r="AK490" s="302">
        <v>18041.62</v>
      </c>
      <c r="AL490" s="302">
        <v>0</v>
      </c>
    </row>
    <row r="491" spans="1:38" s="39" customFormat="1" ht="12" customHeight="1" x14ac:dyDescent="0.2">
      <c r="A491" s="287">
        <v>127</v>
      </c>
      <c r="B491" s="144" t="s">
        <v>971</v>
      </c>
      <c r="C491" s="146"/>
      <c r="D491" s="146"/>
      <c r="E491" s="147"/>
      <c r="F491" s="147"/>
      <c r="G491" s="275">
        <v>7609997.46</v>
      </c>
      <c r="H491" s="286">
        <v>0</v>
      </c>
      <c r="I491" s="275">
        <v>0</v>
      </c>
      <c r="J491" s="275">
        <v>0</v>
      </c>
      <c r="K491" s="275">
        <v>0</v>
      </c>
      <c r="L491" s="275">
        <v>0</v>
      </c>
      <c r="M491" s="275">
        <v>0</v>
      </c>
      <c r="N491" s="286">
        <v>0</v>
      </c>
      <c r="O491" s="286">
        <v>0</v>
      </c>
      <c r="P491" s="286">
        <v>0</v>
      </c>
      <c r="Q491" s="286">
        <v>0</v>
      </c>
      <c r="R491" s="286">
        <v>0</v>
      </c>
      <c r="S491" s="286">
        <v>0</v>
      </c>
      <c r="T491" s="287">
        <v>0</v>
      </c>
      <c r="U491" s="286">
        <v>0</v>
      </c>
      <c r="V491" s="205" t="s">
        <v>341</v>
      </c>
      <c r="W491" s="286">
        <v>1623</v>
      </c>
      <c r="X491" s="286">
        <v>7607093.4299999997</v>
      </c>
      <c r="Y491" s="286">
        <v>0</v>
      </c>
      <c r="Z491" s="286">
        <v>0</v>
      </c>
      <c r="AA491" s="286">
        <v>0</v>
      </c>
      <c r="AB491" s="286">
        <v>0</v>
      </c>
      <c r="AC491" s="286">
        <v>0</v>
      </c>
      <c r="AD491" s="286">
        <v>0</v>
      </c>
      <c r="AE491" s="286">
        <v>0</v>
      </c>
      <c r="AF491" s="286">
        <v>0</v>
      </c>
      <c r="AG491" s="286">
        <v>0</v>
      </c>
      <c r="AH491" s="286">
        <v>0</v>
      </c>
      <c r="AI491" s="286">
        <v>0</v>
      </c>
      <c r="AJ491" s="302">
        <v>2137.7399999999998</v>
      </c>
      <c r="AK491" s="302">
        <v>766.29</v>
      </c>
      <c r="AL491" s="302">
        <v>0</v>
      </c>
    </row>
    <row r="492" spans="1:38" s="39" customFormat="1" ht="12" customHeight="1" x14ac:dyDescent="0.2">
      <c r="A492" s="287">
        <v>128</v>
      </c>
      <c r="B492" s="144" t="s">
        <v>976</v>
      </c>
      <c r="C492" s="146"/>
      <c r="D492" s="146"/>
      <c r="E492" s="147"/>
      <c r="F492" s="147"/>
      <c r="G492" s="275">
        <v>1023387.89</v>
      </c>
      <c r="H492" s="286">
        <v>0</v>
      </c>
      <c r="I492" s="275">
        <v>0</v>
      </c>
      <c r="J492" s="275">
        <v>0</v>
      </c>
      <c r="K492" s="275">
        <v>0</v>
      </c>
      <c r="L492" s="275">
        <v>0</v>
      </c>
      <c r="M492" s="275">
        <v>0</v>
      </c>
      <c r="N492" s="286">
        <v>0</v>
      </c>
      <c r="O492" s="286">
        <v>0</v>
      </c>
      <c r="P492" s="286">
        <v>0</v>
      </c>
      <c r="Q492" s="286">
        <v>0</v>
      </c>
      <c r="R492" s="286">
        <v>0</v>
      </c>
      <c r="S492" s="286">
        <v>0</v>
      </c>
      <c r="T492" s="287">
        <v>0</v>
      </c>
      <c r="U492" s="286">
        <v>0</v>
      </c>
      <c r="V492" s="205" t="s">
        <v>341</v>
      </c>
      <c r="W492" s="286">
        <v>281</v>
      </c>
      <c r="X492" s="286">
        <v>1023276</v>
      </c>
      <c r="Y492" s="286">
        <v>0</v>
      </c>
      <c r="Z492" s="286">
        <v>0</v>
      </c>
      <c r="AA492" s="286">
        <v>0</v>
      </c>
      <c r="AB492" s="286">
        <v>0</v>
      </c>
      <c r="AC492" s="286">
        <v>0</v>
      </c>
      <c r="AD492" s="286">
        <v>0</v>
      </c>
      <c r="AE492" s="286">
        <v>0</v>
      </c>
      <c r="AF492" s="286">
        <v>0</v>
      </c>
      <c r="AG492" s="286">
        <v>0</v>
      </c>
      <c r="AH492" s="286">
        <v>0</v>
      </c>
      <c r="AI492" s="286">
        <v>0</v>
      </c>
      <c r="AJ492" s="302">
        <v>0</v>
      </c>
      <c r="AK492" s="302">
        <v>111.89</v>
      </c>
      <c r="AL492" s="302">
        <v>0</v>
      </c>
    </row>
    <row r="493" spans="1:38" s="39" customFormat="1" ht="12.75" customHeight="1" x14ac:dyDescent="0.2">
      <c r="A493" s="287">
        <v>129</v>
      </c>
      <c r="B493" s="144" t="s">
        <v>995</v>
      </c>
      <c r="C493" s="146"/>
      <c r="D493" s="157"/>
      <c r="E493" s="147"/>
      <c r="F493" s="147"/>
      <c r="G493" s="275">
        <v>6968045.4199999999</v>
      </c>
      <c r="H493" s="286">
        <v>6458261.6499999994</v>
      </c>
      <c r="I493" s="276">
        <v>970011.04</v>
      </c>
      <c r="J493" s="276">
        <v>2626</v>
      </c>
      <c r="K493" s="276">
        <v>4618371.26</v>
      </c>
      <c r="L493" s="276">
        <v>0</v>
      </c>
      <c r="M493" s="276">
        <v>0</v>
      </c>
      <c r="N493" s="286">
        <v>646</v>
      </c>
      <c r="O493" s="286">
        <v>549776.88</v>
      </c>
      <c r="P493" s="286">
        <v>0</v>
      </c>
      <c r="Q493" s="286">
        <v>0</v>
      </c>
      <c r="R493" s="286">
        <v>258</v>
      </c>
      <c r="S493" s="286">
        <v>320102.46999999997</v>
      </c>
      <c r="T493" s="287">
        <v>0</v>
      </c>
      <c r="U493" s="286">
        <v>0</v>
      </c>
      <c r="V493" s="147"/>
      <c r="W493" s="302">
        <v>0</v>
      </c>
      <c r="X493" s="286">
        <v>0</v>
      </c>
      <c r="Y493" s="302">
        <v>0</v>
      </c>
      <c r="Z493" s="302">
        <v>0</v>
      </c>
      <c r="AA493" s="302">
        <v>0</v>
      </c>
      <c r="AB493" s="302">
        <v>0</v>
      </c>
      <c r="AC493" s="302">
        <v>0</v>
      </c>
      <c r="AD493" s="302">
        <v>0</v>
      </c>
      <c r="AE493" s="302">
        <v>0</v>
      </c>
      <c r="AF493" s="302">
        <v>0</v>
      </c>
      <c r="AG493" s="302">
        <v>0</v>
      </c>
      <c r="AH493" s="302">
        <v>0</v>
      </c>
      <c r="AI493" s="302">
        <v>342494.17</v>
      </c>
      <c r="AJ493" s="302">
        <v>111824.57</v>
      </c>
      <c r="AK493" s="302">
        <v>55465.03</v>
      </c>
      <c r="AL493" s="302">
        <v>0</v>
      </c>
    </row>
    <row r="494" spans="1:38" s="39" customFormat="1" ht="12" customHeight="1" x14ac:dyDescent="0.2">
      <c r="A494" s="287">
        <v>130</v>
      </c>
      <c r="B494" s="144" t="s">
        <v>997</v>
      </c>
      <c r="C494" s="146"/>
      <c r="D494" s="146"/>
      <c r="E494" s="147"/>
      <c r="F494" s="147"/>
      <c r="G494" s="275">
        <v>5310414.5</v>
      </c>
      <c r="H494" s="286">
        <v>0</v>
      </c>
      <c r="I494" s="275">
        <v>0</v>
      </c>
      <c r="J494" s="275">
        <v>0</v>
      </c>
      <c r="K494" s="275">
        <v>0</v>
      </c>
      <c r="L494" s="275">
        <v>0</v>
      </c>
      <c r="M494" s="275">
        <v>0</v>
      </c>
      <c r="N494" s="286">
        <v>0</v>
      </c>
      <c r="O494" s="286">
        <v>0</v>
      </c>
      <c r="P494" s="286">
        <v>0</v>
      </c>
      <c r="Q494" s="286">
        <v>0</v>
      </c>
      <c r="R494" s="286">
        <v>0</v>
      </c>
      <c r="S494" s="286">
        <v>0</v>
      </c>
      <c r="T494" s="287">
        <v>0</v>
      </c>
      <c r="U494" s="286">
        <v>0</v>
      </c>
      <c r="V494" s="205" t="s">
        <v>341</v>
      </c>
      <c r="W494" s="286">
        <v>1041.3</v>
      </c>
      <c r="X494" s="286">
        <v>5206545.3899999997</v>
      </c>
      <c r="Y494" s="286">
        <v>0</v>
      </c>
      <c r="Z494" s="286">
        <v>0</v>
      </c>
      <c r="AA494" s="286">
        <v>0</v>
      </c>
      <c r="AB494" s="286">
        <v>0</v>
      </c>
      <c r="AC494" s="286">
        <v>0</v>
      </c>
      <c r="AD494" s="286">
        <v>0</v>
      </c>
      <c r="AE494" s="286">
        <v>0</v>
      </c>
      <c r="AF494" s="286">
        <v>0</v>
      </c>
      <c r="AG494" s="286">
        <v>0</v>
      </c>
      <c r="AH494" s="286">
        <v>0</v>
      </c>
      <c r="AI494" s="286">
        <v>0</v>
      </c>
      <c r="AJ494" s="302">
        <v>64163.29</v>
      </c>
      <c r="AK494" s="302">
        <v>39705.82</v>
      </c>
      <c r="AL494" s="302">
        <v>0</v>
      </c>
    </row>
    <row r="495" spans="1:38" s="39" customFormat="1" ht="12" customHeight="1" x14ac:dyDescent="0.2">
      <c r="A495" s="287">
        <v>131</v>
      </c>
      <c r="B495" s="144" t="s">
        <v>1002</v>
      </c>
      <c r="C495" s="146">
        <v>3206</v>
      </c>
      <c r="D495" s="146"/>
      <c r="E495" s="147"/>
      <c r="F495" s="147"/>
      <c r="G495" s="275">
        <v>5569218.5599999996</v>
      </c>
      <c r="H495" s="286">
        <v>0</v>
      </c>
      <c r="I495" s="276">
        <v>0</v>
      </c>
      <c r="J495" s="276">
        <v>0</v>
      </c>
      <c r="K495" s="276">
        <v>0</v>
      </c>
      <c r="L495" s="276">
        <v>0</v>
      </c>
      <c r="M495" s="276">
        <v>0</v>
      </c>
      <c r="N495" s="286">
        <v>0</v>
      </c>
      <c r="O495" s="286">
        <v>0</v>
      </c>
      <c r="P495" s="286">
        <v>0</v>
      </c>
      <c r="Q495" s="286">
        <v>0</v>
      </c>
      <c r="R495" s="286">
        <v>0</v>
      </c>
      <c r="S495" s="286">
        <v>0</v>
      </c>
      <c r="T495" s="203">
        <v>0</v>
      </c>
      <c r="U495" s="286">
        <v>0</v>
      </c>
      <c r="V495" s="147" t="s">
        <v>341</v>
      </c>
      <c r="W495" s="302">
        <v>1087.6400000000001</v>
      </c>
      <c r="X495" s="286">
        <v>5432222</v>
      </c>
      <c r="Y495" s="302">
        <v>0</v>
      </c>
      <c r="Z495" s="302">
        <v>0</v>
      </c>
      <c r="AA495" s="302">
        <v>0</v>
      </c>
      <c r="AB495" s="302">
        <v>0</v>
      </c>
      <c r="AC495" s="302">
        <v>0</v>
      </c>
      <c r="AD495" s="302">
        <v>0</v>
      </c>
      <c r="AE495" s="302">
        <v>0</v>
      </c>
      <c r="AF495" s="302">
        <v>0</v>
      </c>
      <c r="AG495" s="302">
        <v>0</v>
      </c>
      <c r="AH495" s="302">
        <v>0</v>
      </c>
      <c r="AI495" s="302">
        <v>0</v>
      </c>
      <c r="AJ495" s="302">
        <v>91575.22</v>
      </c>
      <c r="AK495" s="302">
        <v>45421.34</v>
      </c>
      <c r="AL495" s="302">
        <v>0</v>
      </c>
    </row>
    <row r="496" spans="1:38" s="39" customFormat="1" ht="12" customHeight="1" x14ac:dyDescent="0.2">
      <c r="A496" s="287">
        <v>132</v>
      </c>
      <c r="B496" s="144" t="s">
        <v>1005</v>
      </c>
      <c r="C496" s="146"/>
      <c r="D496" s="146"/>
      <c r="E496" s="147"/>
      <c r="F496" s="147"/>
      <c r="G496" s="275">
        <v>3319975.65</v>
      </c>
      <c r="H496" s="286">
        <v>0</v>
      </c>
      <c r="I496" s="275">
        <v>0</v>
      </c>
      <c r="J496" s="275">
        <v>0</v>
      </c>
      <c r="K496" s="275">
        <v>0</v>
      </c>
      <c r="L496" s="275">
        <v>0</v>
      </c>
      <c r="M496" s="275">
        <v>0</v>
      </c>
      <c r="N496" s="286">
        <v>0</v>
      </c>
      <c r="O496" s="286">
        <v>0</v>
      </c>
      <c r="P496" s="286">
        <v>0</v>
      </c>
      <c r="Q496" s="286">
        <v>0</v>
      </c>
      <c r="R496" s="286">
        <v>0</v>
      </c>
      <c r="S496" s="286">
        <v>0</v>
      </c>
      <c r="T496" s="287">
        <v>2</v>
      </c>
      <c r="U496" s="286">
        <v>3177690.4</v>
      </c>
      <c r="V496" s="205"/>
      <c r="W496" s="286">
        <v>0</v>
      </c>
      <c r="X496" s="286">
        <v>0</v>
      </c>
      <c r="Y496" s="286">
        <v>0</v>
      </c>
      <c r="Z496" s="286">
        <v>0</v>
      </c>
      <c r="AA496" s="286">
        <v>0</v>
      </c>
      <c r="AB496" s="286">
        <v>0</v>
      </c>
      <c r="AC496" s="286">
        <v>0</v>
      </c>
      <c r="AD496" s="286">
        <v>0</v>
      </c>
      <c r="AE496" s="286">
        <v>0</v>
      </c>
      <c r="AF496" s="286">
        <v>0</v>
      </c>
      <c r="AG496" s="286">
        <v>0</v>
      </c>
      <c r="AH496" s="286">
        <v>0</v>
      </c>
      <c r="AI496" s="286">
        <v>0</v>
      </c>
      <c r="AJ496" s="302">
        <v>99822.74</v>
      </c>
      <c r="AK496" s="302">
        <v>42462.51</v>
      </c>
      <c r="AL496" s="302">
        <v>0</v>
      </c>
    </row>
    <row r="497" spans="1:38" s="39" customFormat="1" ht="12" customHeight="1" x14ac:dyDescent="0.2">
      <c r="A497" s="287">
        <v>133</v>
      </c>
      <c r="B497" s="144" t="s">
        <v>1006</v>
      </c>
      <c r="C497" s="146"/>
      <c r="D497" s="146"/>
      <c r="E497" s="147"/>
      <c r="F497" s="147"/>
      <c r="G497" s="275">
        <v>1715014.1</v>
      </c>
      <c r="H497" s="286">
        <v>0</v>
      </c>
      <c r="I497" s="275">
        <v>0</v>
      </c>
      <c r="J497" s="275">
        <v>0</v>
      </c>
      <c r="K497" s="275">
        <v>0</v>
      </c>
      <c r="L497" s="275">
        <v>0</v>
      </c>
      <c r="M497" s="275">
        <v>0</v>
      </c>
      <c r="N497" s="286">
        <v>0</v>
      </c>
      <c r="O497" s="286">
        <v>0</v>
      </c>
      <c r="P497" s="286">
        <v>0</v>
      </c>
      <c r="Q497" s="286">
        <v>0</v>
      </c>
      <c r="R497" s="286">
        <v>0</v>
      </c>
      <c r="S497" s="286">
        <v>0</v>
      </c>
      <c r="T497" s="287">
        <v>1</v>
      </c>
      <c r="U497" s="286">
        <v>1642195.55</v>
      </c>
      <c r="V497" s="205"/>
      <c r="W497" s="286">
        <v>0</v>
      </c>
      <c r="X497" s="286">
        <v>0</v>
      </c>
      <c r="Y497" s="286">
        <v>0</v>
      </c>
      <c r="Z497" s="286">
        <v>0</v>
      </c>
      <c r="AA497" s="286">
        <v>0</v>
      </c>
      <c r="AB497" s="286">
        <v>0</v>
      </c>
      <c r="AC497" s="286">
        <v>0</v>
      </c>
      <c r="AD497" s="286">
        <v>0</v>
      </c>
      <c r="AE497" s="286">
        <v>0</v>
      </c>
      <c r="AF497" s="286">
        <v>0</v>
      </c>
      <c r="AG497" s="286">
        <v>0</v>
      </c>
      <c r="AH497" s="286">
        <v>0</v>
      </c>
      <c r="AI497" s="286">
        <v>0</v>
      </c>
      <c r="AJ497" s="302">
        <v>51587.3</v>
      </c>
      <c r="AK497" s="302">
        <v>21231.25</v>
      </c>
      <c r="AL497" s="302">
        <v>0</v>
      </c>
    </row>
    <row r="498" spans="1:38" s="39" customFormat="1" ht="12" customHeight="1" x14ac:dyDescent="0.2">
      <c r="A498" s="287">
        <v>134</v>
      </c>
      <c r="B498" s="144" t="s">
        <v>1007</v>
      </c>
      <c r="C498" s="146"/>
      <c r="D498" s="146"/>
      <c r="E498" s="147"/>
      <c r="F498" s="147"/>
      <c r="G498" s="275">
        <v>3938415.08</v>
      </c>
      <c r="H498" s="286">
        <v>0</v>
      </c>
      <c r="I498" s="275">
        <v>0</v>
      </c>
      <c r="J498" s="275">
        <v>0</v>
      </c>
      <c r="K498" s="275">
        <v>0</v>
      </c>
      <c r="L498" s="275">
        <v>0</v>
      </c>
      <c r="M498" s="275">
        <v>0</v>
      </c>
      <c r="N498" s="286">
        <v>0</v>
      </c>
      <c r="O498" s="286">
        <v>0</v>
      </c>
      <c r="P498" s="286">
        <v>0</v>
      </c>
      <c r="Q498" s="286">
        <v>0</v>
      </c>
      <c r="R498" s="286">
        <v>0</v>
      </c>
      <c r="S498" s="286">
        <v>0</v>
      </c>
      <c r="T498" s="287">
        <v>0</v>
      </c>
      <c r="U498" s="286">
        <v>0</v>
      </c>
      <c r="V498" s="205" t="s">
        <v>341</v>
      </c>
      <c r="W498" s="286">
        <v>725.52</v>
      </c>
      <c r="X498" s="286">
        <v>3782783.4</v>
      </c>
      <c r="Y498" s="286">
        <v>0</v>
      </c>
      <c r="Z498" s="286">
        <v>0</v>
      </c>
      <c r="AA498" s="286">
        <v>0</v>
      </c>
      <c r="AB498" s="286">
        <v>0</v>
      </c>
      <c r="AC498" s="286">
        <v>0</v>
      </c>
      <c r="AD498" s="286">
        <v>0</v>
      </c>
      <c r="AE498" s="286">
        <v>0</v>
      </c>
      <c r="AF498" s="286">
        <v>0</v>
      </c>
      <c r="AG498" s="286">
        <v>0</v>
      </c>
      <c r="AH498" s="286">
        <v>0</v>
      </c>
      <c r="AI498" s="286">
        <v>0</v>
      </c>
      <c r="AJ498" s="302">
        <v>125577.9</v>
      </c>
      <c r="AK498" s="302">
        <v>30053.78</v>
      </c>
      <c r="AL498" s="302">
        <v>0</v>
      </c>
    </row>
    <row r="499" spans="1:38" s="39" customFormat="1" ht="12" customHeight="1" x14ac:dyDescent="0.2">
      <c r="A499" s="287">
        <v>135</v>
      </c>
      <c r="B499" s="144" t="s">
        <v>1020</v>
      </c>
      <c r="C499" s="146"/>
      <c r="D499" s="146"/>
      <c r="E499" s="147"/>
      <c r="F499" s="147"/>
      <c r="G499" s="275">
        <v>306299</v>
      </c>
      <c r="H499" s="286">
        <v>0</v>
      </c>
      <c r="I499" s="276">
        <v>0</v>
      </c>
      <c r="J499" s="276">
        <v>0</v>
      </c>
      <c r="K499" s="276">
        <v>0</v>
      </c>
      <c r="L499" s="276">
        <v>0</v>
      </c>
      <c r="M499" s="276">
        <v>0</v>
      </c>
      <c r="N499" s="286">
        <v>0</v>
      </c>
      <c r="O499" s="286">
        <v>0</v>
      </c>
      <c r="P499" s="286">
        <v>0</v>
      </c>
      <c r="Q499" s="286">
        <v>0</v>
      </c>
      <c r="R499" s="286">
        <v>0</v>
      </c>
      <c r="S499" s="286">
        <v>0</v>
      </c>
      <c r="T499" s="203">
        <v>0</v>
      </c>
      <c r="U499" s="286">
        <v>0</v>
      </c>
      <c r="V499" s="147"/>
      <c r="W499" s="302">
        <v>0</v>
      </c>
      <c r="X499" s="286">
        <v>0</v>
      </c>
      <c r="Y499" s="302">
        <v>0</v>
      </c>
      <c r="Z499" s="302">
        <v>0</v>
      </c>
      <c r="AA499" s="302">
        <v>1899</v>
      </c>
      <c r="AB499" s="302">
        <v>306299</v>
      </c>
      <c r="AC499" s="302">
        <v>0</v>
      </c>
      <c r="AD499" s="302">
        <v>0</v>
      </c>
      <c r="AE499" s="302">
        <v>0</v>
      </c>
      <c r="AF499" s="302">
        <v>0</v>
      </c>
      <c r="AG499" s="302">
        <v>0</v>
      </c>
      <c r="AH499" s="302">
        <v>0</v>
      </c>
      <c r="AI499" s="302">
        <v>0</v>
      </c>
      <c r="AJ499" s="302">
        <v>0</v>
      </c>
      <c r="AK499" s="302">
        <v>0</v>
      </c>
      <c r="AL499" s="302">
        <v>0</v>
      </c>
    </row>
    <row r="500" spans="1:38" s="39" customFormat="1" ht="12" customHeight="1" x14ac:dyDescent="0.2">
      <c r="A500" s="287">
        <v>136</v>
      </c>
      <c r="B500" s="144" t="s">
        <v>988</v>
      </c>
      <c r="C500" s="146"/>
      <c r="D500" s="146"/>
      <c r="E500" s="147"/>
      <c r="F500" s="147"/>
      <c r="G500" s="275">
        <v>109195.64</v>
      </c>
      <c r="H500" s="286">
        <v>0</v>
      </c>
      <c r="I500" s="276">
        <v>0</v>
      </c>
      <c r="J500" s="276">
        <v>0</v>
      </c>
      <c r="K500" s="276">
        <v>0</v>
      </c>
      <c r="L500" s="276">
        <v>0</v>
      </c>
      <c r="M500" s="276">
        <v>0</v>
      </c>
      <c r="N500" s="286">
        <v>0</v>
      </c>
      <c r="O500" s="286">
        <v>0</v>
      </c>
      <c r="P500" s="286">
        <v>0</v>
      </c>
      <c r="Q500" s="286">
        <v>0</v>
      </c>
      <c r="R500" s="286">
        <v>0</v>
      </c>
      <c r="S500" s="286">
        <v>0</v>
      </c>
      <c r="T500" s="203">
        <v>0</v>
      </c>
      <c r="U500" s="286">
        <v>0</v>
      </c>
      <c r="V500" s="147" t="s">
        <v>341</v>
      </c>
      <c r="W500" s="302">
        <v>1495</v>
      </c>
      <c r="X500" s="286">
        <v>109195.64</v>
      </c>
      <c r="Y500" s="302">
        <v>0</v>
      </c>
      <c r="Z500" s="302">
        <v>0</v>
      </c>
      <c r="AA500" s="286">
        <v>0</v>
      </c>
      <c r="AB500" s="286">
        <v>0</v>
      </c>
      <c r="AC500" s="302">
        <v>0</v>
      </c>
      <c r="AD500" s="302">
        <v>0</v>
      </c>
      <c r="AE500" s="302">
        <v>0</v>
      </c>
      <c r="AF500" s="302">
        <v>0</v>
      </c>
      <c r="AG500" s="302">
        <v>0</v>
      </c>
      <c r="AH500" s="302">
        <v>0</v>
      </c>
      <c r="AI500" s="302">
        <v>0</v>
      </c>
      <c r="AJ500" s="302">
        <v>0</v>
      </c>
      <c r="AK500" s="302">
        <v>0</v>
      </c>
      <c r="AL500" s="302">
        <v>0</v>
      </c>
    </row>
    <row r="501" spans="1:38" s="39" customFormat="1" ht="12" customHeight="1" x14ac:dyDescent="0.2">
      <c r="A501" s="287">
        <v>137</v>
      </c>
      <c r="B501" s="144" t="s">
        <v>1043</v>
      </c>
      <c r="C501" s="146"/>
      <c r="D501" s="146"/>
      <c r="E501" s="147"/>
      <c r="F501" s="147"/>
      <c r="G501" s="275">
        <v>2426896.7999999998</v>
      </c>
      <c r="H501" s="286">
        <v>110269.2</v>
      </c>
      <c r="I501" s="276">
        <v>0</v>
      </c>
      <c r="J501" s="276">
        <v>0</v>
      </c>
      <c r="K501" s="276">
        <v>0</v>
      </c>
      <c r="L501" s="276">
        <v>0</v>
      </c>
      <c r="M501" s="276">
        <v>0</v>
      </c>
      <c r="N501" s="286">
        <v>0</v>
      </c>
      <c r="O501" s="286">
        <v>0</v>
      </c>
      <c r="P501" s="286">
        <v>0</v>
      </c>
      <c r="Q501" s="286">
        <v>0</v>
      </c>
      <c r="R501" s="286">
        <v>0</v>
      </c>
      <c r="S501" s="286">
        <v>110269.2</v>
      </c>
      <c r="T501" s="203">
        <v>0</v>
      </c>
      <c r="U501" s="286">
        <v>0</v>
      </c>
      <c r="V501" s="147" t="s">
        <v>341</v>
      </c>
      <c r="W501" s="302">
        <v>1201</v>
      </c>
      <c r="X501" s="286">
        <v>2316627.6</v>
      </c>
      <c r="Y501" s="302">
        <v>0</v>
      </c>
      <c r="Z501" s="302">
        <v>0</v>
      </c>
      <c r="AA501" s="286">
        <v>0</v>
      </c>
      <c r="AB501" s="286">
        <v>0</v>
      </c>
      <c r="AC501" s="302">
        <v>0</v>
      </c>
      <c r="AD501" s="302">
        <v>0</v>
      </c>
      <c r="AE501" s="302">
        <v>0</v>
      </c>
      <c r="AF501" s="302">
        <v>0</v>
      </c>
      <c r="AG501" s="302">
        <v>0</v>
      </c>
      <c r="AH501" s="302">
        <v>0</v>
      </c>
      <c r="AI501" s="302">
        <v>0</v>
      </c>
      <c r="AJ501" s="302">
        <v>0</v>
      </c>
      <c r="AK501" s="302">
        <v>0</v>
      </c>
      <c r="AL501" s="302">
        <v>0</v>
      </c>
    </row>
    <row r="502" spans="1:38" s="39" customFormat="1" ht="12" customHeight="1" x14ac:dyDescent="0.2">
      <c r="A502" s="287">
        <v>138</v>
      </c>
      <c r="B502" s="144" t="s">
        <v>1045</v>
      </c>
      <c r="C502" s="146"/>
      <c r="D502" s="146"/>
      <c r="E502" s="147"/>
      <c r="F502" s="147"/>
      <c r="G502" s="275">
        <v>960432.13</v>
      </c>
      <c r="H502" s="286">
        <v>0</v>
      </c>
      <c r="I502" s="276">
        <v>0</v>
      </c>
      <c r="J502" s="276">
        <v>0</v>
      </c>
      <c r="K502" s="276">
        <v>0</v>
      </c>
      <c r="L502" s="276">
        <v>0</v>
      </c>
      <c r="M502" s="276">
        <v>0</v>
      </c>
      <c r="N502" s="286">
        <v>0</v>
      </c>
      <c r="O502" s="286">
        <v>0</v>
      </c>
      <c r="P502" s="286">
        <v>0</v>
      </c>
      <c r="Q502" s="286">
        <v>0</v>
      </c>
      <c r="R502" s="286">
        <v>0</v>
      </c>
      <c r="S502" s="286">
        <v>0</v>
      </c>
      <c r="T502" s="203">
        <v>0</v>
      </c>
      <c r="U502" s="286">
        <v>0</v>
      </c>
      <c r="V502" s="147" t="s">
        <v>341</v>
      </c>
      <c r="W502" s="302">
        <v>579</v>
      </c>
      <c r="X502" s="286">
        <v>960432.13</v>
      </c>
      <c r="Y502" s="302">
        <v>0</v>
      </c>
      <c r="Z502" s="302">
        <v>0</v>
      </c>
      <c r="AA502" s="302">
        <v>0</v>
      </c>
      <c r="AB502" s="302">
        <v>0</v>
      </c>
      <c r="AC502" s="302">
        <v>0</v>
      </c>
      <c r="AD502" s="302">
        <v>0</v>
      </c>
      <c r="AE502" s="302">
        <v>0</v>
      </c>
      <c r="AF502" s="302">
        <v>0</v>
      </c>
      <c r="AG502" s="302">
        <v>0</v>
      </c>
      <c r="AH502" s="302">
        <v>0</v>
      </c>
      <c r="AI502" s="302">
        <v>0</v>
      </c>
      <c r="AJ502" s="302">
        <v>0</v>
      </c>
      <c r="AK502" s="302">
        <v>0</v>
      </c>
      <c r="AL502" s="302">
        <v>0</v>
      </c>
    </row>
    <row r="503" spans="1:38" s="39" customFormat="1" ht="12" customHeight="1" x14ac:dyDescent="0.2">
      <c r="A503" s="287">
        <v>139</v>
      </c>
      <c r="B503" s="144" t="s">
        <v>1053</v>
      </c>
      <c r="C503" s="146"/>
      <c r="D503" s="146"/>
      <c r="E503" s="147"/>
      <c r="F503" s="147"/>
      <c r="G503" s="275">
        <v>1803339</v>
      </c>
      <c r="H503" s="286">
        <v>0</v>
      </c>
      <c r="I503" s="276">
        <v>0</v>
      </c>
      <c r="J503" s="276">
        <v>0</v>
      </c>
      <c r="K503" s="276">
        <v>0</v>
      </c>
      <c r="L503" s="276">
        <v>0</v>
      </c>
      <c r="M503" s="276">
        <v>0</v>
      </c>
      <c r="N503" s="286">
        <v>0</v>
      </c>
      <c r="O503" s="286">
        <v>0</v>
      </c>
      <c r="P503" s="286">
        <v>0</v>
      </c>
      <c r="Q503" s="286">
        <v>0</v>
      </c>
      <c r="R503" s="286">
        <v>0</v>
      </c>
      <c r="S503" s="286">
        <v>0</v>
      </c>
      <c r="T503" s="203">
        <v>0</v>
      </c>
      <c r="U503" s="286">
        <v>0</v>
      </c>
      <c r="V503" s="147"/>
      <c r="W503" s="302">
        <v>0</v>
      </c>
      <c r="X503" s="286">
        <v>0</v>
      </c>
      <c r="Y503" s="302">
        <v>0</v>
      </c>
      <c r="Z503" s="302">
        <v>0</v>
      </c>
      <c r="AA503" s="302">
        <v>6988</v>
      </c>
      <c r="AB503" s="302">
        <v>472186</v>
      </c>
      <c r="AC503" s="302">
        <v>0</v>
      </c>
      <c r="AD503" s="302">
        <v>0</v>
      </c>
      <c r="AE503" s="302">
        <v>6988</v>
      </c>
      <c r="AF503" s="302">
        <v>1331153</v>
      </c>
      <c r="AG503" s="302">
        <v>0</v>
      </c>
      <c r="AH503" s="302">
        <v>0</v>
      </c>
      <c r="AI503" s="302">
        <v>0</v>
      </c>
      <c r="AJ503" s="302">
        <v>0</v>
      </c>
      <c r="AK503" s="302">
        <v>0</v>
      </c>
      <c r="AL503" s="302">
        <v>0</v>
      </c>
    </row>
    <row r="504" spans="1:38" s="39" customFormat="1" ht="12" customHeight="1" x14ac:dyDescent="0.2">
      <c r="A504" s="287">
        <v>140</v>
      </c>
      <c r="B504" s="144" t="s">
        <v>1055</v>
      </c>
      <c r="C504" s="146"/>
      <c r="D504" s="146"/>
      <c r="E504" s="147"/>
      <c r="F504" s="147"/>
      <c r="G504" s="275">
        <v>2308979.59</v>
      </c>
      <c r="H504" s="286">
        <v>0</v>
      </c>
      <c r="I504" s="276">
        <v>0</v>
      </c>
      <c r="J504" s="276">
        <v>0</v>
      </c>
      <c r="K504" s="276">
        <v>0</v>
      </c>
      <c r="L504" s="276">
        <v>0</v>
      </c>
      <c r="M504" s="276">
        <v>0</v>
      </c>
      <c r="N504" s="286">
        <v>0</v>
      </c>
      <c r="O504" s="286">
        <v>0</v>
      </c>
      <c r="P504" s="286">
        <v>0</v>
      </c>
      <c r="Q504" s="286">
        <v>0</v>
      </c>
      <c r="R504" s="286">
        <v>0</v>
      </c>
      <c r="S504" s="286">
        <v>0</v>
      </c>
      <c r="T504" s="203">
        <v>0</v>
      </c>
      <c r="U504" s="286">
        <v>0</v>
      </c>
      <c r="V504" s="147" t="s">
        <v>341</v>
      </c>
      <c r="W504" s="302">
        <v>1800</v>
      </c>
      <c r="X504" s="286">
        <v>2308979.59</v>
      </c>
      <c r="Y504" s="302">
        <v>0</v>
      </c>
      <c r="Z504" s="302">
        <v>0</v>
      </c>
      <c r="AA504" s="302">
        <v>0</v>
      </c>
      <c r="AB504" s="302">
        <v>0</v>
      </c>
      <c r="AC504" s="302">
        <v>0</v>
      </c>
      <c r="AD504" s="302">
        <v>0</v>
      </c>
      <c r="AE504" s="302">
        <v>0</v>
      </c>
      <c r="AF504" s="302">
        <v>0</v>
      </c>
      <c r="AG504" s="302">
        <v>0</v>
      </c>
      <c r="AH504" s="302">
        <v>0</v>
      </c>
      <c r="AI504" s="302">
        <v>0</v>
      </c>
      <c r="AJ504" s="302">
        <v>0</v>
      </c>
      <c r="AK504" s="302">
        <v>0</v>
      </c>
      <c r="AL504" s="302">
        <v>0</v>
      </c>
    </row>
    <row r="505" spans="1:38" s="39" customFormat="1" ht="12" customHeight="1" x14ac:dyDescent="0.2">
      <c r="A505" s="287">
        <v>141</v>
      </c>
      <c r="B505" s="144" t="s">
        <v>1054</v>
      </c>
      <c r="C505" s="146"/>
      <c r="D505" s="146"/>
      <c r="E505" s="147"/>
      <c r="F505" s="147"/>
      <c r="G505" s="275">
        <v>3869131</v>
      </c>
      <c r="H505" s="286">
        <v>0</v>
      </c>
      <c r="I505" s="276">
        <v>0</v>
      </c>
      <c r="J505" s="276">
        <v>0</v>
      </c>
      <c r="K505" s="276">
        <v>0</v>
      </c>
      <c r="L505" s="276">
        <v>0</v>
      </c>
      <c r="M505" s="276">
        <v>0</v>
      </c>
      <c r="N505" s="286">
        <v>0</v>
      </c>
      <c r="O505" s="286">
        <v>0</v>
      </c>
      <c r="P505" s="286">
        <v>0</v>
      </c>
      <c r="Q505" s="286">
        <v>0</v>
      </c>
      <c r="R505" s="286">
        <v>0</v>
      </c>
      <c r="S505" s="286">
        <v>0</v>
      </c>
      <c r="T505" s="203">
        <v>0</v>
      </c>
      <c r="U505" s="286">
        <v>0</v>
      </c>
      <c r="V505" s="147" t="s">
        <v>341</v>
      </c>
      <c r="W505" s="302">
        <v>1853</v>
      </c>
      <c r="X505" s="286">
        <v>3869131</v>
      </c>
      <c r="Y505" s="302">
        <v>0</v>
      </c>
      <c r="Z505" s="302">
        <v>0</v>
      </c>
      <c r="AA505" s="302">
        <v>0</v>
      </c>
      <c r="AB505" s="302">
        <v>0</v>
      </c>
      <c r="AC505" s="302">
        <v>0</v>
      </c>
      <c r="AD505" s="302">
        <v>0</v>
      </c>
      <c r="AE505" s="302">
        <v>0</v>
      </c>
      <c r="AF505" s="302">
        <v>0</v>
      </c>
      <c r="AG505" s="302">
        <v>0</v>
      </c>
      <c r="AH505" s="302">
        <v>0</v>
      </c>
      <c r="AI505" s="302">
        <v>0</v>
      </c>
      <c r="AJ505" s="302">
        <v>0</v>
      </c>
      <c r="AK505" s="302">
        <v>0</v>
      </c>
      <c r="AL505" s="302">
        <v>0</v>
      </c>
    </row>
    <row r="506" spans="1:38" s="39" customFormat="1" ht="12" customHeight="1" x14ac:dyDescent="0.2">
      <c r="A506" s="287">
        <v>142</v>
      </c>
      <c r="B506" s="144" t="s">
        <v>1056</v>
      </c>
      <c r="C506" s="146"/>
      <c r="D506" s="146"/>
      <c r="E506" s="147"/>
      <c r="F506" s="147"/>
      <c r="G506" s="275">
        <v>3095077.25</v>
      </c>
      <c r="H506" s="286">
        <v>0</v>
      </c>
      <c r="I506" s="276">
        <v>0</v>
      </c>
      <c r="J506" s="276">
        <v>0</v>
      </c>
      <c r="K506" s="276">
        <v>0</v>
      </c>
      <c r="L506" s="276">
        <v>0</v>
      </c>
      <c r="M506" s="276">
        <v>0</v>
      </c>
      <c r="N506" s="286">
        <v>0</v>
      </c>
      <c r="O506" s="286">
        <v>0</v>
      </c>
      <c r="P506" s="286">
        <v>0</v>
      </c>
      <c r="Q506" s="286">
        <v>0</v>
      </c>
      <c r="R506" s="286">
        <v>0</v>
      </c>
      <c r="S506" s="286">
        <v>0</v>
      </c>
      <c r="T506" s="203">
        <v>0</v>
      </c>
      <c r="U506" s="286">
        <v>0</v>
      </c>
      <c r="V506" s="147" t="s">
        <v>341</v>
      </c>
      <c r="W506" s="302">
        <v>2569.5</v>
      </c>
      <c r="X506" s="286">
        <v>3064432.92</v>
      </c>
      <c r="Y506" s="302">
        <v>0</v>
      </c>
      <c r="Z506" s="302">
        <v>0</v>
      </c>
      <c r="AA506" s="302">
        <v>0</v>
      </c>
      <c r="AB506" s="302">
        <v>0</v>
      </c>
      <c r="AC506" s="302">
        <v>0</v>
      </c>
      <c r="AD506" s="302">
        <v>0</v>
      </c>
      <c r="AE506" s="302">
        <v>0</v>
      </c>
      <c r="AF506" s="302">
        <v>0</v>
      </c>
      <c r="AG506" s="302">
        <v>0</v>
      </c>
      <c r="AH506" s="302">
        <v>0</v>
      </c>
      <c r="AI506" s="302">
        <v>0</v>
      </c>
      <c r="AJ506" s="302">
        <v>0</v>
      </c>
      <c r="AK506" s="302">
        <v>30644.33</v>
      </c>
      <c r="AL506" s="302">
        <v>0</v>
      </c>
    </row>
    <row r="507" spans="1:38" s="39" customFormat="1" ht="12" customHeight="1" x14ac:dyDescent="0.2">
      <c r="A507" s="287">
        <v>143</v>
      </c>
      <c r="B507" s="144" t="s">
        <v>1057</v>
      </c>
      <c r="C507" s="146"/>
      <c r="D507" s="146"/>
      <c r="E507" s="147"/>
      <c r="F507" s="147"/>
      <c r="G507" s="275">
        <v>4055545.75</v>
      </c>
      <c r="H507" s="286">
        <v>0</v>
      </c>
      <c r="I507" s="276">
        <v>0</v>
      </c>
      <c r="J507" s="276">
        <v>0</v>
      </c>
      <c r="K507" s="276">
        <v>0</v>
      </c>
      <c r="L507" s="276">
        <v>0</v>
      </c>
      <c r="M507" s="276">
        <v>0</v>
      </c>
      <c r="N507" s="286">
        <v>0</v>
      </c>
      <c r="O507" s="286">
        <v>0</v>
      </c>
      <c r="P507" s="286">
        <v>0</v>
      </c>
      <c r="Q507" s="286">
        <v>0</v>
      </c>
      <c r="R507" s="286">
        <v>0</v>
      </c>
      <c r="S507" s="286">
        <v>0</v>
      </c>
      <c r="T507" s="203">
        <v>0</v>
      </c>
      <c r="U507" s="286">
        <v>0</v>
      </c>
      <c r="V507" s="147" t="s">
        <v>341</v>
      </c>
      <c r="W507" s="302">
        <v>1573</v>
      </c>
      <c r="X507" s="286">
        <v>4055545.75</v>
      </c>
      <c r="Y507" s="302">
        <v>0</v>
      </c>
      <c r="Z507" s="302">
        <v>0</v>
      </c>
      <c r="AA507" s="302">
        <v>0</v>
      </c>
      <c r="AB507" s="302">
        <v>0</v>
      </c>
      <c r="AC507" s="302">
        <v>0</v>
      </c>
      <c r="AD507" s="302">
        <v>0</v>
      </c>
      <c r="AE507" s="302">
        <v>0</v>
      </c>
      <c r="AF507" s="302">
        <v>0</v>
      </c>
      <c r="AG507" s="302">
        <v>0</v>
      </c>
      <c r="AH507" s="302">
        <v>0</v>
      </c>
      <c r="AI507" s="302">
        <v>0</v>
      </c>
      <c r="AJ507" s="302">
        <v>0</v>
      </c>
      <c r="AK507" s="302">
        <v>0</v>
      </c>
      <c r="AL507" s="302">
        <v>0</v>
      </c>
    </row>
    <row r="508" spans="1:38" s="39" customFormat="1" ht="12" customHeight="1" x14ac:dyDescent="0.2">
      <c r="A508" s="287">
        <v>144</v>
      </c>
      <c r="B508" s="144" t="s">
        <v>961</v>
      </c>
      <c r="C508" s="146"/>
      <c r="D508" s="146"/>
      <c r="E508" s="147"/>
      <c r="F508" s="147"/>
      <c r="G508" s="275">
        <v>904569.06</v>
      </c>
      <c r="H508" s="286">
        <v>904569.06</v>
      </c>
      <c r="I508" s="276">
        <v>0</v>
      </c>
      <c r="J508" s="276">
        <v>0</v>
      </c>
      <c r="K508" s="276">
        <v>0</v>
      </c>
      <c r="L508" s="276">
        <v>0</v>
      </c>
      <c r="M508" s="276">
        <v>0</v>
      </c>
      <c r="N508" s="286">
        <v>0</v>
      </c>
      <c r="O508" s="286">
        <v>0</v>
      </c>
      <c r="P508" s="286">
        <v>0</v>
      </c>
      <c r="Q508" s="286">
        <v>904569.06</v>
      </c>
      <c r="R508" s="286">
        <v>0</v>
      </c>
      <c r="S508" s="286">
        <v>0</v>
      </c>
      <c r="T508" s="203">
        <v>0</v>
      </c>
      <c r="U508" s="286">
        <v>0</v>
      </c>
      <c r="V508" s="147"/>
      <c r="W508" s="302">
        <v>0</v>
      </c>
      <c r="X508" s="286">
        <v>0</v>
      </c>
      <c r="Y508" s="302">
        <v>0</v>
      </c>
      <c r="Z508" s="302">
        <v>0</v>
      </c>
      <c r="AA508" s="302">
        <v>0</v>
      </c>
      <c r="AB508" s="302">
        <v>0</v>
      </c>
      <c r="AC508" s="302">
        <v>0</v>
      </c>
      <c r="AD508" s="302">
        <v>0</v>
      </c>
      <c r="AE508" s="302">
        <v>0</v>
      </c>
      <c r="AF508" s="302">
        <v>0</v>
      </c>
      <c r="AG508" s="302">
        <v>0</v>
      </c>
      <c r="AH508" s="302">
        <v>0</v>
      </c>
      <c r="AI508" s="302">
        <v>0</v>
      </c>
      <c r="AJ508" s="302">
        <v>0</v>
      </c>
      <c r="AK508" s="302">
        <v>0</v>
      </c>
      <c r="AL508" s="302">
        <v>0</v>
      </c>
    </row>
    <row r="509" spans="1:38" s="39" customFormat="1" ht="12" customHeight="1" x14ac:dyDescent="0.2">
      <c r="A509" s="287">
        <v>145</v>
      </c>
      <c r="B509" s="144" t="s">
        <v>1071</v>
      </c>
      <c r="C509" s="146"/>
      <c r="D509" s="146"/>
      <c r="E509" s="147"/>
      <c r="F509" s="147"/>
      <c r="G509" s="275">
        <v>5101712</v>
      </c>
      <c r="H509" s="286">
        <v>0</v>
      </c>
      <c r="I509" s="276">
        <v>0</v>
      </c>
      <c r="J509" s="276">
        <v>0</v>
      </c>
      <c r="K509" s="276">
        <v>0</v>
      </c>
      <c r="L509" s="276">
        <v>0</v>
      </c>
      <c r="M509" s="276">
        <v>0</v>
      </c>
      <c r="N509" s="286">
        <v>0</v>
      </c>
      <c r="O509" s="286">
        <v>0</v>
      </c>
      <c r="P509" s="286">
        <v>0</v>
      </c>
      <c r="Q509" s="286">
        <v>0</v>
      </c>
      <c r="R509" s="286">
        <v>0</v>
      </c>
      <c r="S509" s="286">
        <v>0</v>
      </c>
      <c r="T509" s="203">
        <v>1</v>
      </c>
      <c r="U509" s="286">
        <v>2100000</v>
      </c>
      <c r="V509" s="147" t="s">
        <v>341</v>
      </c>
      <c r="W509" s="302">
        <v>1641</v>
      </c>
      <c r="X509" s="286">
        <v>3001712</v>
      </c>
      <c r="Y509" s="302">
        <v>0</v>
      </c>
      <c r="Z509" s="302">
        <v>0</v>
      </c>
      <c r="AA509" s="302">
        <v>0</v>
      </c>
      <c r="AB509" s="302">
        <v>0</v>
      </c>
      <c r="AC509" s="302">
        <v>0</v>
      </c>
      <c r="AD509" s="302">
        <v>0</v>
      </c>
      <c r="AE509" s="302">
        <v>0</v>
      </c>
      <c r="AF509" s="302">
        <v>0</v>
      </c>
      <c r="AG509" s="302">
        <v>0</v>
      </c>
      <c r="AH509" s="302">
        <v>0</v>
      </c>
      <c r="AI509" s="302">
        <v>0</v>
      </c>
      <c r="AJ509" s="302">
        <v>0</v>
      </c>
      <c r="AK509" s="302">
        <v>0</v>
      </c>
      <c r="AL509" s="302">
        <v>0</v>
      </c>
    </row>
    <row r="510" spans="1:38" s="39" customFormat="1" ht="12" customHeight="1" x14ac:dyDescent="0.2">
      <c r="A510" s="287">
        <v>146</v>
      </c>
      <c r="B510" s="144" t="s">
        <v>1072</v>
      </c>
      <c r="C510" s="146"/>
      <c r="D510" s="146"/>
      <c r="E510" s="147"/>
      <c r="F510" s="147"/>
      <c r="G510" s="275">
        <v>3519695.81</v>
      </c>
      <c r="H510" s="286">
        <v>0</v>
      </c>
      <c r="I510" s="276">
        <v>0</v>
      </c>
      <c r="J510" s="276">
        <v>0</v>
      </c>
      <c r="K510" s="276">
        <v>0</v>
      </c>
      <c r="L510" s="276">
        <v>0</v>
      </c>
      <c r="M510" s="276">
        <v>0</v>
      </c>
      <c r="N510" s="286">
        <v>0</v>
      </c>
      <c r="O510" s="286">
        <v>0</v>
      </c>
      <c r="P510" s="286">
        <v>0</v>
      </c>
      <c r="Q510" s="286">
        <v>0</v>
      </c>
      <c r="R510" s="286">
        <v>0</v>
      </c>
      <c r="S510" s="286">
        <v>0</v>
      </c>
      <c r="T510" s="203">
        <v>0</v>
      </c>
      <c r="U510" s="286">
        <v>0</v>
      </c>
      <c r="V510" s="147" t="s">
        <v>341</v>
      </c>
      <c r="W510" s="302">
        <v>1330</v>
      </c>
      <c r="X510" s="286">
        <v>3519695.81</v>
      </c>
      <c r="Y510" s="302">
        <v>0</v>
      </c>
      <c r="Z510" s="302">
        <v>0</v>
      </c>
      <c r="AA510" s="302">
        <v>0</v>
      </c>
      <c r="AB510" s="302">
        <v>0</v>
      </c>
      <c r="AC510" s="302">
        <v>0</v>
      </c>
      <c r="AD510" s="302">
        <v>0</v>
      </c>
      <c r="AE510" s="302">
        <v>0</v>
      </c>
      <c r="AF510" s="302">
        <v>0</v>
      </c>
      <c r="AG510" s="302">
        <v>0</v>
      </c>
      <c r="AH510" s="302">
        <v>0</v>
      </c>
      <c r="AI510" s="302">
        <v>0</v>
      </c>
      <c r="AJ510" s="302">
        <v>0</v>
      </c>
      <c r="AK510" s="302">
        <v>0</v>
      </c>
      <c r="AL510" s="302">
        <v>0</v>
      </c>
    </row>
    <row r="511" spans="1:38" s="39" customFormat="1" ht="12" customHeight="1" x14ac:dyDescent="0.2">
      <c r="A511" s="287">
        <v>147</v>
      </c>
      <c r="B511" s="144" t="s">
        <v>1075</v>
      </c>
      <c r="C511" s="146"/>
      <c r="D511" s="146"/>
      <c r="E511" s="147"/>
      <c r="F511" s="147"/>
      <c r="G511" s="275">
        <v>6058688.4000000004</v>
      </c>
      <c r="H511" s="286">
        <v>0</v>
      </c>
      <c r="I511" s="276">
        <v>0</v>
      </c>
      <c r="J511" s="276">
        <v>0</v>
      </c>
      <c r="K511" s="276">
        <v>0</v>
      </c>
      <c r="L511" s="276">
        <v>0</v>
      </c>
      <c r="M511" s="276">
        <v>0</v>
      </c>
      <c r="N511" s="286">
        <v>0</v>
      </c>
      <c r="O511" s="286">
        <v>0</v>
      </c>
      <c r="P511" s="286">
        <v>0</v>
      </c>
      <c r="Q511" s="286">
        <v>0</v>
      </c>
      <c r="R511" s="286">
        <v>0</v>
      </c>
      <c r="S511" s="286">
        <v>0</v>
      </c>
      <c r="T511" s="203">
        <v>0</v>
      </c>
      <c r="U511" s="286">
        <v>0</v>
      </c>
      <c r="V511" s="147" t="s">
        <v>341</v>
      </c>
      <c r="W511" s="302">
        <v>2472.3000000000002</v>
      </c>
      <c r="X511" s="286">
        <v>6058688.4000000004</v>
      </c>
      <c r="Y511" s="302">
        <v>0</v>
      </c>
      <c r="Z511" s="302">
        <v>0</v>
      </c>
      <c r="AA511" s="302">
        <v>0</v>
      </c>
      <c r="AB511" s="302">
        <v>0</v>
      </c>
      <c r="AC511" s="302">
        <v>0</v>
      </c>
      <c r="AD511" s="302">
        <v>0</v>
      </c>
      <c r="AE511" s="302">
        <v>0</v>
      </c>
      <c r="AF511" s="302">
        <v>0</v>
      </c>
      <c r="AG511" s="302">
        <v>0</v>
      </c>
      <c r="AH511" s="302">
        <v>0</v>
      </c>
      <c r="AI511" s="302">
        <v>0</v>
      </c>
      <c r="AJ511" s="302">
        <v>0</v>
      </c>
      <c r="AK511" s="302">
        <v>0</v>
      </c>
      <c r="AL511" s="302">
        <v>0</v>
      </c>
    </row>
    <row r="512" spans="1:38" s="39" customFormat="1" ht="12" customHeight="1" x14ac:dyDescent="0.2">
      <c r="A512" s="287">
        <v>148</v>
      </c>
      <c r="B512" s="144" t="s">
        <v>526</v>
      </c>
      <c r="C512" s="146"/>
      <c r="D512" s="146"/>
      <c r="E512" s="147"/>
      <c r="F512" s="147"/>
      <c r="G512" s="275">
        <v>1444152</v>
      </c>
      <c r="H512" s="286">
        <v>0</v>
      </c>
      <c r="I512" s="276">
        <v>0</v>
      </c>
      <c r="J512" s="276">
        <v>0</v>
      </c>
      <c r="K512" s="276">
        <v>0</v>
      </c>
      <c r="L512" s="276">
        <v>0</v>
      </c>
      <c r="M512" s="276">
        <v>0</v>
      </c>
      <c r="N512" s="286">
        <v>0</v>
      </c>
      <c r="O512" s="286">
        <v>0</v>
      </c>
      <c r="P512" s="286">
        <v>0</v>
      </c>
      <c r="Q512" s="286">
        <v>0</v>
      </c>
      <c r="R512" s="286">
        <v>0</v>
      </c>
      <c r="S512" s="286">
        <v>0</v>
      </c>
      <c r="T512" s="203">
        <v>0</v>
      </c>
      <c r="U512" s="286">
        <v>0</v>
      </c>
      <c r="V512" s="147" t="s">
        <v>341</v>
      </c>
      <c r="W512" s="302">
        <v>924</v>
      </c>
      <c r="X512" s="286">
        <v>1444152</v>
      </c>
      <c r="Y512" s="302">
        <v>0</v>
      </c>
      <c r="Z512" s="302">
        <v>0</v>
      </c>
      <c r="AA512" s="302">
        <v>0</v>
      </c>
      <c r="AB512" s="302">
        <v>0</v>
      </c>
      <c r="AC512" s="302">
        <v>0</v>
      </c>
      <c r="AD512" s="302">
        <v>0</v>
      </c>
      <c r="AE512" s="302">
        <v>0</v>
      </c>
      <c r="AF512" s="302">
        <v>0</v>
      </c>
      <c r="AG512" s="302">
        <v>0</v>
      </c>
      <c r="AH512" s="302">
        <v>0</v>
      </c>
      <c r="AI512" s="302">
        <v>0</v>
      </c>
      <c r="AJ512" s="302">
        <v>0</v>
      </c>
      <c r="AK512" s="302">
        <v>0</v>
      </c>
      <c r="AL512" s="302">
        <v>0</v>
      </c>
    </row>
    <row r="513" spans="1:38" s="39" customFormat="1" ht="28.5" customHeight="1" x14ac:dyDescent="0.2">
      <c r="A513" s="361" t="s">
        <v>277</v>
      </c>
      <c r="B513" s="361"/>
      <c r="C513" s="286">
        <v>30649.599999999999</v>
      </c>
      <c r="D513" s="164"/>
      <c r="E513" s="286"/>
      <c r="F513" s="286"/>
      <c r="G513" s="286">
        <v>632364375.68000007</v>
      </c>
      <c r="H513" s="286">
        <v>25437779.559999999</v>
      </c>
      <c r="I513" s="286">
        <v>6055412.4000000004</v>
      </c>
      <c r="J513" s="286">
        <v>7485</v>
      </c>
      <c r="K513" s="286">
        <v>12256369.800000001</v>
      </c>
      <c r="L513" s="286">
        <v>0</v>
      </c>
      <c r="M513" s="286">
        <v>0</v>
      </c>
      <c r="N513" s="286">
        <v>2699.98</v>
      </c>
      <c r="O513" s="286">
        <v>2086121.8399999999</v>
      </c>
      <c r="P513" s="286">
        <v>2936.85</v>
      </c>
      <c r="Q513" s="286">
        <v>3702694.6</v>
      </c>
      <c r="R513" s="286">
        <v>1194</v>
      </c>
      <c r="S513" s="286">
        <v>1337180.92</v>
      </c>
      <c r="T513" s="214">
        <v>22</v>
      </c>
      <c r="U513" s="286">
        <v>40646638.159999996</v>
      </c>
      <c r="V513" s="145" t="s">
        <v>308</v>
      </c>
      <c r="W513" s="286">
        <v>128700.07999999997</v>
      </c>
      <c r="X513" s="286">
        <v>535636484.20999998</v>
      </c>
      <c r="Y513" s="286">
        <v>0</v>
      </c>
      <c r="Z513" s="286">
        <v>0</v>
      </c>
      <c r="AA513" s="286">
        <v>13422.8</v>
      </c>
      <c r="AB513" s="286">
        <v>10800773.039999999</v>
      </c>
      <c r="AC513" s="286">
        <v>0</v>
      </c>
      <c r="AD513" s="286">
        <v>0</v>
      </c>
      <c r="AE513" s="286">
        <v>8475.2000000000007</v>
      </c>
      <c r="AF513" s="286">
        <v>5552139.1500000004</v>
      </c>
      <c r="AG513" s="286">
        <v>0</v>
      </c>
      <c r="AH513" s="286">
        <v>0</v>
      </c>
      <c r="AI513" s="286">
        <v>2991147.71</v>
      </c>
      <c r="AJ513" s="286">
        <v>7767028.5800000047</v>
      </c>
      <c r="AK513" s="286">
        <v>3532385.2699999982</v>
      </c>
      <c r="AL513" s="286">
        <v>0</v>
      </c>
    </row>
    <row r="514" spans="1:38" s="39" customFormat="1" ht="12" customHeight="1" x14ac:dyDescent="0.2">
      <c r="A514" s="358" t="s">
        <v>280</v>
      </c>
      <c r="B514" s="359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  <c r="AA514" s="359"/>
      <c r="AB514" s="359"/>
      <c r="AC514" s="359"/>
      <c r="AD514" s="359"/>
      <c r="AE514" s="359"/>
      <c r="AF514" s="359"/>
      <c r="AG514" s="359"/>
      <c r="AH514" s="359"/>
      <c r="AI514" s="359"/>
      <c r="AJ514" s="359"/>
      <c r="AK514" s="359"/>
      <c r="AL514" s="360"/>
    </row>
    <row r="515" spans="1:38" s="39" customFormat="1" ht="12" customHeight="1" x14ac:dyDescent="0.2">
      <c r="A515" s="287">
        <v>149</v>
      </c>
      <c r="B515" s="148" t="s">
        <v>468</v>
      </c>
      <c r="C515" s="151"/>
      <c r="D515" s="146"/>
      <c r="E515" s="152"/>
      <c r="F515" s="152"/>
      <c r="G515" s="275">
        <v>4785435.97</v>
      </c>
      <c r="H515" s="286">
        <v>0</v>
      </c>
      <c r="I515" s="276">
        <v>0</v>
      </c>
      <c r="J515" s="276">
        <v>0</v>
      </c>
      <c r="K515" s="276">
        <v>0</v>
      </c>
      <c r="L515" s="276">
        <v>0</v>
      </c>
      <c r="M515" s="276">
        <v>0</v>
      </c>
      <c r="N515" s="286">
        <v>0</v>
      </c>
      <c r="O515" s="286">
        <v>0</v>
      </c>
      <c r="P515" s="286">
        <v>0</v>
      </c>
      <c r="Q515" s="286">
        <v>0</v>
      </c>
      <c r="R515" s="286">
        <v>0</v>
      </c>
      <c r="S515" s="286">
        <v>0</v>
      </c>
      <c r="T515" s="203">
        <v>0</v>
      </c>
      <c r="U515" s="286">
        <v>0</v>
      </c>
      <c r="V515" s="147" t="s">
        <v>342</v>
      </c>
      <c r="W515" s="302">
        <v>688.18</v>
      </c>
      <c r="X515" s="286">
        <v>4673584</v>
      </c>
      <c r="Y515" s="302">
        <v>0</v>
      </c>
      <c r="Z515" s="302">
        <v>0</v>
      </c>
      <c r="AA515" s="302">
        <v>0</v>
      </c>
      <c r="AB515" s="302">
        <v>0</v>
      </c>
      <c r="AC515" s="302">
        <v>0</v>
      </c>
      <c r="AD515" s="302">
        <v>0</v>
      </c>
      <c r="AE515" s="302">
        <v>0</v>
      </c>
      <c r="AF515" s="302">
        <v>0</v>
      </c>
      <c r="AG515" s="302">
        <v>0</v>
      </c>
      <c r="AH515" s="302">
        <v>0</v>
      </c>
      <c r="AI515" s="302">
        <v>0</v>
      </c>
      <c r="AJ515" s="302">
        <v>92074.84</v>
      </c>
      <c r="AK515" s="302">
        <v>19777.13</v>
      </c>
      <c r="AL515" s="302">
        <v>0</v>
      </c>
    </row>
    <row r="516" spans="1:38" s="39" customFormat="1" ht="12" customHeight="1" x14ac:dyDescent="0.2">
      <c r="A516" s="287">
        <v>150</v>
      </c>
      <c r="B516" s="148" t="s">
        <v>852</v>
      </c>
      <c r="C516" s="151"/>
      <c r="D516" s="146"/>
      <c r="E516" s="152"/>
      <c r="F516" s="152"/>
      <c r="G516" s="275">
        <v>2873188.55</v>
      </c>
      <c r="H516" s="286">
        <v>0</v>
      </c>
      <c r="I516" s="276">
        <v>0</v>
      </c>
      <c r="J516" s="276">
        <v>0</v>
      </c>
      <c r="K516" s="276">
        <v>0</v>
      </c>
      <c r="L516" s="276">
        <v>0</v>
      </c>
      <c r="M516" s="276">
        <v>0</v>
      </c>
      <c r="N516" s="286">
        <v>0</v>
      </c>
      <c r="O516" s="286">
        <v>0</v>
      </c>
      <c r="P516" s="286">
        <v>0</v>
      </c>
      <c r="Q516" s="286">
        <v>0</v>
      </c>
      <c r="R516" s="286">
        <v>0</v>
      </c>
      <c r="S516" s="286">
        <v>0</v>
      </c>
      <c r="T516" s="203">
        <v>0</v>
      </c>
      <c r="U516" s="286">
        <v>0</v>
      </c>
      <c r="V516" s="147" t="s">
        <v>342</v>
      </c>
      <c r="W516" s="302">
        <v>590.6</v>
      </c>
      <c r="X516" s="286">
        <v>2789167.87</v>
      </c>
      <c r="Y516" s="302">
        <v>0</v>
      </c>
      <c r="Z516" s="302">
        <v>0</v>
      </c>
      <c r="AA516" s="302">
        <v>0</v>
      </c>
      <c r="AB516" s="302">
        <v>0</v>
      </c>
      <c r="AC516" s="302">
        <v>0</v>
      </c>
      <c r="AD516" s="302">
        <v>0</v>
      </c>
      <c r="AE516" s="302">
        <v>0</v>
      </c>
      <c r="AF516" s="302">
        <v>0</v>
      </c>
      <c r="AG516" s="302">
        <v>0</v>
      </c>
      <c r="AH516" s="302">
        <v>0</v>
      </c>
      <c r="AI516" s="302">
        <v>0</v>
      </c>
      <c r="AJ516" s="302">
        <v>73353.679999999993</v>
      </c>
      <c r="AK516" s="302">
        <v>10667</v>
      </c>
      <c r="AL516" s="302">
        <v>0</v>
      </c>
    </row>
    <row r="517" spans="1:38" s="39" customFormat="1" ht="12" customHeight="1" x14ac:dyDescent="0.2">
      <c r="A517" s="287">
        <v>151</v>
      </c>
      <c r="B517" s="148" t="s">
        <v>856</v>
      </c>
      <c r="C517" s="151"/>
      <c r="D517" s="146"/>
      <c r="E517" s="152"/>
      <c r="F517" s="152"/>
      <c r="G517" s="275">
        <v>2644367.21</v>
      </c>
      <c r="H517" s="286">
        <v>0</v>
      </c>
      <c r="I517" s="276">
        <v>0</v>
      </c>
      <c r="J517" s="276">
        <v>0</v>
      </c>
      <c r="K517" s="276">
        <v>0</v>
      </c>
      <c r="L517" s="276">
        <v>0</v>
      </c>
      <c r="M517" s="276">
        <v>0</v>
      </c>
      <c r="N517" s="286">
        <v>0</v>
      </c>
      <c r="O517" s="286">
        <v>0</v>
      </c>
      <c r="P517" s="286">
        <v>0</v>
      </c>
      <c r="Q517" s="286">
        <v>0</v>
      </c>
      <c r="R517" s="286">
        <v>0</v>
      </c>
      <c r="S517" s="286">
        <v>0</v>
      </c>
      <c r="T517" s="203">
        <v>0</v>
      </c>
      <c r="U517" s="286">
        <v>0</v>
      </c>
      <c r="V517" s="147" t="s">
        <v>341</v>
      </c>
      <c r="W517" s="302">
        <v>833</v>
      </c>
      <c r="X517" s="286">
        <v>2593377.42</v>
      </c>
      <c r="Y517" s="302">
        <v>0</v>
      </c>
      <c r="Z517" s="302">
        <v>0</v>
      </c>
      <c r="AA517" s="302">
        <v>0</v>
      </c>
      <c r="AB517" s="302">
        <v>0</v>
      </c>
      <c r="AC517" s="302">
        <v>0</v>
      </c>
      <c r="AD517" s="302">
        <v>0</v>
      </c>
      <c r="AE517" s="302">
        <v>0</v>
      </c>
      <c r="AF517" s="302">
        <v>0</v>
      </c>
      <c r="AG517" s="302">
        <v>0</v>
      </c>
      <c r="AH517" s="302">
        <v>0</v>
      </c>
      <c r="AI517" s="302">
        <v>0</v>
      </c>
      <c r="AJ517" s="302">
        <v>1063.56</v>
      </c>
      <c r="AK517" s="302">
        <v>49926.23</v>
      </c>
      <c r="AL517" s="302">
        <v>0</v>
      </c>
    </row>
    <row r="518" spans="1:38" s="39" customFormat="1" ht="12" customHeight="1" x14ac:dyDescent="0.2">
      <c r="A518" s="287">
        <v>152</v>
      </c>
      <c r="B518" s="148" t="s">
        <v>859</v>
      </c>
      <c r="C518" s="151"/>
      <c r="D518" s="146"/>
      <c r="E518" s="152"/>
      <c r="F518" s="152"/>
      <c r="G518" s="275">
        <v>3470777.43</v>
      </c>
      <c r="H518" s="286">
        <v>0</v>
      </c>
      <c r="I518" s="276">
        <v>0</v>
      </c>
      <c r="J518" s="276">
        <v>0</v>
      </c>
      <c r="K518" s="276">
        <v>0</v>
      </c>
      <c r="L518" s="276">
        <v>0</v>
      </c>
      <c r="M518" s="276">
        <v>0</v>
      </c>
      <c r="N518" s="286">
        <v>0</v>
      </c>
      <c r="O518" s="286">
        <v>0</v>
      </c>
      <c r="P518" s="286">
        <v>0</v>
      </c>
      <c r="Q518" s="286">
        <v>0</v>
      </c>
      <c r="R518" s="286">
        <v>0</v>
      </c>
      <c r="S518" s="286">
        <v>0</v>
      </c>
      <c r="T518" s="203">
        <v>0</v>
      </c>
      <c r="U518" s="286">
        <v>0</v>
      </c>
      <c r="V518" s="147" t="s">
        <v>342</v>
      </c>
      <c r="W518" s="302">
        <v>810.9</v>
      </c>
      <c r="X518" s="286">
        <v>3362390</v>
      </c>
      <c r="Y518" s="302">
        <v>0</v>
      </c>
      <c r="Z518" s="302">
        <v>0</v>
      </c>
      <c r="AA518" s="302">
        <v>0</v>
      </c>
      <c r="AB518" s="302">
        <v>0</v>
      </c>
      <c r="AC518" s="302">
        <v>0</v>
      </c>
      <c r="AD518" s="302">
        <v>0</v>
      </c>
      <c r="AE518" s="302">
        <v>0</v>
      </c>
      <c r="AF518" s="302">
        <v>0</v>
      </c>
      <c r="AG518" s="302">
        <v>0</v>
      </c>
      <c r="AH518" s="302">
        <v>0</v>
      </c>
      <c r="AI518" s="302">
        <v>0</v>
      </c>
      <c r="AJ518" s="302">
        <v>107975.17</v>
      </c>
      <c r="AK518" s="302">
        <v>412.26</v>
      </c>
      <c r="AL518" s="302">
        <v>0</v>
      </c>
    </row>
    <row r="519" spans="1:38" s="182" customFormat="1" ht="12" customHeight="1" x14ac:dyDescent="0.2">
      <c r="A519" s="287">
        <v>153</v>
      </c>
      <c r="B519" s="148" t="s">
        <v>847</v>
      </c>
      <c r="C519" s="149"/>
      <c r="D519" s="146"/>
      <c r="E519" s="150"/>
      <c r="F519" s="150"/>
      <c r="G519" s="275">
        <v>4566006.91</v>
      </c>
      <c r="H519" s="286">
        <v>3999288.4400000004</v>
      </c>
      <c r="I519" s="275">
        <v>1242099.3999999999</v>
      </c>
      <c r="J519" s="276">
        <v>682.8</v>
      </c>
      <c r="K519" s="276">
        <v>1501160.72</v>
      </c>
      <c r="L519" s="276">
        <v>461</v>
      </c>
      <c r="M519" s="276">
        <v>631828.93000000005</v>
      </c>
      <c r="N519" s="286">
        <v>300.60000000000002</v>
      </c>
      <c r="O519" s="286">
        <v>340277.56</v>
      </c>
      <c r="P519" s="286">
        <v>0</v>
      </c>
      <c r="Q519" s="286">
        <v>0</v>
      </c>
      <c r="R519" s="286">
        <v>356</v>
      </c>
      <c r="S519" s="286">
        <v>283921.83</v>
      </c>
      <c r="T519" s="203">
        <v>0</v>
      </c>
      <c r="U519" s="286">
        <v>0</v>
      </c>
      <c r="V519" s="204"/>
      <c r="W519" s="286">
        <v>0</v>
      </c>
      <c r="X519" s="286">
        <v>0</v>
      </c>
      <c r="Y519" s="286">
        <v>0</v>
      </c>
      <c r="Z519" s="286">
        <v>0</v>
      </c>
      <c r="AA519" s="286">
        <v>0</v>
      </c>
      <c r="AB519" s="286">
        <v>0</v>
      </c>
      <c r="AC519" s="286">
        <v>0</v>
      </c>
      <c r="AD519" s="286">
        <v>0</v>
      </c>
      <c r="AE519" s="286">
        <v>0</v>
      </c>
      <c r="AF519" s="286">
        <v>0</v>
      </c>
      <c r="AG519" s="286">
        <v>0</v>
      </c>
      <c r="AH519" s="286">
        <v>0</v>
      </c>
      <c r="AI519" s="286">
        <v>417734.71</v>
      </c>
      <c r="AJ519" s="302">
        <v>135377.94</v>
      </c>
      <c r="AK519" s="302">
        <v>13605.82</v>
      </c>
      <c r="AL519" s="302">
        <v>0</v>
      </c>
    </row>
    <row r="520" spans="1:38" s="39" customFormat="1" ht="26.25" customHeight="1" x14ac:dyDescent="0.2">
      <c r="A520" s="361" t="s">
        <v>281</v>
      </c>
      <c r="B520" s="361"/>
      <c r="C520" s="286">
        <v>0</v>
      </c>
      <c r="D520" s="164"/>
      <c r="E520" s="145"/>
      <c r="F520" s="145"/>
      <c r="G520" s="286">
        <v>18339776.07</v>
      </c>
      <c r="H520" s="286">
        <v>3999288.4400000004</v>
      </c>
      <c r="I520" s="286">
        <v>1242099.3999999999</v>
      </c>
      <c r="J520" s="286">
        <v>682.8</v>
      </c>
      <c r="K520" s="286">
        <v>1501160.72</v>
      </c>
      <c r="L520" s="286">
        <v>461</v>
      </c>
      <c r="M520" s="286">
        <v>631828.93000000005</v>
      </c>
      <c r="N520" s="286">
        <v>300.60000000000002</v>
      </c>
      <c r="O520" s="286">
        <v>340277.56</v>
      </c>
      <c r="P520" s="286">
        <v>0</v>
      </c>
      <c r="Q520" s="286">
        <v>0</v>
      </c>
      <c r="R520" s="286">
        <v>356</v>
      </c>
      <c r="S520" s="286">
        <v>283921.83</v>
      </c>
      <c r="T520" s="214">
        <v>0</v>
      </c>
      <c r="U520" s="286">
        <v>0</v>
      </c>
      <c r="V520" s="145" t="s">
        <v>308</v>
      </c>
      <c r="W520" s="286">
        <v>2922.68</v>
      </c>
      <c r="X520" s="286">
        <v>13418519.289999999</v>
      </c>
      <c r="Y520" s="286">
        <v>0</v>
      </c>
      <c r="Z520" s="286">
        <v>0</v>
      </c>
      <c r="AA520" s="286">
        <v>0</v>
      </c>
      <c r="AB520" s="286">
        <v>0</v>
      </c>
      <c r="AC520" s="286">
        <v>0</v>
      </c>
      <c r="AD520" s="286">
        <v>0</v>
      </c>
      <c r="AE520" s="286">
        <v>0</v>
      </c>
      <c r="AF520" s="286">
        <v>0</v>
      </c>
      <c r="AG520" s="286">
        <v>0</v>
      </c>
      <c r="AH520" s="286">
        <v>0</v>
      </c>
      <c r="AI520" s="286">
        <v>417734.71</v>
      </c>
      <c r="AJ520" s="286">
        <v>409845.19</v>
      </c>
      <c r="AK520" s="286">
        <v>94388.44</v>
      </c>
      <c r="AL520" s="286">
        <v>0</v>
      </c>
    </row>
    <row r="521" spans="1:38" s="39" customFormat="1" ht="12" customHeight="1" x14ac:dyDescent="0.2">
      <c r="A521" s="358" t="s">
        <v>227</v>
      </c>
      <c r="B521" s="359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  <c r="AA521" s="359"/>
      <c r="AB521" s="359"/>
      <c r="AC521" s="359"/>
      <c r="AD521" s="359"/>
      <c r="AE521" s="359"/>
      <c r="AF521" s="359"/>
      <c r="AG521" s="359"/>
      <c r="AH521" s="359"/>
      <c r="AI521" s="359"/>
      <c r="AJ521" s="359"/>
      <c r="AK521" s="359"/>
      <c r="AL521" s="360"/>
    </row>
    <row r="522" spans="1:38" s="39" customFormat="1" ht="12" customHeight="1" x14ac:dyDescent="0.2">
      <c r="A522" s="287">
        <v>154</v>
      </c>
      <c r="B522" s="154" t="s">
        <v>470</v>
      </c>
      <c r="C522" s="173">
        <v>4065.4</v>
      </c>
      <c r="D522" s="146"/>
      <c r="E522" s="174"/>
      <c r="F522" s="174"/>
      <c r="G522" s="275">
        <v>5184529.8</v>
      </c>
      <c r="H522" s="286">
        <v>0</v>
      </c>
      <c r="I522" s="276">
        <v>0</v>
      </c>
      <c r="J522" s="276">
        <v>0</v>
      </c>
      <c r="K522" s="276">
        <v>0</v>
      </c>
      <c r="L522" s="276">
        <v>0</v>
      </c>
      <c r="M522" s="276">
        <v>0</v>
      </c>
      <c r="N522" s="286">
        <v>0</v>
      </c>
      <c r="O522" s="286">
        <v>0</v>
      </c>
      <c r="P522" s="286">
        <v>0</v>
      </c>
      <c r="Q522" s="286">
        <v>0</v>
      </c>
      <c r="R522" s="286">
        <v>0</v>
      </c>
      <c r="S522" s="286">
        <v>0</v>
      </c>
      <c r="T522" s="203">
        <v>0</v>
      </c>
      <c r="U522" s="286">
        <v>0</v>
      </c>
      <c r="V522" s="147" t="s">
        <v>341</v>
      </c>
      <c r="W522" s="302">
        <v>1782</v>
      </c>
      <c r="X522" s="286">
        <v>5079684</v>
      </c>
      <c r="Y522" s="302">
        <v>0</v>
      </c>
      <c r="Z522" s="302">
        <v>0</v>
      </c>
      <c r="AA522" s="302">
        <v>0</v>
      </c>
      <c r="AB522" s="302">
        <v>0</v>
      </c>
      <c r="AC522" s="302">
        <v>0</v>
      </c>
      <c r="AD522" s="302">
        <v>0</v>
      </c>
      <c r="AE522" s="302">
        <v>0</v>
      </c>
      <c r="AF522" s="302">
        <v>0</v>
      </c>
      <c r="AG522" s="302">
        <v>0</v>
      </c>
      <c r="AH522" s="302">
        <v>0</v>
      </c>
      <c r="AI522" s="302">
        <v>0</v>
      </c>
      <c r="AJ522" s="302">
        <v>2186.9</v>
      </c>
      <c r="AK522" s="302">
        <v>102658.9</v>
      </c>
      <c r="AL522" s="302">
        <v>0</v>
      </c>
    </row>
    <row r="523" spans="1:38" s="39" customFormat="1" ht="12" customHeight="1" x14ac:dyDescent="0.2">
      <c r="A523" s="287">
        <v>155</v>
      </c>
      <c r="B523" s="154" t="s">
        <v>471</v>
      </c>
      <c r="C523" s="173">
        <v>1546</v>
      </c>
      <c r="D523" s="146"/>
      <c r="E523" s="174"/>
      <c r="F523" s="174"/>
      <c r="G523" s="275">
        <v>3417855.04</v>
      </c>
      <c r="H523" s="286">
        <v>3045015.68</v>
      </c>
      <c r="I523" s="275">
        <v>1026939.03</v>
      </c>
      <c r="J523" s="276">
        <v>650.1</v>
      </c>
      <c r="K523" s="276">
        <v>964006.61</v>
      </c>
      <c r="L523" s="276">
        <v>0</v>
      </c>
      <c r="M523" s="275">
        <v>0</v>
      </c>
      <c r="N523" s="286">
        <v>270</v>
      </c>
      <c r="O523" s="286">
        <v>294464.62</v>
      </c>
      <c r="P523" s="286">
        <v>725</v>
      </c>
      <c r="Q523" s="286">
        <v>692328.29</v>
      </c>
      <c r="R523" s="286">
        <v>93</v>
      </c>
      <c r="S523" s="286">
        <v>67277.13</v>
      </c>
      <c r="T523" s="203">
        <v>0</v>
      </c>
      <c r="U523" s="286">
        <v>0</v>
      </c>
      <c r="V523" s="147"/>
      <c r="W523" s="302">
        <v>0</v>
      </c>
      <c r="X523" s="286">
        <v>0</v>
      </c>
      <c r="Y523" s="302">
        <v>0</v>
      </c>
      <c r="Z523" s="302">
        <v>0</v>
      </c>
      <c r="AA523" s="302">
        <v>0</v>
      </c>
      <c r="AB523" s="302">
        <v>0</v>
      </c>
      <c r="AC523" s="302">
        <v>0</v>
      </c>
      <c r="AD523" s="302">
        <v>0</v>
      </c>
      <c r="AE523" s="302">
        <v>0</v>
      </c>
      <c r="AF523" s="302">
        <v>0</v>
      </c>
      <c r="AG523" s="302">
        <v>0</v>
      </c>
      <c r="AH523" s="302">
        <v>0</v>
      </c>
      <c r="AI523" s="302">
        <v>308217.40000000002</v>
      </c>
      <c r="AJ523" s="302">
        <v>56836.18</v>
      </c>
      <c r="AK523" s="302">
        <v>7785.78</v>
      </c>
      <c r="AL523" s="302">
        <v>0</v>
      </c>
    </row>
    <row r="524" spans="1:38" s="39" customFormat="1" ht="12" customHeight="1" x14ac:dyDescent="0.2">
      <c r="A524" s="287">
        <v>156</v>
      </c>
      <c r="B524" s="154" t="s">
        <v>472</v>
      </c>
      <c r="C524" s="173">
        <v>6406.5</v>
      </c>
      <c r="D524" s="146"/>
      <c r="E524" s="174"/>
      <c r="F524" s="174"/>
      <c r="G524" s="275">
        <v>4095998.5</v>
      </c>
      <c r="H524" s="286">
        <v>3819403.1</v>
      </c>
      <c r="I524" s="275">
        <v>1515283.88</v>
      </c>
      <c r="J524" s="276">
        <v>838</v>
      </c>
      <c r="K524" s="276">
        <v>1619696.95</v>
      </c>
      <c r="L524" s="276">
        <v>0</v>
      </c>
      <c r="M524" s="275">
        <v>0</v>
      </c>
      <c r="N524" s="286">
        <v>471</v>
      </c>
      <c r="O524" s="286">
        <v>352495.63</v>
      </c>
      <c r="P524" s="286">
        <v>0</v>
      </c>
      <c r="Q524" s="286">
        <v>0</v>
      </c>
      <c r="R524" s="286">
        <v>208</v>
      </c>
      <c r="S524" s="286">
        <v>331926.64</v>
      </c>
      <c r="T524" s="203">
        <v>0</v>
      </c>
      <c r="U524" s="286">
        <v>0</v>
      </c>
      <c r="V524" s="147"/>
      <c r="W524" s="302">
        <v>0</v>
      </c>
      <c r="X524" s="286">
        <v>0</v>
      </c>
      <c r="Y524" s="302">
        <v>0</v>
      </c>
      <c r="Z524" s="302">
        <v>0</v>
      </c>
      <c r="AA524" s="302">
        <v>0</v>
      </c>
      <c r="AB524" s="302">
        <v>0</v>
      </c>
      <c r="AC524" s="302">
        <v>0</v>
      </c>
      <c r="AD524" s="302">
        <v>0</v>
      </c>
      <c r="AE524" s="302">
        <v>0</v>
      </c>
      <c r="AF524" s="302">
        <v>0</v>
      </c>
      <c r="AG524" s="302">
        <v>0</v>
      </c>
      <c r="AH524" s="302">
        <v>0</v>
      </c>
      <c r="AI524" s="302">
        <v>213985.96</v>
      </c>
      <c r="AJ524" s="302">
        <v>55066.13</v>
      </c>
      <c r="AK524" s="302">
        <v>7543.31</v>
      </c>
      <c r="AL524" s="302">
        <v>0</v>
      </c>
    </row>
    <row r="525" spans="1:38" s="39" customFormat="1" ht="28.5" customHeight="1" x14ac:dyDescent="0.2">
      <c r="A525" s="361" t="s">
        <v>228</v>
      </c>
      <c r="B525" s="361"/>
      <c r="C525" s="286">
        <v>12017.9</v>
      </c>
      <c r="D525" s="164"/>
      <c r="E525" s="145"/>
      <c r="F525" s="145"/>
      <c r="G525" s="286">
        <v>12698383.34</v>
      </c>
      <c r="H525" s="286">
        <v>6864418.7800000003</v>
      </c>
      <c r="I525" s="286">
        <v>2542222.91</v>
      </c>
      <c r="J525" s="286">
        <v>1488.1</v>
      </c>
      <c r="K525" s="286">
        <v>2583703.56</v>
      </c>
      <c r="L525" s="286">
        <v>0</v>
      </c>
      <c r="M525" s="286">
        <v>0</v>
      </c>
      <c r="N525" s="286">
        <v>741</v>
      </c>
      <c r="O525" s="286">
        <v>646960.25</v>
      </c>
      <c r="P525" s="286">
        <v>725</v>
      </c>
      <c r="Q525" s="286">
        <v>692328.29</v>
      </c>
      <c r="R525" s="286">
        <v>301</v>
      </c>
      <c r="S525" s="286">
        <v>399203.77</v>
      </c>
      <c r="T525" s="203">
        <v>0</v>
      </c>
      <c r="U525" s="286">
        <v>0</v>
      </c>
      <c r="V525" s="145" t="s">
        <v>308</v>
      </c>
      <c r="W525" s="286">
        <v>1782</v>
      </c>
      <c r="X525" s="286">
        <v>5079684</v>
      </c>
      <c r="Y525" s="286">
        <v>0</v>
      </c>
      <c r="Z525" s="286">
        <v>0</v>
      </c>
      <c r="AA525" s="286">
        <v>0</v>
      </c>
      <c r="AB525" s="286">
        <v>0</v>
      </c>
      <c r="AC525" s="286">
        <v>0</v>
      </c>
      <c r="AD525" s="286">
        <v>0</v>
      </c>
      <c r="AE525" s="286">
        <v>0</v>
      </c>
      <c r="AF525" s="286">
        <v>0</v>
      </c>
      <c r="AG525" s="286">
        <v>0</v>
      </c>
      <c r="AH525" s="286">
        <v>0</v>
      </c>
      <c r="AI525" s="286">
        <v>522203.36</v>
      </c>
      <c r="AJ525" s="286">
        <v>114089.20999999999</v>
      </c>
      <c r="AK525" s="286">
        <v>117987.98999999999</v>
      </c>
      <c r="AL525" s="286">
        <v>0</v>
      </c>
    </row>
    <row r="526" spans="1:38" s="39" customFormat="1" ht="12" customHeight="1" x14ac:dyDescent="0.2">
      <c r="A526" s="358" t="s">
        <v>964</v>
      </c>
      <c r="B526" s="359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  <c r="AA526" s="359"/>
      <c r="AB526" s="359"/>
      <c r="AC526" s="359"/>
      <c r="AD526" s="359"/>
      <c r="AE526" s="359"/>
      <c r="AF526" s="359"/>
      <c r="AG526" s="359"/>
      <c r="AH526" s="359"/>
      <c r="AI526" s="359"/>
      <c r="AJ526" s="359"/>
      <c r="AK526" s="359"/>
      <c r="AL526" s="360"/>
    </row>
    <row r="527" spans="1:38" s="39" customFormat="1" ht="12" customHeight="1" x14ac:dyDescent="0.2">
      <c r="A527" s="287">
        <v>157</v>
      </c>
      <c r="B527" s="156" t="s">
        <v>421</v>
      </c>
      <c r="C527" s="173">
        <v>4065.4</v>
      </c>
      <c r="D527" s="146"/>
      <c r="E527" s="174"/>
      <c r="F527" s="174"/>
      <c r="G527" s="275">
        <v>2440958.48</v>
      </c>
      <c r="H527" s="286">
        <v>2045811.27</v>
      </c>
      <c r="I527" s="275">
        <v>478168.69</v>
      </c>
      <c r="J527" s="276">
        <v>400</v>
      </c>
      <c r="K527" s="276">
        <v>587076.43999999994</v>
      </c>
      <c r="L527" s="276">
        <v>412.1</v>
      </c>
      <c r="M527" s="275">
        <v>795531.14</v>
      </c>
      <c r="N527" s="286">
        <v>110</v>
      </c>
      <c r="O527" s="286">
        <v>103687.7</v>
      </c>
      <c r="P527" s="286">
        <v>0</v>
      </c>
      <c r="Q527" s="286">
        <v>0</v>
      </c>
      <c r="R527" s="286">
        <v>65.5</v>
      </c>
      <c r="S527" s="286">
        <v>81347.3</v>
      </c>
      <c r="T527" s="203">
        <v>0</v>
      </c>
      <c r="U527" s="286">
        <v>0</v>
      </c>
      <c r="V527" s="147"/>
      <c r="W527" s="302">
        <v>0</v>
      </c>
      <c r="X527" s="286">
        <v>0</v>
      </c>
      <c r="Y527" s="302">
        <v>0</v>
      </c>
      <c r="Z527" s="302">
        <v>0</v>
      </c>
      <c r="AA527" s="302">
        <v>0</v>
      </c>
      <c r="AB527" s="302">
        <v>0</v>
      </c>
      <c r="AC527" s="302">
        <v>0</v>
      </c>
      <c r="AD527" s="302">
        <v>0</v>
      </c>
      <c r="AE527" s="302">
        <v>0</v>
      </c>
      <c r="AF527" s="302">
        <v>0</v>
      </c>
      <c r="AG527" s="302">
        <v>0</v>
      </c>
      <c r="AH527" s="302">
        <v>0</v>
      </c>
      <c r="AI527" s="302">
        <v>325130.58</v>
      </c>
      <c r="AJ527" s="302">
        <v>63622.42</v>
      </c>
      <c r="AK527" s="302">
        <v>6394.21</v>
      </c>
      <c r="AL527" s="302">
        <v>0</v>
      </c>
    </row>
    <row r="528" spans="1:38" s="39" customFormat="1" ht="12" customHeight="1" x14ac:dyDescent="0.2">
      <c r="A528" s="287">
        <v>158</v>
      </c>
      <c r="B528" s="156" t="s">
        <v>423</v>
      </c>
      <c r="C528" s="173">
        <v>1546</v>
      </c>
      <c r="D528" s="146"/>
      <c r="E528" s="174"/>
      <c r="F528" s="174"/>
      <c r="G528" s="275">
        <v>2292086.39</v>
      </c>
      <c r="H528" s="286">
        <v>0</v>
      </c>
      <c r="I528" s="276">
        <v>0</v>
      </c>
      <c r="J528" s="276">
        <v>0</v>
      </c>
      <c r="K528" s="276">
        <v>0</v>
      </c>
      <c r="L528" s="276">
        <v>0</v>
      </c>
      <c r="M528" s="276">
        <v>0</v>
      </c>
      <c r="N528" s="286">
        <v>0</v>
      </c>
      <c r="O528" s="286">
        <v>0</v>
      </c>
      <c r="P528" s="286">
        <v>0</v>
      </c>
      <c r="Q528" s="286">
        <v>0</v>
      </c>
      <c r="R528" s="286">
        <v>0</v>
      </c>
      <c r="S528" s="286">
        <v>0</v>
      </c>
      <c r="T528" s="203">
        <v>0</v>
      </c>
      <c r="U528" s="286">
        <v>0</v>
      </c>
      <c r="V528" s="147" t="s">
        <v>342</v>
      </c>
      <c r="W528" s="302">
        <v>482</v>
      </c>
      <c r="X528" s="286">
        <v>2174859.13</v>
      </c>
      <c r="Y528" s="302">
        <v>0</v>
      </c>
      <c r="Z528" s="302">
        <v>0</v>
      </c>
      <c r="AA528" s="302">
        <v>0</v>
      </c>
      <c r="AB528" s="302">
        <v>0</v>
      </c>
      <c r="AC528" s="302">
        <v>0</v>
      </c>
      <c r="AD528" s="302">
        <v>0</v>
      </c>
      <c r="AE528" s="302">
        <v>0</v>
      </c>
      <c r="AF528" s="302">
        <v>0</v>
      </c>
      <c r="AG528" s="302">
        <v>0</v>
      </c>
      <c r="AH528" s="302">
        <v>0</v>
      </c>
      <c r="AI528" s="302">
        <v>0</v>
      </c>
      <c r="AJ528" s="302">
        <v>78151.509999999995</v>
      </c>
      <c r="AK528" s="302">
        <v>39075.75</v>
      </c>
      <c r="AL528" s="302">
        <v>0</v>
      </c>
    </row>
    <row r="529" spans="1:38" s="39" customFormat="1" ht="12" customHeight="1" x14ac:dyDescent="0.2">
      <c r="A529" s="287">
        <v>159</v>
      </c>
      <c r="B529" s="304" t="s">
        <v>105</v>
      </c>
      <c r="C529" s="226"/>
      <c r="D529" s="229"/>
      <c r="E529" s="226"/>
      <c r="F529" s="226"/>
      <c r="G529" s="275">
        <v>2961368.52</v>
      </c>
      <c r="H529" s="286">
        <v>0</v>
      </c>
      <c r="I529" s="276">
        <v>0</v>
      </c>
      <c r="J529" s="276">
        <v>0</v>
      </c>
      <c r="K529" s="276">
        <v>0</v>
      </c>
      <c r="L529" s="276">
        <v>0</v>
      </c>
      <c r="M529" s="276">
        <v>0</v>
      </c>
      <c r="N529" s="286">
        <v>0</v>
      </c>
      <c r="O529" s="286">
        <v>0</v>
      </c>
      <c r="P529" s="286">
        <v>0</v>
      </c>
      <c r="Q529" s="286">
        <v>0</v>
      </c>
      <c r="R529" s="286">
        <v>0</v>
      </c>
      <c r="S529" s="286">
        <v>0</v>
      </c>
      <c r="T529" s="203">
        <v>0</v>
      </c>
      <c r="U529" s="286">
        <v>0</v>
      </c>
      <c r="V529" s="226" t="s">
        <v>342</v>
      </c>
      <c r="W529" s="227">
        <v>572</v>
      </c>
      <c r="X529" s="286">
        <v>2868004</v>
      </c>
      <c r="Y529" s="302">
        <v>0</v>
      </c>
      <c r="Z529" s="302">
        <v>0</v>
      </c>
      <c r="AA529" s="302">
        <v>0</v>
      </c>
      <c r="AB529" s="302">
        <v>0</v>
      </c>
      <c r="AC529" s="302">
        <v>0</v>
      </c>
      <c r="AD529" s="302">
        <v>0</v>
      </c>
      <c r="AE529" s="302">
        <v>0</v>
      </c>
      <c r="AF529" s="302">
        <v>0</v>
      </c>
      <c r="AG529" s="302">
        <v>0</v>
      </c>
      <c r="AH529" s="302">
        <v>0</v>
      </c>
      <c r="AI529" s="302">
        <v>0</v>
      </c>
      <c r="AJ529" s="302">
        <v>61238.57</v>
      </c>
      <c r="AK529" s="302">
        <v>32125.95</v>
      </c>
      <c r="AL529" s="230">
        <v>0</v>
      </c>
    </row>
    <row r="530" spans="1:38" s="39" customFormat="1" ht="12" customHeight="1" x14ac:dyDescent="0.2">
      <c r="A530" s="287">
        <v>160</v>
      </c>
      <c r="B530" s="155" t="s">
        <v>104</v>
      </c>
      <c r="C530" s="286">
        <v>875.6</v>
      </c>
      <c r="D530" s="146"/>
      <c r="E530" s="286"/>
      <c r="F530" s="286"/>
      <c r="G530" s="275">
        <v>3604864.74</v>
      </c>
      <c r="H530" s="286">
        <v>0</v>
      </c>
      <c r="I530" s="276">
        <v>0</v>
      </c>
      <c r="J530" s="276">
        <v>0</v>
      </c>
      <c r="K530" s="276">
        <v>0</v>
      </c>
      <c r="L530" s="276">
        <v>0</v>
      </c>
      <c r="M530" s="276">
        <v>0</v>
      </c>
      <c r="N530" s="286">
        <v>0</v>
      </c>
      <c r="O530" s="286">
        <v>0</v>
      </c>
      <c r="P530" s="286">
        <v>0</v>
      </c>
      <c r="Q530" s="286">
        <v>0</v>
      </c>
      <c r="R530" s="286">
        <v>0</v>
      </c>
      <c r="S530" s="286">
        <v>0</v>
      </c>
      <c r="T530" s="203">
        <v>0</v>
      </c>
      <c r="U530" s="286">
        <v>0</v>
      </c>
      <c r="V530" s="147"/>
      <c r="W530" s="302">
        <v>0</v>
      </c>
      <c r="X530" s="286">
        <v>0</v>
      </c>
      <c r="Y530" s="302">
        <v>0</v>
      </c>
      <c r="Z530" s="302">
        <v>0</v>
      </c>
      <c r="AA530" s="302">
        <v>0</v>
      </c>
      <c r="AB530" s="302">
        <v>0</v>
      </c>
      <c r="AC530" s="302">
        <v>0</v>
      </c>
      <c r="AD530" s="302">
        <v>0</v>
      </c>
      <c r="AE530" s="302">
        <v>0</v>
      </c>
      <c r="AF530" s="302">
        <v>0</v>
      </c>
      <c r="AG530" s="302">
        <v>548.5</v>
      </c>
      <c r="AH530" s="302">
        <v>3482174.92</v>
      </c>
      <c r="AI530" s="302">
        <v>0</v>
      </c>
      <c r="AJ530" s="302">
        <v>103235.84</v>
      </c>
      <c r="AK530" s="302">
        <v>19453.98</v>
      </c>
      <c r="AL530" s="302">
        <v>0</v>
      </c>
    </row>
    <row r="531" spans="1:38" s="39" customFormat="1" ht="12" customHeight="1" x14ac:dyDescent="0.2">
      <c r="A531" s="287">
        <v>161</v>
      </c>
      <c r="B531" s="144" t="s">
        <v>1058</v>
      </c>
      <c r="C531" s="146"/>
      <c r="D531" s="146"/>
      <c r="E531" s="147"/>
      <c r="F531" s="147"/>
      <c r="G531" s="275">
        <v>1861279</v>
      </c>
      <c r="H531" s="286">
        <v>0</v>
      </c>
      <c r="I531" s="276">
        <v>0</v>
      </c>
      <c r="J531" s="276">
        <v>0</v>
      </c>
      <c r="K531" s="276">
        <v>0</v>
      </c>
      <c r="L531" s="276">
        <v>0</v>
      </c>
      <c r="M531" s="276">
        <v>0</v>
      </c>
      <c r="N531" s="286">
        <v>0</v>
      </c>
      <c r="O531" s="286">
        <v>0</v>
      </c>
      <c r="P531" s="286">
        <v>0</v>
      </c>
      <c r="Q531" s="286">
        <v>0</v>
      </c>
      <c r="R531" s="286">
        <v>0</v>
      </c>
      <c r="S531" s="286">
        <v>0</v>
      </c>
      <c r="T531" s="203">
        <v>0</v>
      </c>
      <c r="U531" s="286">
        <v>0</v>
      </c>
      <c r="V531" s="226" t="s">
        <v>341</v>
      </c>
      <c r="W531" s="227">
        <v>1537</v>
      </c>
      <c r="X531" s="286">
        <v>1861279</v>
      </c>
      <c r="Y531" s="302">
        <v>0</v>
      </c>
      <c r="Z531" s="302">
        <v>0</v>
      </c>
      <c r="AA531" s="302">
        <v>0</v>
      </c>
      <c r="AB531" s="302">
        <v>0</v>
      </c>
      <c r="AC531" s="302">
        <v>0</v>
      </c>
      <c r="AD531" s="302">
        <v>0</v>
      </c>
      <c r="AE531" s="302">
        <v>0</v>
      </c>
      <c r="AF531" s="302">
        <v>0</v>
      </c>
      <c r="AG531" s="302">
        <v>0</v>
      </c>
      <c r="AH531" s="302">
        <v>0</v>
      </c>
      <c r="AI531" s="302">
        <v>0</v>
      </c>
      <c r="AJ531" s="302">
        <v>0</v>
      </c>
      <c r="AK531" s="302">
        <v>0</v>
      </c>
      <c r="AL531" s="230">
        <v>0</v>
      </c>
    </row>
    <row r="532" spans="1:38" s="39" customFormat="1" ht="29.25" customHeight="1" x14ac:dyDescent="0.2">
      <c r="A532" s="361" t="s">
        <v>963</v>
      </c>
      <c r="B532" s="361"/>
      <c r="C532" s="286">
        <v>5611.4</v>
      </c>
      <c r="D532" s="164"/>
      <c r="E532" s="145"/>
      <c r="F532" s="145"/>
      <c r="G532" s="286">
        <v>13160557.130000001</v>
      </c>
      <c r="H532" s="286">
        <v>2045811.27</v>
      </c>
      <c r="I532" s="286">
        <v>478168.69</v>
      </c>
      <c r="J532" s="286">
        <v>400</v>
      </c>
      <c r="K532" s="286">
        <v>587076.43999999994</v>
      </c>
      <c r="L532" s="286">
        <v>412.1</v>
      </c>
      <c r="M532" s="286">
        <v>795531.14</v>
      </c>
      <c r="N532" s="286">
        <v>110</v>
      </c>
      <c r="O532" s="286">
        <v>103687.7</v>
      </c>
      <c r="P532" s="286">
        <v>0</v>
      </c>
      <c r="Q532" s="286">
        <v>0</v>
      </c>
      <c r="R532" s="286">
        <v>65.5</v>
      </c>
      <c r="S532" s="286">
        <v>81347.3</v>
      </c>
      <c r="T532" s="203">
        <v>0</v>
      </c>
      <c r="U532" s="286">
        <v>0</v>
      </c>
      <c r="V532" s="145" t="s">
        <v>308</v>
      </c>
      <c r="W532" s="286">
        <v>2591</v>
      </c>
      <c r="X532" s="286">
        <v>6904142.1299999999</v>
      </c>
      <c r="Y532" s="286">
        <v>0</v>
      </c>
      <c r="Z532" s="286">
        <v>0</v>
      </c>
      <c r="AA532" s="286">
        <v>0</v>
      </c>
      <c r="AB532" s="286">
        <v>0</v>
      </c>
      <c r="AC532" s="286">
        <v>0</v>
      </c>
      <c r="AD532" s="286">
        <v>0</v>
      </c>
      <c r="AE532" s="286">
        <v>0</v>
      </c>
      <c r="AF532" s="286">
        <v>0</v>
      </c>
      <c r="AG532" s="286">
        <v>548.5</v>
      </c>
      <c r="AH532" s="286">
        <v>3482174.92</v>
      </c>
      <c r="AI532" s="286">
        <v>325130.58</v>
      </c>
      <c r="AJ532" s="286">
        <v>306248.33999999997</v>
      </c>
      <c r="AK532" s="286">
        <v>97049.89</v>
      </c>
      <c r="AL532" s="286">
        <v>0</v>
      </c>
    </row>
    <row r="533" spans="1:38" s="39" customFormat="1" ht="12" customHeight="1" x14ac:dyDescent="0.2">
      <c r="A533" s="407" t="s">
        <v>284</v>
      </c>
      <c r="B533" s="408"/>
      <c r="C533" s="408"/>
      <c r="D533" s="408"/>
      <c r="E533" s="408"/>
      <c r="F533" s="408"/>
      <c r="G533" s="408"/>
      <c r="H533" s="408"/>
      <c r="I533" s="408"/>
      <c r="J533" s="408"/>
      <c r="K533" s="408"/>
      <c r="L533" s="408"/>
      <c r="M533" s="408"/>
      <c r="N533" s="408"/>
      <c r="O533" s="408"/>
      <c r="P533" s="408"/>
      <c r="Q533" s="408"/>
      <c r="R533" s="408"/>
      <c r="S533" s="408"/>
      <c r="T533" s="408"/>
      <c r="U533" s="408"/>
      <c r="V533" s="408"/>
      <c r="W533" s="408"/>
      <c r="X533" s="408"/>
      <c r="Y533" s="408"/>
      <c r="Z533" s="408"/>
      <c r="AA533" s="408"/>
      <c r="AB533" s="408"/>
      <c r="AC533" s="408"/>
      <c r="AD533" s="408"/>
      <c r="AE533" s="408"/>
      <c r="AF533" s="408"/>
      <c r="AG533" s="408"/>
      <c r="AH533" s="408"/>
      <c r="AI533" s="408"/>
      <c r="AJ533" s="408"/>
      <c r="AK533" s="408"/>
      <c r="AL533" s="409"/>
    </row>
    <row r="534" spans="1:38" s="39" customFormat="1" ht="12" customHeight="1" x14ac:dyDescent="0.2">
      <c r="A534" s="287">
        <v>162</v>
      </c>
      <c r="B534" s="188" t="s">
        <v>474</v>
      </c>
      <c r="C534" s="286">
        <v>702.8</v>
      </c>
      <c r="D534" s="146"/>
      <c r="E534" s="286"/>
      <c r="F534" s="286"/>
      <c r="G534" s="275">
        <v>3141029.08</v>
      </c>
      <c r="H534" s="286">
        <v>0</v>
      </c>
      <c r="I534" s="276">
        <v>0</v>
      </c>
      <c r="J534" s="276">
        <v>0</v>
      </c>
      <c r="K534" s="276">
        <v>0</v>
      </c>
      <c r="L534" s="276">
        <v>0</v>
      </c>
      <c r="M534" s="276">
        <v>0</v>
      </c>
      <c r="N534" s="286">
        <v>0</v>
      </c>
      <c r="O534" s="286">
        <v>0</v>
      </c>
      <c r="P534" s="286">
        <v>0</v>
      </c>
      <c r="Q534" s="286">
        <v>0</v>
      </c>
      <c r="R534" s="286">
        <v>0</v>
      </c>
      <c r="S534" s="286">
        <v>0</v>
      </c>
      <c r="T534" s="203">
        <v>0</v>
      </c>
      <c r="U534" s="286">
        <v>0</v>
      </c>
      <c r="V534" s="313" t="s">
        <v>341</v>
      </c>
      <c r="W534" s="314">
        <v>780.28</v>
      </c>
      <c r="X534" s="286">
        <v>2988830.91</v>
      </c>
      <c r="Y534" s="302">
        <v>0</v>
      </c>
      <c r="Z534" s="302">
        <v>0</v>
      </c>
      <c r="AA534" s="302">
        <v>0</v>
      </c>
      <c r="AB534" s="302">
        <v>0</v>
      </c>
      <c r="AC534" s="302">
        <v>0</v>
      </c>
      <c r="AD534" s="302">
        <v>0</v>
      </c>
      <c r="AE534" s="302">
        <v>0</v>
      </c>
      <c r="AF534" s="302">
        <v>0</v>
      </c>
      <c r="AG534" s="302">
        <v>0</v>
      </c>
      <c r="AH534" s="302">
        <v>0</v>
      </c>
      <c r="AI534" s="302">
        <v>0</v>
      </c>
      <c r="AJ534" s="302">
        <v>151619.28</v>
      </c>
      <c r="AK534" s="302">
        <v>578.89</v>
      </c>
      <c r="AL534" s="302">
        <v>0</v>
      </c>
    </row>
    <row r="535" spans="1:38" s="39" customFormat="1" ht="12" customHeight="1" x14ac:dyDescent="0.2">
      <c r="A535" s="287">
        <v>163</v>
      </c>
      <c r="B535" s="188" t="s">
        <v>475</v>
      </c>
      <c r="C535" s="286"/>
      <c r="D535" s="146"/>
      <c r="E535" s="286"/>
      <c r="F535" s="286"/>
      <c r="G535" s="275">
        <v>2525667.38</v>
      </c>
      <c r="H535" s="286">
        <v>0</v>
      </c>
      <c r="I535" s="276">
        <v>0</v>
      </c>
      <c r="J535" s="276">
        <v>0</v>
      </c>
      <c r="K535" s="276">
        <v>0</v>
      </c>
      <c r="L535" s="276">
        <v>0</v>
      </c>
      <c r="M535" s="276">
        <v>0</v>
      </c>
      <c r="N535" s="286">
        <v>0</v>
      </c>
      <c r="O535" s="286">
        <v>0</v>
      </c>
      <c r="P535" s="286">
        <v>0</v>
      </c>
      <c r="Q535" s="286">
        <v>0</v>
      </c>
      <c r="R535" s="286">
        <v>0</v>
      </c>
      <c r="S535" s="286">
        <v>0</v>
      </c>
      <c r="T535" s="203">
        <v>0</v>
      </c>
      <c r="U535" s="286">
        <v>0</v>
      </c>
      <c r="V535" s="313" t="s">
        <v>342</v>
      </c>
      <c r="W535" s="314">
        <v>698.53</v>
      </c>
      <c r="X535" s="286">
        <v>2447967.7400000002</v>
      </c>
      <c r="Y535" s="302">
        <v>0</v>
      </c>
      <c r="Z535" s="302">
        <v>0</v>
      </c>
      <c r="AA535" s="302">
        <v>0</v>
      </c>
      <c r="AB535" s="302">
        <v>0</v>
      </c>
      <c r="AC535" s="302">
        <v>0</v>
      </c>
      <c r="AD535" s="302">
        <v>0</v>
      </c>
      <c r="AE535" s="302">
        <v>0</v>
      </c>
      <c r="AF535" s="302">
        <v>0</v>
      </c>
      <c r="AG535" s="302">
        <v>0</v>
      </c>
      <c r="AH535" s="302">
        <v>0</v>
      </c>
      <c r="AI535" s="302">
        <v>0</v>
      </c>
      <c r="AJ535" s="302">
        <v>77404.100000000006</v>
      </c>
      <c r="AK535" s="302">
        <v>295.54000000000002</v>
      </c>
      <c r="AL535" s="302">
        <v>0</v>
      </c>
    </row>
    <row r="536" spans="1:38" s="39" customFormat="1" ht="12" customHeight="1" x14ac:dyDescent="0.2">
      <c r="A536" s="287">
        <v>164</v>
      </c>
      <c r="B536" s="156" t="s">
        <v>476</v>
      </c>
      <c r="C536" s="286">
        <v>1798.2</v>
      </c>
      <c r="D536" s="146"/>
      <c r="E536" s="286"/>
      <c r="F536" s="286"/>
      <c r="G536" s="275">
        <v>2376006.65</v>
      </c>
      <c r="H536" s="286">
        <v>0</v>
      </c>
      <c r="I536" s="276">
        <v>0</v>
      </c>
      <c r="J536" s="276">
        <v>0</v>
      </c>
      <c r="K536" s="276">
        <v>0</v>
      </c>
      <c r="L536" s="276">
        <v>0</v>
      </c>
      <c r="M536" s="276">
        <v>0</v>
      </c>
      <c r="N536" s="286">
        <v>0</v>
      </c>
      <c r="O536" s="286">
        <v>0</v>
      </c>
      <c r="P536" s="286">
        <v>0</v>
      </c>
      <c r="Q536" s="286">
        <v>0</v>
      </c>
      <c r="R536" s="286">
        <v>0</v>
      </c>
      <c r="S536" s="286">
        <v>0</v>
      </c>
      <c r="T536" s="203">
        <v>0</v>
      </c>
      <c r="U536" s="286">
        <v>0</v>
      </c>
      <c r="V536" s="313" t="s">
        <v>342</v>
      </c>
      <c r="W536" s="314">
        <v>642.9</v>
      </c>
      <c r="X536" s="286">
        <v>2310662</v>
      </c>
      <c r="Y536" s="302">
        <v>0</v>
      </c>
      <c r="Z536" s="302">
        <v>0</v>
      </c>
      <c r="AA536" s="302">
        <v>0</v>
      </c>
      <c r="AB536" s="302">
        <v>0</v>
      </c>
      <c r="AC536" s="302">
        <v>0</v>
      </c>
      <c r="AD536" s="302">
        <v>0</v>
      </c>
      <c r="AE536" s="302">
        <v>0</v>
      </c>
      <c r="AF536" s="302">
        <v>0</v>
      </c>
      <c r="AG536" s="302">
        <v>0</v>
      </c>
      <c r="AH536" s="302">
        <v>0</v>
      </c>
      <c r="AI536" s="302">
        <v>0</v>
      </c>
      <c r="AJ536" s="302">
        <v>65096.11</v>
      </c>
      <c r="AK536" s="302">
        <v>248.54</v>
      </c>
      <c r="AL536" s="302">
        <v>0</v>
      </c>
    </row>
    <row r="537" spans="1:38" s="39" customFormat="1" ht="30" customHeight="1" x14ac:dyDescent="0.2">
      <c r="A537" s="348" t="s">
        <v>285</v>
      </c>
      <c r="B537" s="348"/>
      <c r="C537" s="277">
        <v>2501</v>
      </c>
      <c r="D537" s="159"/>
      <c r="E537" s="286"/>
      <c r="F537" s="286"/>
      <c r="G537" s="277">
        <v>8042703.1099999994</v>
      </c>
      <c r="H537" s="277">
        <v>0</v>
      </c>
      <c r="I537" s="277">
        <v>0</v>
      </c>
      <c r="J537" s="277">
        <v>0</v>
      </c>
      <c r="K537" s="277">
        <v>0</v>
      </c>
      <c r="L537" s="277">
        <v>0</v>
      </c>
      <c r="M537" s="277">
        <v>0</v>
      </c>
      <c r="N537" s="277">
        <v>0</v>
      </c>
      <c r="O537" s="277">
        <v>0</v>
      </c>
      <c r="P537" s="277">
        <v>0</v>
      </c>
      <c r="Q537" s="277">
        <v>0</v>
      </c>
      <c r="R537" s="277">
        <v>0</v>
      </c>
      <c r="S537" s="277">
        <v>0</v>
      </c>
      <c r="T537" s="231">
        <v>0</v>
      </c>
      <c r="U537" s="277">
        <v>0</v>
      </c>
      <c r="V537" s="286" t="s">
        <v>308</v>
      </c>
      <c r="W537" s="277">
        <v>2121.71</v>
      </c>
      <c r="X537" s="277">
        <v>7747460.6500000004</v>
      </c>
      <c r="Y537" s="277">
        <v>0</v>
      </c>
      <c r="Z537" s="277">
        <v>0</v>
      </c>
      <c r="AA537" s="277">
        <v>0</v>
      </c>
      <c r="AB537" s="277">
        <v>0</v>
      </c>
      <c r="AC537" s="277">
        <v>0</v>
      </c>
      <c r="AD537" s="277">
        <v>0</v>
      </c>
      <c r="AE537" s="277">
        <v>0</v>
      </c>
      <c r="AF537" s="277">
        <v>0</v>
      </c>
      <c r="AG537" s="277">
        <v>0</v>
      </c>
      <c r="AH537" s="277">
        <v>0</v>
      </c>
      <c r="AI537" s="277">
        <v>0</v>
      </c>
      <c r="AJ537" s="277">
        <v>294119.49</v>
      </c>
      <c r="AK537" s="277">
        <v>1122.97</v>
      </c>
      <c r="AL537" s="277">
        <v>0</v>
      </c>
    </row>
    <row r="538" spans="1:38" s="39" customFormat="1" ht="12" customHeight="1" x14ac:dyDescent="0.2">
      <c r="A538" s="358" t="s">
        <v>283</v>
      </c>
      <c r="B538" s="359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  <c r="AA538" s="359"/>
      <c r="AB538" s="359"/>
      <c r="AC538" s="359"/>
      <c r="AD538" s="359"/>
      <c r="AE538" s="359"/>
      <c r="AF538" s="359"/>
      <c r="AG538" s="359"/>
      <c r="AH538" s="359"/>
      <c r="AI538" s="359"/>
      <c r="AJ538" s="359"/>
      <c r="AK538" s="359"/>
      <c r="AL538" s="360"/>
    </row>
    <row r="539" spans="1:38" s="39" customFormat="1" ht="12" customHeight="1" x14ac:dyDescent="0.2">
      <c r="A539" s="287">
        <v>165</v>
      </c>
      <c r="B539" s="160" t="s">
        <v>878</v>
      </c>
      <c r="C539" s="151">
        <v>977.9</v>
      </c>
      <c r="D539" s="146"/>
      <c r="E539" s="152"/>
      <c r="F539" s="152"/>
      <c r="G539" s="275">
        <v>4941577.7300000004</v>
      </c>
      <c r="H539" s="286">
        <v>0</v>
      </c>
      <c r="I539" s="276">
        <v>0</v>
      </c>
      <c r="J539" s="276">
        <v>0</v>
      </c>
      <c r="K539" s="276">
        <v>0</v>
      </c>
      <c r="L539" s="276">
        <v>0</v>
      </c>
      <c r="M539" s="276">
        <v>0</v>
      </c>
      <c r="N539" s="286">
        <v>0</v>
      </c>
      <c r="O539" s="286">
        <v>0</v>
      </c>
      <c r="P539" s="286">
        <v>0</v>
      </c>
      <c r="Q539" s="286">
        <v>0</v>
      </c>
      <c r="R539" s="286">
        <v>0</v>
      </c>
      <c r="S539" s="286">
        <v>0</v>
      </c>
      <c r="T539" s="203">
        <v>0</v>
      </c>
      <c r="U539" s="286">
        <v>0</v>
      </c>
      <c r="V539" s="147" t="s">
        <v>341</v>
      </c>
      <c r="W539" s="302">
        <v>922</v>
      </c>
      <c r="X539" s="286">
        <v>4883186.68</v>
      </c>
      <c r="Y539" s="302">
        <v>0</v>
      </c>
      <c r="Z539" s="302">
        <v>0</v>
      </c>
      <c r="AA539" s="302">
        <v>0</v>
      </c>
      <c r="AB539" s="302">
        <v>0</v>
      </c>
      <c r="AC539" s="302">
        <v>0</v>
      </c>
      <c r="AD539" s="302">
        <v>0</v>
      </c>
      <c r="AE539" s="302">
        <v>0</v>
      </c>
      <c r="AF539" s="302">
        <v>0</v>
      </c>
      <c r="AG539" s="302">
        <v>0</v>
      </c>
      <c r="AH539" s="302">
        <v>0</v>
      </c>
      <c r="AI539" s="302">
        <v>0</v>
      </c>
      <c r="AJ539" s="302">
        <v>1217.94</v>
      </c>
      <c r="AK539" s="302">
        <v>57173.11</v>
      </c>
      <c r="AL539" s="302">
        <v>0</v>
      </c>
    </row>
    <row r="540" spans="1:38" s="39" customFormat="1" ht="12" customHeight="1" x14ac:dyDescent="0.2">
      <c r="A540" s="287">
        <v>166</v>
      </c>
      <c r="B540" s="160" t="s">
        <v>879</v>
      </c>
      <c r="C540" s="151"/>
      <c r="D540" s="146"/>
      <c r="E540" s="152"/>
      <c r="F540" s="152"/>
      <c r="G540" s="275">
        <v>4696384.07</v>
      </c>
      <c r="H540" s="286">
        <v>0</v>
      </c>
      <c r="I540" s="276">
        <v>0</v>
      </c>
      <c r="J540" s="276">
        <v>0</v>
      </c>
      <c r="K540" s="276">
        <v>0</v>
      </c>
      <c r="L540" s="276">
        <v>0</v>
      </c>
      <c r="M540" s="276">
        <v>0</v>
      </c>
      <c r="N540" s="286">
        <v>0</v>
      </c>
      <c r="O540" s="286">
        <v>0</v>
      </c>
      <c r="P540" s="286">
        <v>0</v>
      </c>
      <c r="Q540" s="286">
        <v>0</v>
      </c>
      <c r="R540" s="286">
        <v>0</v>
      </c>
      <c r="S540" s="286">
        <v>0</v>
      </c>
      <c r="T540" s="203">
        <v>0</v>
      </c>
      <c r="U540" s="286">
        <v>0</v>
      </c>
      <c r="V540" s="147" t="s">
        <v>341</v>
      </c>
      <c r="W540" s="302">
        <v>1025</v>
      </c>
      <c r="X540" s="286">
        <v>4639209</v>
      </c>
      <c r="Y540" s="302">
        <v>0</v>
      </c>
      <c r="Z540" s="302">
        <v>0</v>
      </c>
      <c r="AA540" s="302">
        <v>0</v>
      </c>
      <c r="AB540" s="302">
        <v>0</v>
      </c>
      <c r="AC540" s="302">
        <v>0</v>
      </c>
      <c r="AD540" s="302">
        <v>0</v>
      </c>
      <c r="AE540" s="302">
        <v>0</v>
      </c>
      <c r="AF540" s="302">
        <v>0</v>
      </c>
      <c r="AG540" s="302">
        <v>0</v>
      </c>
      <c r="AH540" s="302">
        <v>0</v>
      </c>
      <c r="AI540" s="302">
        <v>0</v>
      </c>
      <c r="AJ540" s="302">
        <v>1192.57</v>
      </c>
      <c r="AK540" s="302">
        <v>55982.5</v>
      </c>
      <c r="AL540" s="302">
        <v>0</v>
      </c>
    </row>
    <row r="541" spans="1:38" s="39" customFormat="1" ht="12" customHeight="1" x14ac:dyDescent="0.2">
      <c r="A541" s="287">
        <v>167</v>
      </c>
      <c r="B541" s="160" t="s">
        <v>880</v>
      </c>
      <c r="C541" s="151"/>
      <c r="D541" s="146"/>
      <c r="E541" s="152"/>
      <c r="F541" s="152"/>
      <c r="G541" s="275">
        <v>5558487.8700000001</v>
      </c>
      <c r="H541" s="286">
        <v>0</v>
      </c>
      <c r="I541" s="276">
        <v>0</v>
      </c>
      <c r="J541" s="276">
        <v>0</v>
      </c>
      <c r="K541" s="276">
        <v>0</v>
      </c>
      <c r="L541" s="276">
        <v>0</v>
      </c>
      <c r="M541" s="276">
        <v>0</v>
      </c>
      <c r="N541" s="286">
        <v>0</v>
      </c>
      <c r="O541" s="286">
        <v>0</v>
      </c>
      <c r="P541" s="286">
        <v>0</v>
      </c>
      <c r="Q541" s="286">
        <v>0</v>
      </c>
      <c r="R541" s="286">
        <v>0</v>
      </c>
      <c r="S541" s="286">
        <v>0</v>
      </c>
      <c r="T541" s="203">
        <v>0</v>
      </c>
      <c r="U541" s="286">
        <v>0</v>
      </c>
      <c r="V541" s="147" t="s">
        <v>341</v>
      </c>
      <c r="W541" s="302">
        <v>1045</v>
      </c>
      <c r="X541" s="286">
        <v>5499042.1600000001</v>
      </c>
      <c r="Y541" s="302">
        <v>0</v>
      </c>
      <c r="Z541" s="302">
        <v>0</v>
      </c>
      <c r="AA541" s="302">
        <v>0</v>
      </c>
      <c r="AB541" s="302">
        <v>0</v>
      </c>
      <c r="AC541" s="302">
        <v>0</v>
      </c>
      <c r="AD541" s="302">
        <v>0</v>
      </c>
      <c r="AE541" s="302">
        <v>0</v>
      </c>
      <c r="AF541" s="302">
        <v>0</v>
      </c>
      <c r="AG541" s="302">
        <v>0</v>
      </c>
      <c r="AH541" s="302">
        <v>0</v>
      </c>
      <c r="AI541" s="302">
        <v>0</v>
      </c>
      <c r="AJ541" s="302">
        <v>1239.94</v>
      </c>
      <c r="AK541" s="302">
        <v>58205.77</v>
      </c>
      <c r="AL541" s="302">
        <v>0</v>
      </c>
    </row>
    <row r="542" spans="1:38" s="39" customFormat="1" ht="12" customHeight="1" x14ac:dyDescent="0.2">
      <c r="A542" s="287">
        <v>168</v>
      </c>
      <c r="B542" s="160" t="s">
        <v>881</v>
      </c>
      <c r="C542" s="151"/>
      <c r="D542" s="146"/>
      <c r="E542" s="152"/>
      <c r="F542" s="152"/>
      <c r="G542" s="275">
        <v>4269893.57</v>
      </c>
      <c r="H542" s="286">
        <v>0</v>
      </c>
      <c r="I542" s="276">
        <v>0</v>
      </c>
      <c r="J542" s="276">
        <v>0</v>
      </c>
      <c r="K542" s="276">
        <v>0</v>
      </c>
      <c r="L542" s="276">
        <v>0</v>
      </c>
      <c r="M542" s="276">
        <v>0</v>
      </c>
      <c r="N542" s="286">
        <v>0</v>
      </c>
      <c r="O542" s="286">
        <v>0</v>
      </c>
      <c r="P542" s="286">
        <v>0</v>
      </c>
      <c r="Q542" s="286">
        <v>0</v>
      </c>
      <c r="R542" s="286">
        <v>0</v>
      </c>
      <c r="S542" s="286">
        <v>0</v>
      </c>
      <c r="T542" s="203">
        <v>0</v>
      </c>
      <c r="U542" s="286">
        <v>0</v>
      </c>
      <c r="V542" s="147" t="s">
        <v>341</v>
      </c>
      <c r="W542" s="302">
        <v>1212.26</v>
      </c>
      <c r="X542" s="286">
        <v>4200285.9000000004</v>
      </c>
      <c r="Y542" s="302">
        <v>0</v>
      </c>
      <c r="Z542" s="302">
        <v>0</v>
      </c>
      <c r="AA542" s="302">
        <v>0</v>
      </c>
      <c r="AB542" s="302">
        <v>0</v>
      </c>
      <c r="AC542" s="302">
        <v>0</v>
      </c>
      <c r="AD542" s="302">
        <v>0</v>
      </c>
      <c r="AE542" s="302">
        <v>0</v>
      </c>
      <c r="AF542" s="302">
        <v>0</v>
      </c>
      <c r="AG542" s="302">
        <v>0</v>
      </c>
      <c r="AH542" s="302">
        <v>0</v>
      </c>
      <c r="AI542" s="302">
        <v>0</v>
      </c>
      <c r="AJ542" s="302">
        <v>1451.9</v>
      </c>
      <c r="AK542" s="302">
        <v>68155.77</v>
      </c>
      <c r="AL542" s="302">
        <v>0</v>
      </c>
    </row>
    <row r="543" spans="1:38" s="39" customFormat="1" ht="12" customHeight="1" x14ac:dyDescent="0.2">
      <c r="A543" s="287">
        <v>169</v>
      </c>
      <c r="B543" s="160" t="s">
        <v>868</v>
      </c>
      <c r="C543" s="161"/>
      <c r="D543" s="162"/>
      <c r="E543" s="163"/>
      <c r="F543" s="163"/>
      <c r="G543" s="275">
        <v>7376291.8899999997</v>
      </c>
      <c r="H543" s="286">
        <v>0</v>
      </c>
      <c r="I543" s="276">
        <v>0</v>
      </c>
      <c r="J543" s="276">
        <v>0</v>
      </c>
      <c r="K543" s="276">
        <v>0</v>
      </c>
      <c r="L543" s="276">
        <v>0</v>
      </c>
      <c r="M543" s="276">
        <v>0</v>
      </c>
      <c r="N543" s="286">
        <v>0</v>
      </c>
      <c r="O543" s="286">
        <v>0</v>
      </c>
      <c r="P543" s="286">
        <v>0</v>
      </c>
      <c r="Q543" s="286">
        <v>0</v>
      </c>
      <c r="R543" s="286">
        <v>0</v>
      </c>
      <c r="S543" s="286">
        <v>0</v>
      </c>
      <c r="T543" s="203">
        <v>0</v>
      </c>
      <c r="U543" s="286">
        <v>0</v>
      </c>
      <c r="V543" s="286" t="s">
        <v>341</v>
      </c>
      <c r="W543" s="286">
        <v>1606</v>
      </c>
      <c r="X543" s="286">
        <v>7277029.5999999996</v>
      </c>
      <c r="Y543" s="302">
        <v>0</v>
      </c>
      <c r="Z543" s="302">
        <v>0</v>
      </c>
      <c r="AA543" s="302">
        <v>0</v>
      </c>
      <c r="AB543" s="302">
        <v>0</v>
      </c>
      <c r="AC543" s="302">
        <v>0</v>
      </c>
      <c r="AD543" s="302">
        <v>0</v>
      </c>
      <c r="AE543" s="302">
        <v>0</v>
      </c>
      <c r="AF543" s="302">
        <v>0</v>
      </c>
      <c r="AG543" s="302">
        <v>0</v>
      </c>
      <c r="AH543" s="302">
        <v>0</v>
      </c>
      <c r="AI543" s="302">
        <v>0</v>
      </c>
      <c r="AJ543" s="302">
        <v>2070.44</v>
      </c>
      <c r="AK543" s="302">
        <v>97191.85</v>
      </c>
      <c r="AL543" s="302">
        <v>0</v>
      </c>
    </row>
    <row r="544" spans="1:38" s="39" customFormat="1" ht="12" customHeight="1" x14ac:dyDescent="0.2">
      <c r="A544" s="287">
        <v>170</v>
      </c>
      <c r="B544" s="160" t="s">
        <v>958</v>
      </c>
      <c r="C544" s="161"/>
      <c r="D544" s="162"/>
      <c r="E544" s="163"/>
      <c r="F544" s="163"/>
      <c r="G544" s="275">
        <v>18626756</v>
      </c>
      <c r="H544" s="286">
        <v>7123558</v>
      </c>
      <c r="I544" s="276">
        <v>2957878</v>
      </c>
      <c r="J544" s="276">
        <v>1377</v>
      </c>
      <c r="K544" s="276">
        <v>2158715</v>
      </c>
      <c r="L544" s="276">
        <v>205.5</v>
      </c>
      <c r="M544" s="276">
        <v>1061232</v>
      </c>
      <c r="N544" s="286">
        <v>231.5</v>
      </c>
      <c r="O544" s="286">
        <v>414531</v>
      </c>
      <c r="P544" s="286">
        <v>0</v>
      </c>
      <c r="Q544" s="286">
        <v>0</v>
      </c>
      <c r="R544" s="286">
        <v>220</v>
      </c>
      <c r="S544" s="286">
        <v>531202</v>
      </c>
      <c r="T544" s="203">
        <v>0</v>
      </c>
      <c r="U544" s="286">
        <v>0</v>
      </c>
      <c r="V544" s="286" t="s">
        <v>341</v>
      </c>
      <c r="W544" s="286">
        <v>611.04</v>
      </c>
      <c r="X544" s="286">
        <v>2829323</v>
      </c>
      <c r="Y544" s="302">
        <v>450</v>
      </c>
      <c r="Z544" s="302">
        <v>380135</v>
      </c>
      <c r="AA544" s="302">
        <v>1442</v>
      </c>
      <c r="AB544" s="302">
        <v>7558743</v>
      </c>
      <c r="AC544" s="302">
        <v>0</v>
      </c>
      <c r="AD544" s="302">
        <v>0</v>
      </c>
      <c r="AE544" s="302">
        <v>0</v>
      </c>
      <c r="AF544" s="302">
        <v>0</v>
      </c>
      <c r="AG544" s="302">
        <v>0</v>
      </c>
      <c r="AH544" s="302">
        <v>0</v>
      </c>
      <c r="AI544" s="302">
        <v>644997</v>
      </c>
      <c r="AJ544" s="302">
        <v>20000</v>
      </c>
      <c r="AK544" s="302">
        <v>70000</v>
      </c>
      <c r="AL544" s="302">
        <v>0</v>
      </c>
    </row>
    <row r="545" spans="1:38" s="39" customFormat="1" ht="24.75" customHeight="1" x14ac:dyDescent="0.2">
      <c r="A545" s="361" t="s">
        <v>282</v>
      </c>
      <c r="B545" s="361"/>
      <c r="C545" s="286">
        <v>977.9</v>
      </c>
      <c r="D545" s="164"/>
      <c r="E545" s="145"/>
      <c r="F545" s="145"/>
      <c r="G545" s="286">
        <v>45469391.130000003</v>
      </c>
      <c r="H545" s="286">
        <v>7123558</v>
      </c>
      <c r="I545" s="286">
        <v>2957878</v>
      </c>
      <c r="J545" s="286">
        <v>1377</v>
      </c>
      <c r="K545" s="286">
        <v>2158715</v>
      </c>
      <c r="L545" s="286">
        <v>205.5</v>
      </c>
      <c r="M545" s="286">
        <v>1061232</v>
      </c>
      <c r="N545" s="286">
        <v>231.5</v>
      </c>
      <c r="O545" s="286">
        <v>414531</v>
      </c>
      <c r="P545" s="286">
        <v>0</v>
      </c>
      <c r="Q545" s="286">
        <v>0</v>
      </c>
      <c r="R545" s="286">
        <v>220</v>
      </c>
      <c r="S545" s="286">
        <v>531202</v>
      </c>
      <c r="T545" s="203">
        <v>0</v>
      </c>
      <c r="U545" s="286">
        <v>0</v>
      </c>
      <c r="V545" s="145" t="s">
        <v>308</v>
      </c>
      <c r="W545" s="286">
        <v>6421.3</v>
      </c>
      <c r="X545" s="286">
        <v>29328076.340000004</v>
      </c>
      <c r="Y545" s="286">
        <v>450</v>
      </c>
      <c r="Z545" s="286">
        <v>380135</v>
      </c>
      <c r="AA545" s="286">
        <v>1442</v>
      </c>
      <c r="AB545" s="286">
        <v>7558743</v>
      </c>
      <c r="AC545" s="286">
        <v>0</v>
      </c>
      <c r="AD545" s="286">
        <v>0</v>
      </c>
      <c r="AE545" s="286">
        <v>0</v>
      </c>
      <c r="AF545" s="286">
        <v>0</v>
      </c>
      <c r="AG545" s="286">
        <v>0</v>
      </c>
      <c r="AH545" s="286">
        <v>0</v>
      </c>
      <c r="AI545" s="286">
        <v>644997</v>
      </c>
      <c r="AJ545" s="286">
        <v>27172.79</v>
      </c>
      <c r="AK545" s="286">
        <v>406709</v>
      </c>
      <c r="AL545" s="286">
        <v>0</v>
      </c>
    </row>
    <row r="546" spans="1:38" s="39" customFormat="1" ht="12" customHeight="1" x14ac:dyDescent="0.2">
      <c r="A546" s="407" t="s">
        <v>286</v>
      </c>
      <c r="B546" s="408"/>
      <c r="C546" s="408"/>
      <c r="D546" s="408"/>
      <c r="E546" s="408"/>
      <c r="F546" s="408"/>
      <c r="G546" s="408"/>
      <c r="H546" s="408"/>
      <c r="I546" s="408"/>
      <c r="J546" s="408"/>
      <c r="K546" s="408"/>
      <c r="L546" s="408"/>
      <c r="M546" s="408"/>
      <c r="N546" s="408"/>
      <c r="O546" s="408"/>
      <c r="P546" s="408"/>
      <c r="Q546" s="408"/>
      <c r="R546" s="408"/>
      <c r="S546" s="408"/>
      <c r="T546" s="408"/>
      <c r="U546" s="408"/>
      <c r="V546" s="408"/>
      <c r="W546" s="408"/>
      <c r="X546" s="408"/>
      <c r="Y546" s="408"/>
      <c r="Z546" s="408"/>
      <c r="AA546" s="408"/>
      <c r="AB546" s="408"/>
      <c r="AC546" s="408"/>
      <c r="AD546" s="408"/>
      <c r="AE546" s="408"/>
      <c r="AF546" s="408"/>
      <c r="AG546" s="408"/>
      <c r="AH546" s="408"/>
      <c r="AI546" s="408"/>
      <c r="AJ546" s="408"/>
      <c r="AK546" s="408"/>
      <c r="AL546" s="409"/>
    </row>
    <row r="547" spans="1:38" s="39" customFormat="1" ht="12" customHeight="1" x14ac:dyDescent="0.2">
      <c r="A547" s="287">
        <v>171</v>
      </c>
      <c r="B547" s="304" t="s">
        <v>887</v>
      </c>
      <c r="C547" s="286">
        <v>702.8</v>
      </c>
      <c r="D547" s="146"/>
      <c r="E547" s="286"/>
      <c r="F547" s="286"/>
      <c r="G547" s="275">
        <v>2061484.82</v>
      </c>
      <c r="H547" s="286">
        <v>0</v>
      </c>
      <c r="I547" s="276">
        <v>0</v>
      </c>
      <c r="J547" s="276">
        <v>0</v>
      </c>
      <c r="K547" s="276">
        <v>0</v>
      </c>
      <c r="L547" s="276">
        <v>0</v>
      </c>
      <c r="M547" s="276">
        <v>0</v>
      </c>
      <c r="N547" s="286">
        <v>0</v>
      </c>
      <c r="O547" s="286">
        <v>0</v>
      </c>
      <c r="P547" s="286">
        <v>0</v>
      </c>
      <c r="Q547" s="286">
        <v>0</v>
      </c>
      <c r="R547" s="286">
        <v>0</v>
      </c>
      <c r="S547" s="286">
        <v>0</v>
      </c>
      <c r="T547" s="203">
        <v>0</v>
      </c>
      <c r="U547" s="286">
        <v>0</v>
      </c>
      <c r="V547" s="313" t="s">
        <v>342</v>
      </c>
      <c r="W547" s="314">
        <v>601.79999999999995</v>
      </c>
      <c r="X547" s="286">
        <v>1995464.31</v>
      </c>
      <c r="Y547" s="302">
        <v>0</v>
      </c>
      <c r="Z547" s="302">
        <v>0</v>
      </c>
      <c r="AA547" s="302">
        <v>0</v>
      </c>
      <c r="AB547" s="302">
        <v>0</v>
      </c>
      <c r="AC547" s="302">
        <v>0</v>
      </c>
      <c r="AD547" s="302">
        <v>0</v>
      </c>
      <c r="AE547" s="302">
        <v>0</v>
      </c>
      <c r="AF547" s="302">
        <v>0</v>
      </c>
      <c r="AG547" s="302">
        <v>0</v>
      </c>
      <c r="AH547" s="302">
        <v>0</v>
      </c>
      <c r="AI547" s="302">
        <v>0</v>
      </c>
      <c r="AJ547" s="302">
        <v>65739.75</v>
      </c>
      <c r="AK547" s="302">
        <v>280.76</v>
      </c>
      <c r="AL547" s="302">
        <v>0</v>
      </c>
    </row>
    <row r="548" spans="1:38" s="39" customFormat="1" ht="12" customHeight="1" x14ac:dyDescent="0.2">
      <c r="A548" s="287">
        <v>172</v>
      </c>
      <c r="B548" s="304" t="s">
        <v>890</v>
      </c>
      <c r="C548" s="286"/>
      <c r="D548" s="146"/>
      <c r="E548" s="286"/>
      <c r="F548" s="286"/>
      <c r="G548" s="275">
        <v>2204199.25</v>
      </c>
      <c r="H548" s="286">
        <v>0</v>
      </c>
      <c r="I548" s="276">
        <v>0</v>
      </c>
      <c r="J548" s="276">
        <v>0</v>
      </c>
      <c r="K548" s="276">
        <v>0</v>
      </c>
      <c r="L548" s="276">
        <v>0</v>
      </c>
      <c r="M548" s="276">
        <v>0</v>
      </c>
      <c r="N548" s="286">
        <v>0</v>
      </c>
      <c r="O548" s="286">
        <v>0</v>
      </c>
      <c r="P548" s="286">
        <v>0</v>
      </c>
      <c r="Q548" s="286">
        <v>0</v>
      </c>
      <c r="R548" s="286">
        <v>0</v>
      </c>
      <c r="S548" s="286">
        <v>0</v>
      </c>
      <c r="T548" s="203">
        <v>0</v>
      </c>
      <c r="U548" s="286">
        <v>0</v>
      </c>
      <c r="V548" s="313" t="s">
        <v>342</v>
      </c>
      <c r="W548" s="314">
        <v>456.77</v>
      </c>
      <c r="X548" s="286">
        <v>2156258.69</v>
      </c>
      <c r="Y548" s="302">
        <v>0</v>
      </c>
      <c r="Z548" s="302">
        <v>0</v>
      </c>
      <c r="AA548" s="302">
        <v>0</v>
      </c>
      <c r="AB548" s="302">
        <v>0</v>
      </c>
      <c r="AC548" s="302">
        <v>0</v>
      </c>
      <c r="AD548" s="302">
        <v>0</v>
      </c>
      <c r="AE548" s="302">
        <v>0</v>
      </c>
      <c r="AF548" s="302">
        <v>0</v>
      </c>
      <c r="AG548" s="302">
        <v>0</v>
      </c>
      <c r="AH548" s="302">
        <v>0</v>
      </c>
      <c r="AI548" s="302">
        <v>0</v>
      </c>
      <c r="AJ548" s="302">
        <v>37273.56</v>
      </c>
      <c r="AK548" s="302">
        <v>10667</v>
      </c>
      <c r="AL548" s="302">
        <v>0</v>
      </c>
    </row>
    <row r="549" spans="1:38" s="39" customFormat="1" ht="12" customHeight="1" x14ac:dyDescent="0.2">
      <c r="A549" s="287">
        <v>173</v>
      </c>
      <c r="B549" s="304" t="s">
        <v>892</v>
      </c>
      <c r="C549" s="286">
        <v>1798.2</v>
      </c>
      <c r="D549" s="146"/>
      <c r="E549" s="286"/>
      <c r="F549" s="286"/>
      <c r="G549" s="275">
        <v>1405487.81</v>
      </c>
      <c r="H549" s="286">
        <v>0</v>
      </c>
      <c r="I549" s="276">
        <v>0</v>
      </c>
      <c r="J549" s="276">
        <v>0</v>
      </c>
      <c r="K549" s="276">
        <v>0</v>
      </c>
      <c r="L549" s="276">
        <v>0</v>
      </c>
      <c r="M549" s="276">
        <v>0</v>
      </c>
      <c r="N549" s="286">
        <v>0</v>
      </c>
      <c r="O549" s="286">
        <v>0</v>
      </c>
      <c r="P549" s="286">
        <v>0</v>
      </c>
      <c r="Q549" s="286">
        <v>0</v>
      </c>
      <c r="R549" s="286">
        <v>0</v>
      </c>
      <c r="S549" s="286">
        <v>0</v>
      </c>
      <c r="T549" s="203">
        <v>0</v>
      </c>
      <c r="U549" s="286">
        <v>0</v>
      </c>
      <c r="V549" s="313" t="s">
        <v>342</v>
      </c>
      <c r="W549" s="314">
        <v>390.44</v>
      </c>
      <c r="X549" s="286">
        <v>1382943.43</v>
      </c>
      <c r="Y549" s="302">
        <v>0</v>
      </c>
      <c r="Z549" s="302">
        <v>0</v>
      </c>
      <c r="AA549" s="302">
        <v>0</v>
      </c>
      <c r="AB549" s="302">
        <v>0</v>
      </c>
      <c r="AC549" s="302">
        <v>0</v>
      </c>
      <c r="AD549" s="302">
        <v>0</v>
      </c>
      <c r="AE549" s="302">
        <v>0</v>
      </c>
      <c r="AF549" s="302">
        <v>0</v>
      </c>
      <c r="AG549" s="302">
        <v>0</v>
      </c>
      <c r="AH549" s="302">
        <v>0</v>
      </c>
      <c r="AI549" s="302">
        <v>0</v>
      </c>
      <c r="AJ549" s="302">
        <v>22448.51</v>
      </c>
      <c r="AK549" s="302">
        <v>95.87</v>
      </c>
      <c r="AL549" s="302">
        <v>0</v>
      </c>
    </row>
    <row r="550" spans="1:38" s="39" customFormat="1" ht="42" customHeight="1" x14ac:dyDescent="0.2">
      <c r="A550" s="348" t="s">
        <v>322</v>
      </c>
      <c r="B550" s="348"/>
      <c r="C550" s="277">
        <v>2501</v>
      </c>
      <c r="D550" s="159"/>
      <c r="E550" s="286"/>
      <c r="F550" s="286"/>
      <c r="G550" s="277">
        <v>5671171.8800000008</v>
      </c>
      <c r="H550" s="277">
        <v>0</v>
      </c>
      <c r="I550" s="277">
        <v>0</v>
      </c>
      <c r="J550" s="277">
        <v>0</v>
      </c>
      <c r="K550" s="277">
        <v>0</v>
      </c>
      <c r="L550" s="277">
        <v>0</v>
      </c>
      <c r="M550" s="277">
        <v>0</v>
      </c>
      <c r="N550" s="277">
        <v>0</v>
      </c>
      <c r="O550" s="277">
        <v>0</v>
      </c>
      <c r="P550" s="277">
        <v>0</v>
      </c>
      <c r="Q550" s="277">
        <v>0</v>
      </c>
      <c r="R550" s="277">
        <v>0</v>
      </c>
      <c r="S550" s="277">
        <v>0</v>
      </c>
      <c r="T550" s="232">
        <v>0</v>
      </c>
      <c r="U550" s="277">
        <v>0</v>
      </c>
      <c r="V550" s="286" t="s">
        <v>308</v>
      </c>
      <c r="W550" s="277">
        <v>1449.01</v>
      </c>
      <c r="X550" s="277">
        <v>5534666.4299999997</v>
      </c>
      <c r="Y550" s="277">
        <v>0</v>
      </c>
      <c r="Z550" s="277">
        <v>0</v>
      </c>
      <c r="AA550" s="277">
        <v>0</v>
      </c>
      <c r="AB550" s="277">
        <v>0</v>
      </c>
      <c r="AC550" s="277">
        <v>0</v>
      </c>
      <c r="AD550" s="277">
        <v>0</v>
      </c>
      <c r="AE550" s="277">
        <v>0</v>
      </c>
      <c r="AF550" s="277">
        <v>0</v>
      </c>
      <c r="AG550" s="277">
        <v>0</v>
      </c>
      <c r="AH550" s="277">
        <v>0</v>
      </c>
      <c r="AI550" s="277">
        <v>0</v>
      </c>
      <c r="AJ550" s="277">
        <v>125461.81999999999</v>
      </c>
      <c r="AK550" s="277">
        <v>11043.630000000001</v>
      </c>
      <c r="AL550" s="277">
        <v>0</v>
      </c>
    </row>
    <row r="551" spans="1:38" s="39" customFormat="1" ht="12" customHeight="1" x14ac:dyDescent="0.2">
      <c r="A551" s="358" t="s">
        <v>310</v>
      </c>
      <c r="B551" s="359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  <c r="AA551" s="359"/>
      <c r="AB551" s="359"/>
      <c r="AC551" s="359"/>
      <c r="AD551" s="359"/>
      <c r="AE551" s="359"/>
      <c r="AF551" s="359"/>
      <c r="AG551" s="359"/>
      <c r="AH551" s="359"/>
      <c r="AI551" s="359"/>
      <c r="AJ551" s="359"/>
      <c r="AK551" s="359"/>
      <c r="AL551" s="360"/>
    </row>
    <row r="552" spans="1:38" s="39" customFormat="1" ht="12" customHeight="1" x14ac:dyDescent="0.2">
      <c r="A552" s="287">
        <v>174</v>
      </c>
      <c r="B552" s="304" t="s">
        <v>477</v>
      </c>
      <c r="C552" s="286">
        <v>961.6</v>
      </c>
      <c r="D552" s="146"/>
      <c r="E552" s="286"/>
      <c r="F552" s="286"/>
      <c r="G552" s="275">
        <v>2588063.84</v>
      </c>
      <c r="H552" s="286">
        <v>0</v>
      </c>
      <c r="I552" s="276">
        <v>0</v>
      </c>
      <c r="J552" s="276">
        <v>0</v>
      </c>
      <c r="K552" s="276">
        <v>0</v>
      </c>
      <c r="L552" s="276">
        <v>0</v>
      </c>
      <c r="M552" s="276">
        <v>0</v>
      </c>
      <c r="N552" s="286">
        <v>0</v>
      </c>
      <c r="O552" s="286">
        <v>0</v>
      </c>
      <c r="P552" s="286">
        <v>0</v>
      </c>
      <c r="Q552" s="286">
        <v>0</v>
      </c>
      <c r="R552" s="286">
        <v>0</v>
      </c>
      <c r="S552" s="286">
        <v>0</v>
      </c>
      <c r="T552" s="203">
        <v>0</v>
      </c>
      <c r="U552" s="286">
        <v>0</v>
      </c>
      <c r="V552" s="313" t="s">
        <v>342</v>
      </c>
      <c r="W552" s="302">
        <v>755</v>
      </c>
      <c r="X552" s="286">
        <v>2495449.71</v>
      </c>
      <c r="Y552" s="302">
        <v>0</v>
      </c>
      <c r="Z552" s="302">
        <v>0</v>
      </c>
      <c r="AA552" s="302">
        <v>0</v>
      </c>
      <c r="AB552" s="302">
        <v>0</v>
      </c>
      <c r="AC552" s="302">
        <v>0</v>
      </c>
      <c r="AD552" s="302">
        <v>0</v>
      </c>
      <c r="AE552" s="302">
        <v>0</v>
      </c>
      <c r="AF552" s="302">
        <v>0</v>
      </c>
      <c r="AG552" s="302">
        <v>0</v>
      </c>
      <c r="AH552" s="302">
        <v>0</v>
      </c>
      <c r="AI552" s="302">
        <v>0</v>
      </c>
      <c r="AJ552" s="302">
        <v>92252.82</v>
      </c>
      <c r="AK552" s="302">
        <v>361.31</v>
      </c>
      <c r="AL552" s="302">
        <v>0</v>
      </c>
    </row>
    <row r="553" spans="1:38" s="39" customFormat="1" ht="12" customHeight="1" x14ac:dyDescent="0.2">
      <c r="A553" s="287">
        <v>175</v>
      </c>
      <c r="B553" s="304" t="s">
        <v>478</v>
      </c>
      <c r="C553" s="286">
        <v>964.1</v>
      </c>
      <c r="D553" s="146"/>
      <c r="E553" s="286"/>
      <c r="F553" s="286"/>
      <c r="G553" s="275">
        <v>1619442.69</v>
      </c>
      <c r="H553" s="286">
        <v>0</v>
      </c>
      <c r="I553" s="276">
        <v>0</v>
      </c>
      <c r="J553" s="276">
        <v>0</v>
      </c>
      <c r="K553" s="276">
        <v>0</v>
      </c>
      <c r="L553" s="276">
        <v>0</v>
      </c>
      <c r="M553" s="276">
        <v>0</v>
      </c>
      <c r="N553" s="286">
        <v>0</v>
      </c>
      <c r="O553" s="286">
        <v>0</v>
      </c>
      <c r="P553" s="286">
        <v>0</v>
      </c>
      <c r="Q553" s="286">
        <v>0</v>
      </c>
      <c r="R553" s="286">
        <v>0</v>
      </c>
      <c r="S553" s="286">
        <v>0</v>
      </c>
      <c r="T553" s="203">
        <v>0</v>
      </c>
      <c r="U553" s="286">
        <v>0</v>
      </c>
      <c r="V553" s="313" t="s">
        <v>342</v>
      </c>
      <c r="W553" s="302">
        <v>522.20000000000005</v>
      </c>
      <c r="X553" s="286">
        <v>1571542.9</v>
      </c>
      <c r="Y553" s="302">
        <v>0</v>
      </c>
      <c r="Z553" s="302">
        <v>0</v>
      </c>
      <c r="AA553" s="302">
        <v>0</v>
      </c>
      <c r="AB553" s="302">
        <v>0</v>
      </c>
      <c r="AC553" s="302">
        <v>0</v>
      </c>
      <c r="AD553" s="302">
        <v>0</v>
      </c>
      <c r="AE553" s="302">
        <v>0</v>
      </c>
      <c r="AF553" s="302">
        <v>0</v>
      </c>
      <c r="AG553" s="302">
        <v>0</v>
      </c>
      <c r="AH553" s="302">
        <v>0</v>
      </c>
      <c r="AI553" s="302">
        <v>0</v>
      </c>
      <c r="AJ553" s="302">
        <v>47712.92</v>
      </c>
      <c r="AK553" s="302">
        <v>186.87</v>
      </c>
      <c r="AL553" s="302">
        <v>0</v>
      </c>
    </row>
    <row r="554" spans="1:38" s="39" customFormat="1" ht="12" customHeight="1" x14ac:dyDescent="0.2">
      <c r="A554" s="287">
        <v>176</v>
      </c>
      <c r="B554" s="304" t="s">
        <v>897</v>
      </c>
      <c r="C554" s="286">
        <v>961.6</v>
      </c>
      <c r="D554" s="146"/>
      <c r="E554" s="286"/>
      <c r="F554" s="286"/>
      <c r="G554" s="275">
        <v>4035429.77</v>
      </c>
      <c r="H554" s="286">
        <v>0</v>
      </c>
      <c r="I554" s="276">
        <v>0</v>
      </c>
      <c r="J554" s="276">
        <v>0</v>
      </c>
      <c r="K554" s="276">
        <v>0</v>
      </c>
      <c r="L554" s="276">
        <v>0</v>
      </c>
      <c r="M554" s="276">
        <v>0</v>
      </c>
      <c r="N554" s="286">
        <v>0</v>
      </c>
      <c r="O554" s="286">
        <v>0</v>
      </c>
      <c r="P554" s="286">
        <v>0</v>
      </c>
      <c r="Q554" s="286">
        <v>0</v>
      </c>
      <c r="R554" s="286">
        <v>0</v>
      </c>
      <c r="S554" s="286">
        <v>0</v>
      </c>
      <c r="T554" s="203">
        <v>0</v>
      </c>
      <c r="U554" s="286">
        <v>0</v>
      </c>
      <c r="V554" s="313" t="s">
        <v>341</v>
      </c>
      <c r="W554" s="302">
        <v>880</v>
      </c>
      <c r="X554" s="286">
        <v>3921284.66</v>
      </c>
      <c r="Y554" s="302">
        <v>0</v>
      </c>
      <c r="Z554" s="302">
        <v>0</v>
      </c>
      <c r="AA554" s="302">
        <v>0</v>
      </c>
      <c r="AB554" s="302">
        <v>0</v>
      </c>
      <c r="AC554" s="302">
        <v>0</v>
      </c>
      <c r="AD554" s="302">
        <v>0</v>
      </c>
      <c r="AE554" s="302">
        <v>0</v>
      </c>
      <c r="AF554" s="302">
        <v>0</v>
      </c>
      <c r="AG554" s="302">
        <v>0</v>
      </c>
      <c r="AH554" s="302">
        <v>0</v>
      </c>
      <c r="AI554" s="302">
        <v>0</v>
      </c>
      <c r="AJ554" s="302">
        <v>113699.81</v>
      </c>
      <c r="AK554" s="302">
        <v>445.3</v>
      </c>
      <c r="AL554" s="302">
        <v>0</v>
      </c>
    </row>
    <row r="555" spans="1:38" s="39" customFormat="1" ht="12" customHeight="1" x14ac:dyDescent="0.2">
      <c r="A555" s="287">
        <v>177</v>
      </c>
      <c r="B555" s="304" t="s">
        <v>903</v>
      </c>
      <c r="C555" s="286">
        <v>1676.6</v>
      </c>
      <c r="D555" s="146"/>
      <c r="E555" s="286"/>
      <c r="F555" s="286"/>
      <c r="G555" s="275">
        <v>3278977.56</v>
      </c>
      <c r="H555" s="286">
        <v>0</v>
      </c>
      <c r="I555" s="276">
        <v>0</v>
      </c>
      <c r="J555" s="276">
        <v>0</v>
      </c>
      <c r="K555" s="276">
        <v>0</v>
      </c>
      <c r="L555" s="276">
        <v>0</v>
      </c>
      <c r="M555" s="276">
        <v>0</v>
      </c>
      <c r="N555" s="286">
        <v>0</v>
      </c>
      <c r="O555" s="286">
        <v>0</v>
      </c>
      <c r="P555" s="286">
        <v>0</v>
      </c>
      <c r="Q555" s="286">
        <v>0</v>
      </c>
      <c r="R555" s="286">
        <v>0</v>
      </c>
      <c r="S555" s="286">
        <v>0</v>
      </c>
      <c r="T555" s="203">
        <v>0</v>
      </c>
      <c r="U555" s="286">
        <v>0</v>
      </c>
      <c r="V555" s="313" t="s">
        <v>342</v>
      </c>
      <c r="W555" s="302">
        <v>873.9</v>
      </c>
      <c r="X555" s="286">
        <v>3162809.28</v>
      </c>
      <c r="Y555" s="302">
        <v>0</v>
      </c>
      <c r="Z555" s="302">
        <v>0</v>
      </c>
      <c r="AA555" s="302">
        <v>0</v>
      </c>
      <c r="AB555" s="302">
        <v>0</v>
      </c>
      <c r="AC555" s="302">
        <v>0</v>
      </c>
      <c r="AD555" s="302">
        <v>0</v>
      </c>
      <c r="AE555" s="302">
        <v>0</v>
      </c>
      <c r="AF555" s="302">
        <v>0</v>
      </c>
      <c r="AG555" s="302">
        <v>0</v>
      </c>
      <c r="AH555" s="302">
        <v>0</v>
      </c>
      <c r="AI555" s="302">
        <v>0</v>
      </c>
      <c r="AJ555" s="302">
        <v>115726.43</v>
      </c>
      <c r="AK555" s="302">
        <v>441.85</v>
      </c>
      <c r="AL555" s="302">
        <v>0</v>
      </c>
    </row>
    <row r="556" spans="1:38" s="39" customFormat="1" ht="12" customHeight="1" x14ac:dyDescent="0.2">
      <c r="A556" s="287">
        <v>178</v>
      </c>
      <c r="B556" s="304" t="s">
        <v>904</v>
      </c>
      <c r="C556" s="286"/>
      <c r="D556" s="146"/>
      <c r="E556" s="286"/>
      <c r="F556" s="286"/>
      <c r="G556" s="275">
        <v>3456810.28</v>
      </c>
      <c r="H556" s="286">
        <v>0</v>
      </c>
      <c r="I556" s="276">
        <v>0</v>
      </c>
      <c r="J556" s="276">
        <v>0</v>
      </c>
      <c r="K556" s="276">
        <v>0</v>
      </c>
      <c r="L556" s="276">
        <v>0</v>
      </c>
      <c r="M556" s="276">
        <v>0</v>
      </c>
      <c r="N556" s="286">
        <v>0</v>
      </c>
      <c r="O556" s="286">
        <v>0</v>
      </c>
      <c r="P556" s="286">
        <v>0</v>
      </c>
      <c r="Q556" s="286">
        <v>0</v>
      </c>
      <c r="R556" s="286">
        <v>0</v>
      </c>
      <c r="S556" s="286">
        <v>0</v>
      </c>
      <c r="T556" s="203">
        <v>0</v>
      </c>
      <c r="U556" s="286">
        <v>0</v>
      </c>
      <c r="V556" s="313" t="s">
        <v>342</v>
      </c>
      <c r="W556" s="302">
        <v>902.6</v>
      </c>
      <c r="X556" s="286">
        <v>3340642</v>
      </c>
      <c r="Y556" s="302">
        <v>0</v>
      </c>
      <c r="Z556" s="302">
        <v>0</v>
      </c>
      <c r="AA556" s="302">
        <v>0</v>
      </c>
      <c r="AB556" s="302">
        <v>0</v>
      </c>
      <c r="AC556" s="302">
        <v>0</v>
      </c>
      <c r="AD556" s="302">
        <v>0</v>
      </c>
      <c r="AE556" s="302">
        <v>0</v>
      </c>
      <c r="AF556" s="302">
        <v>0</v>
      </c>
      <c r="AG556" s="302">
        <v>0</v>
      </c>
      <c r="AH556" s="302">
        <v>0</v>
      </c>
      <c r="AI556" s="302">
        <v>0</v>
      </c>
      <c r="AJ556" s="302">
        <v>115726.43</v>
      </c>
      <c r="AK556" s="302">
        <v>441.85</v>
      </c>
      <c r="AL556" s="302">
        <v>0</v>
      </c>
    </row>
    <row r="557" spans="1:38" s="39" customFormat="1" ht="12" customHeight="1" x14ac:dyDescent="0.2">
      <c r="A557" s="287">
        <v>179</v>
      </c>
      <c r="B557" s="304" t="s">
        <v>482</v>
      </c>
      <c r="C557" s="286"/>
      <c r="D557" s="146"/>
      <c r="E557" s="286"/>
      <c r="F557" s="286"/>
      <c r="G557" s="275">
        <v>2136239.9300000002</v>
      </c>
      <c r="H557" s="286">
        <v>0</v>
      </c>
      <c r="I557" s="276">
        <v>0</v>
      </c>
      <c r="J557" s="276">
        <v>0</v>
      </c>
      <c r="K557" s="276">
        <v>0</v>
      </c>
      <c r="L557" s="276">
        <v>0</v>
      </c>
      <c r="M557" s="276">
        <v>0</v>
      </c>
      <c r="N557" s="286">
        <v>0</v>
      </c>
      <c r="O557" s="286">
        <v>0</v>
      </c>
      <c r="P557" s="286">
        <v>0</v>
      </c>
      <c r="Q557" s="286">
        <v>0</v>
      </c>
      <c r="R557" s="286">
        <v>0</v>
      </c>
      <c r="S557" s="286">
        <v>0</v>
      </c>
      <c r="T557" s="203">
        <v>0</v>
      </c>
      <c r="U557" s="286">
        <v>0</v>
      </c>
      <c r="V557" s="313" t="s">
        <v>341</v>
      </c>
      <c r="W557" s="302">
        <v>625.20000000000005</v>
      </c>
      <c r="X557" s="286">
        <v>2048988</v>
      </c>
      <c r="Y557" s="302">
        <v>0</v>
      </c>
      <c r="Z557" s="302">
        <v>0</v>
      </c>
      <c r="AA557" s="302">
        <v>0</v>
      </c>
      <c r="AB557" s="302">
        <v>0</v>
      </c>
      <c r="AC557" s="302">
        <v>0</v>
      </c>
      <c r="AD557" s="302">
        <v>0</v>
      </c>
      <c r="AE557" s="302">
        <v>0</v>
      </c>
      <c r="AF557" s="302">
        <v>0</v>
      </c>
      <c r="AG557" s="302">
        <v>0</v>
      </c>
      <c r="AH557" s="302">
        <v>0</v>
      </c>
      <c r="AI557" s="302">
        <v>0</v>
      </c>
      <c r="AJ557" s="302">
        <v>86915</v>
      </c>
      <c r="AK557" s="302">
        <v>336.93</v>
      </c>
      <c r="AL557" s="302">
        <v>0</v>
      </c>
    </row>
    <row r="558" spans="1:38" s="39" customFormat="1" ht="12" customHeight="1" x14ac:dyDescent="0.2">
      <c r="A558" s="287">
        <v>180</v>
      </c>
      <c r="B558" s="304" t="s">
        <v>483</v>
      </c>
      <c r="C558" s="286"/>
      <c r="D558" s="146"/>
      <c r="E558" s="286"/>
      <c r="F558" s="286"/>
      <c r="G558" s="275">
        <v>9253951.8300000001</v>
      </c>
      <c r="H558" s="286">
        <v>0</v>
      </c>
      <c r="I558" s="276">
        <v>0</v>
      </c>
      <c r="J558" s="276">
        <v>0</v>
      </c>
      <c r="K558" s="276">
        <v>0</v>
      </c>
      <c r="L558" s="276">
        <v>0</v>
      </c>
      <c r="M558" s="276">
        <v>0</v>
      </c>
      <c r="N558" s="286">
        <v>0</v>
      </c>
      <c r="O558" s="286">
        <v>0</v>
      </c>
      <c r="P558" s="286">
        <v>0</v>
      </c>
      <c r="Q558" s="286">
        <v>0</v>
      </c>
      <c r="R558" s="286">
        <v>0</v>
      </c>
      <c r="S558" s="286">
        <v>0</v>
      </c>
      <c r="T558" s="203">
        <v>0</v>
      </c>
      <c r="U558" s="286">
        <v>0</v>
      </c>
      <c r="V558" s="313" t="s">
        <v>341</v>
      </c>
      <c r="W558" s="302">
        <v>2176</v>
      </c>
      <c r="X558" s="286">
        <v>9010044.4800000004</v>
      </c>
      <c r="Y558" s="302">
        <v>0</v>
      </c>
      <c r="Z558" s="302">
        <v>0</v>
      </c>
      <c r="AA558" s="302">
        <v>0</v>
      </c>
      <c r="AB558" s="302">
        <v>0</v>
      </c>
      <c r="AC558" s="302">
        <v>0</v>
      </c>
      <c r="AD558" s="302">
        <v>0</v>
      </c>
      <c r="AE558" s="302">
        <v>0</v>
      </c>
      <c r="AF558" s="302">
        <v>0</v>
      </c>
      <c r="AG558" s="302">
        <v>0</v>
      </c>
      <c r="AH558" s="302">
        <v>0</v>
      </c>
      <c r="AI558" s="302">
        <v>0</v>
      </c>
      <c r="AJ558" s="302">
        <v>242979.63</v>
      </c>
      <c r="AK558" s="302">
        <v>927.72</v>
      </c>
      <c r="AL558" s="302">
        <v>0</v>
      </c>
    </row>
    <row r="559" spans="1:38" s="39" customFormat="1" ht="12" customHeight="1" x14ac:dyDescent="0.2">
      <c r="A559" s="287">
        <v>181</v>
      </c>
      <c r="B559" s="304" t="s">
        <v>486</v>
      </c>
      <c r="C559" s="286"/>
      <c r="D559" s="146"/>
      <c r="E559" s="286"/>
      <c r="F559" s="286"/>
      <c r="G559" s="275">
        <v>2495961.39</v>
      </c>
      <c r="H559" s="286">
        <v>0</v>
      </c>
      <c r="I559" s="276">
        <v>0</v>
      </c>
      <c r="J559" s="276">
        <v>0</v>
      </c>
      <c r="K559" s="276">
        <v>0</v>
      </c>
      <c r="L559" s="276">
        <v>0</v>
      </c>
      <c r="M559" s="276">
        <v>0</v>
      </c>
      <c r="N559" s="286">
        <v>0</v>
      </c>
      <c r="O559" s="286">
        <v>0</v>
      </c>
      <c r="P559" s="286">
        <v>0</v>
      </c>
      <c r="Q559" s="286">
        <v>0</v>
      </c>
      <c r="R559" s="286">
        <v>0</v>
      </c>
      <c r="S559" s="286">
        <v>0</v>
      </c>
      <c r="T559" s="203">
        <v>0</v>
      </c>
      <c r="U559" s="286">
        <v>0</v>
      </c>
      <c r="V559" s="313" t="s">
        <v>341</v>
      </c>
      <c r="W559" s="302">
        <v>600</v>
      </c>
      <c r="X559" s="286">
        <v>2428521.02</v>
      </c>
      <c r="Y559" s="302">
        <v>0</v>
      </c>
      <c r="Z559" s="302">
        <v>0</v>
      </c>
      <c r="AA559" s="302">
        <v>0</v>
      </c>
      <c r="AB559" s="302">
        <v>0</v>
      </c>
      <c r="AC559" s="302">
        <v>0</v>
      </c>
      <c r="AD559" s="302">
        <v>0</v>
      </c>
      <c r="AE559" s="302">
        <v>0</v>
      </c>
      <c r="AF559" s="302">
        <v>0</v>
      </c>
      <c r="AG559" s="302">
        <v>0</v>
      </c>
      <c r="AH559" s="302">
        <v>0</v>
      </c>
      <c r="AI559" s="302">
        <v>0</v>
      </c>
      <c r="AJ559" s="302">
        <v>67183.86</v>
      </c>
      <c r="AK559" s="302">
        <v>256.51</v>
      </c>
      <c r="AL559" s="302">
        <v>0</v>
      </c>
    </row>
    <row r="560" spans="1:38" s="39" customFormat="1" ht="12" customHeight="1" x14ac:dyDescent="0.2">
      <c r="A560" s="287">
        <v>182</v>
      </c>
      <c r="B560" s="304" t="s">
        <v>487</v>
      </c>
      <c r="C560" s="286"/>
      <c r="D560" s="146"/>
      <c r="E560" s="286"/>
      <c r="F560" s="286"/>
      <c r="G560" s="275">
        <v>1238157.8</v>
      </c>
      <c r="H560" s="286">
        <v>1162421.7</v>
      </c>
      <c r="I560" s="275">
        <v>185084.68</v>
      </c>
      <c r="J560" s="276">
        <v>303</v>
      </c>
      <c r="K560" s="276">
        <v>486548.84</v>
      </c>
      <c r="L560" s="276">
        <v>174.15</v>
      </c>
      <c r="M560" s="275">
        <v>401921.79</v>
      </c>
      <c r="N560" s="286">
        <v>57</v>
      </c>
      <c r="O560" s="286">
        <v>50509.96</v>
      </c>
      <c r="P560" s="286">
        <v>0</v>
      </c>
      <c r="Q560" s="286">
        <v>0</v>
      </c>
      <c r="R560" s="286">
        <v>45</v>
      </c>
      <c r="S560" s="286">
        <v>38356.43</v>
      </c>
      <c r="T560" s="203">
        <v>0</v>
      </c>
      <c r="U560" s="286">
        <v>0</v>
      </c>
      <c r="V560" s="313"/>
      <c r="W560" s="302">
        <v>0</v>
      </c>
      <c r="X560" s="286">
        <v>0</v>
      </c>
      <c r="Y560" s="302">
        <v>0</v>
      </c>
      <c r="Z560" s="302">
        <v>0</v>
      </c>
      <c r="AA560" s="302">
        <v>0</v>
      </c>
      <c r="AB560" s="302">
        <v>0</v>
      </c>
      <c r="AC560" s="302">
        <v>0</v>
      </c>
      <c r="AD560" s="302">
        <v>0</v>
      </c>
      <c r="AE560" s="302">
        <v>0</v>
      </c>
      <c r="AF560" s="302">
        <v>0</v>
      </c>
      <c r="AG560" s="302">
        <v>0</v>
      </c>
      <c r="AH560" s="302">
        <v>0</v>
      </c>
      <c r="AI560" s="302">
        <v>41236.51</v>
      </c>
      <c r="AJ560" s="302">
        <v>31348.94</v>
      </c>
      <c r="AK560" s="302">
        <v>3150.65</v>
      </c>
      <c r="AL560" s="302">
        <v>0</v>
      </c>
    </row>
    <row r="561" spans="1:38" s="39" customFormat="1" ht="12" customHeight="1" x14ac:dyDescent="0.2">
      <c r="A561" s="287">
        <v>183</v>
      </c>
      <c r="B561" s="304" t="s">
        <v>944</v>
      </c>
      <c r="C561" s="286"/>
      <c r="D561" s="146"/>
      <c r="E561" s="286"/>
      <c r="F561" s="286"/>
      <c r="G561" s="275">
        <v>4591337.9000000004</v>
      </c>
      <c r="H561" s="286">
        <v>0</v>
      </c>
      <c r="I561" s="275">
        <v>0</v>
      </c>
      <c r="J561" s="276">
        <v>0</v>
      </c>
      <c r="K561" s="276">
        <v>0</v>
      </c>
      <c r="L561" s="276">
        <v>0</v>
      </c>
      <c r="M561" s="275">
        <v>0</v>
      </c>
      <c r="N561" s="286">
        <v>0</v>
      </c>
      <c r="O561" s="286">
        <v>0</v>
      </c>
      <c r="P561" s="286">
        <v>0</v>
      </c>
      <c r="Q561" s="286">
        <v>0</v>
      </c>
      <c r="R561" s="286">
        <v>0</v>
      </c>
      <c r="S561" s="286">
        <v>0</v>
      </c>
      <c r="T561" s="287">
        <v>0</v>
      </c>
      <c r="U561" s="286">
        <v>0</v>
      </c>
      <c r="V561" s="315" t="s">
        <v>342</v>
      </c>
      <c r="W561" s="302">
        <v>1178</v>
      </c>
      <c r="X561" s="286">
        <v>4456275.0599999996</v>
      </c>
      <c r="Y561" s="302">
        <v>0</v>
      </c>
      <c r="Z561" s="302">
        <v>0</v>
      </c>
      <c r="AA561" s="302">
        <v>0</v>
      </c>
      <c r="AB561" s="302">
        <v>0</v>
      </c>
      <c r="AC561" s="302">
        <v>0</v>
      </c>
      <c r="AD561" s="302">
        <v>0</v>
      </c>
      <c r="AE561" s="302">
        <v>0</v>
      </c>
      <c r="AF561" s="302">
        <v>0</v>
      </c>
      <c r="AG561" s="302">
        <v>0</v>
      </c>
      <c r="AH561" s="302">
        <v>0</v>
      </c>
      <c r="AI561" s="302">
        <v>0</v>
      </c>
      <c r="AJ561" s="302">
        <v>72935.23</v>
      </c>
      <c r="AK561" s="302">
        <v>62127.61</v>
      </c>
      <c r="AL561" s="302">
        <v>0</v>
      </c>
    </row>
    <row r="562" spans="1:38" s="39" customFormat="1" ht="12" customHeight="1" x14ac:dyDescent="0.2">
      <c r="A562" s="287">
        <v>184</v>
      </c>
      <c r="B562" s="304" t="s">
        <v>959</v>
      </c>
      <c r="C562" s="286"/>
      <c r="D562" s="146"/>
      <c r="E562" s="286"/>
      <c r="F562" s="286"/>
      <c r="G562" s="275">
        <v>9565099.5099999998</v>
      </c>
      <c r="H562" s="286">
        <v>0</v>
      </c>
      <c r="I562" s="275">
        <v>0</v>
      </c>
      <c r="J562" s="276">
        <v>0</v>
      </c>
      <c r="K562" s="276">
        <v>0</v>
      </c>
      <c r="L562" s="276">
        <v>0</v>
      </c>
      <c r="M562" s="275">
        <v>0</v>
      </c>
      <c r="N562" s="286">
        <v>0</v>
      </c>
      <c r="O562" s="286">
        <v>0</v>
      </c>
      <c r="P562" s="286">
        <v>0</v>
      </c>
      <c r="Q562" s="286">
        <v>0</v>
      </c>
      <c r="R562" s="286">
        <v>0</v>
      </c>
      <c r="S562" s="286">
        <v>0</v>
      </c>
      <c r="T562" s="287">
        <v>0</v>
      </c>
      <c r="U562" s="286">
        <v>0</v>
      </c>
      <c r="V562" s="315" t="s">
        <v>341</v>
      </c>
      <c r="W562" s="302">
        <v>2054</v>
      </c>
      <c r="X562" s="286">
        <v>9560471</v>
      </c>
      <c r="Y562" s="302">
        <v>0</v>
      </c>
      <c r="Z562" s="302">
        <v>0</v>
      </c>
      <c r="AA562" s="302">
        <v>0</v>
      </c>
      <c r="AB562" s="302">
        <v>0</v>
      </c>
      <c r="AC562" s="302">
        <v>0</v>
      </c>
      <c r="AD562" s="302">
        <v>0</v>
      </c>
      <c r="AE562" s="302">
        <v>0</v>
      </c>
      <c r="AF562" s="302">
        <v>0</v>
      </c>
      <c r="AG562" s="302">
        <v>0</v>
      </c>
      <c r="AH562" s="302">
        <v>0</v>
      </c>
      <c r="AI562" s="302">
        <v>0</v>
      </c>
      <c r="AJ562" s="302">
        <v>3407.17</v>
      </c>
      <c r="AK562" s="302">
        <v>1221.3399999999999</v>
      </c>
      <c r="AL562" s="302">
        <v>0</v>
      </c>
    </row>
    <row r="563" spans="1:38" s="39" customFormat="1" ht="27.75" customHeight="1" x14ac:dyDescent="0.2">
      <c r="A563" s="361" t="s">
        <v>287</v>
      </c>
      <c r="B563" s="361"/>
      <c r="C563" s="286">
        <v>4563.8999999999996</v>
      </c>
      <c r="D563" s="164"/>
      <c r="E563" s="145"/>
      <c r="F563" s="145"/>
      <c r="G563" s="286">
        <v>44259472.5</v>
      </c>
      <c r="H563" s="286">
        <v>1162421.7</v>
      </c>
      <c r="I563" s="286">
        <v>185084.68</v>
      </c>
      <c r="J563" s="286">
        <v>303</v>
      </c>
      <c r="K563" s="286">
        <v>486548.84</v>
      </c>
      <c r="L563" s="286">
        <v>174.15</v>
      </c>
      <c r="M563" s="286">
        <v>401921.79</v>
      </c>
      <c r="N563" s="286">
        <v>57</v>
      </c>
      <c r="O563" s="286">
        <v>50509.96</v>
      </c>
      <c r="P563" s="286">
        <v>0</v>
      </c>
      <c r="Q563" s="286">
        <v>0</v>
      </c>
      <c r="R563" s="286">
        <v>45</v>
      </c>
      <c r="S563" s="286">
        <v>38356.43</v>
      </c>
      <c r="T563" s="203">
        <v>0</v>
      </c>
      <c r="U563" s="286">
        <v>0</v>
      </c>
      <c r="V563" s="145" t="s">
        <v>308</v>
      </c>
      <c r="W563" s="286">
        <v>10566.9</v>
      </c>
      <c r="X563" s="286">
        <v>41996028.109999999</v>
      </c>
      <c r="Y563" s="286">
        <v>0</v>
      </c>
      <c r="Z563" s="286">
        <v>0</v>
      </c>
      <c r="AA563" s="286">
        <v>0</v>
      </c>
      <c r="AB563" s="286">
        <v>0</v>
      </c>
      <c r="AC563" s="286">
        <v>0</v>
      </c>
      <c r="AD563" s="286">
        <v>0</v>
      </c>
      <c r="AE563" s="286">
        <v>0</v>
      </c>
      <c r="AF563" s="286">
        <v>0</v>
      </c>
      <c r="AG563" s="286">
        <v>0</v>
      </c>
      <c r="AH563" s="286">
        <v>0</v>
      </c>
      <c r="AI563" s="286">
        <v>41236.51</v>
      </c>
      <c r="AJ563" s="286">
        <v>989888.23999999987</v>
      </c>
      <c r="AK563" s="286">
        <v>69897.94</v>
      </c>
      <c r="AL563" s="286">
        <v>0</v>
      </c>
    </row>
    <row r="564" spans="1:38" s="39" customFormat="1" ht="12" customHeight="1" x14ac:dyDescent="0.2">
      <c r="A564" s="407" t="s">
        <v>324</v>
      </c>
      <c r="B564" s="408"/>
      <c r="C564" s="408"/>
      <c r="D564" s="408"/>
      <c r="E564" s="408"/>
      <c r="F564" s="408"/>
      <c r="G564" s="408"/>
      <c r="H564" s="408"/>
      <c r="I564" s="408"/>
      <c r="J564" s="408"/>
      <c r="K564" s="408"/>
      <c r="L564" s="408"/>
      <c r="M564" s="408"/>
      <c r="N564" s="408"/>
      <c r="O564" s="408"/>
      <c r="P564" s="408"/>
      <c r="Q564" s="408"/>
      <c r="R564" s="408"/>
      <c r="S564" s="408"/>
      <c r="T564" s="408"/>
      <c r="U564" s="408"/>
      <c r="V564" s="408"/>
      <c r="W564" s="408"/>
      <c r="X564" s="408"/>
      <c r="Y564" s="408"/>
      <c r="Z564" s="408"/>
      <c r="AA564" s="408"/>
      <c r="AB564" s="408"/>
      <c r="AC564" s="408"/>
      <c r="AD564" s="408"/>
      <c r="AE564" s="408"/>
      <c r="AF564" s="408"/>
      <c r="AG564" s="408"/>
      <c r="AH564" s="408"/>
      <c r="AI564" s="408"/>
      <c r="AJ564" s="408"/>
      <c r="AK564" s="408"/>
      <c r="AL564" s="408"/>
    </row>
    <row r="565" spans="1:38" s="39" customFormat="1" ht="12" customHeight="1" x14ac:dyDescent="0.2">
      <c r="A565" s="158">
        <v>185</v>
      </c>
      <c r="B565" s="304" t="s">
        <v>908</v>
      </c>
      <c r="C565" s="286">
        <v>291.39999999999998</v>
      </c>
      <c r="D565" s="146">
        <v>15.3</v>
      </c>
      <c r="E565" s="286"/>
      <c r="F565" s="286"/>
      <c r="G565" s="275">
        <v>2716861.39</v>
      </c>
      <c r="H565" s="286">
        <v>0</v>
      </c>
      <c r="I565" s="275">
        <v>0</v>
      </c>
      <c r="J565" s="276">
        <v>0</v>
      </c>
      <c r="K565" s="276">
        <v>0</v>
      </c>
      <c r="L565" s="276">
        <v>0</v>
      </c>
      <c r="M565" s="276">
        <v>0</v>
      </c>
      <c r="N565" s="286">
        <v>0</v>
      </c>
      <c r="O565" s="286">
        <v>0</v>
      </c>
      <c r="P565" s="286">
        <v>0</v>
      </c>
      <c r="Q565" s="286">
        <v>0</v>
      </c>
      <c r="R565" s="286">
        <v>0</v>
      </c>
      <c r="S565" s="286">
        <v>0</v>
      </c>
      <c r="T565" s="203">
        <v>0</v>
      </c>
      <c r="U565" s="286">
        <v>0</v>
      </c>
      <c r="V565" s="286" t="s">
        <v>342</v>
      </c>
      <c r="W565" s="286">
        <v>801</v>
      </c>
      <c r="X565" s="286">
        <v>2641231</v>
      </c>
      <c r="Y565" s="302">
        <v>0</v>
      </c>
      <c r="Z565" s="302">
        <v>0</v>
      </c>
      <c r="AA565" s="302">
        <v>0</v>
      </c>
      <c r="AB565" s="302">
        <v>0</v>
      </c>
      <c r="AC565" s="302">
        <v>0</v>
      </c>
      <c r="AD565" s="302">
        <v>0</v>
      </c>
      <c r="AE565" s="302">
        <v>0</v>
      </c>
      <c r="AF565" s="302">
        <v>0</v>
      </c>
      <c r="AG565" s="302">
        <v>0</v>
      </c>
      <c r="AH565" s="302">
        <v>0</v>
      </c>
      <c r="AI565" s="302">
        <v>0</v>
      </c>
      <c r="AJ565" s="302">
        <v>75342.73</v>
      </c>
      <c r="AK565" s="302">
        <v>287.66000000000003</v>
      </c>
      <c r="AL565" s="302">
        <v>0</v>
      </c>
    </row>
    <row r="566" spans="1:38" s="39" customFormat="1" ht="12" customHeight="1" x14ac:dyDescent="0.2">
      <c r="A566" s="158">
        <v>186</v>
      </c>
      <c r="B566" s="304" t="s">
        <v>909</v>
      </c>
      <c r="C566" s="286"/>
      <c r="D566" s="146"/>
      <c r="E566" s="286"/>
      <c r="F566" s="286"/>
      <c r="G566" s="275">
        <v>3378207.13</v>
      </c>
      <c r="H566" s="286">
        <v>0</v>
      </c>
      <c r="I566" s="276">
        <v>0</v>
      </c>
      <c r="J566" s="276">
        <v>0</v>
      </c>
      <c r="K566" s="276">
        <v>0</v>
      </c>
      <c r="L566" s="276">
        <v>0</v>
      </c>
      <c r="M566" s="276">
        <v>0</v>
      </c>
      <c r="N566" s="286">
        <v>0</v>
      </c>
      <c r="O566" s="286">
        <v>0</v>
      </c>
      <c r="P566" s="286">
        <v>0</v>
      </c>
      <c r="Q566" s="286">
        <v>0</v>
      </c>
      <c r="R566" s="286">
        <v>0</v>
      </c>
      <c r="S566" s="286">
        <v>0</v>
      </c>
      <c r="T566" s="203">
        <v>0</v>
      </c>
      <c r="U566" s="286">
        <v>0</v>
      </c>
      <c r="V566" s="286" t="s">
        <v>342</v>
      </c>
      <c r="W566" s="286">
        <v>900.02</v>
      </c>
      <c r="X566" s="286">
        <v>3302310.52</v>
      </c>
      <c r="Y566" s="302">
        <v>0</v>
      </c>
      <c r="Z566" s="302">
        <v>0</v>
      </c>
      <c r="AA566" s="302">
        <v>0</v>
      </c>
      <c r="AB566" s="302">
        <v>0</v>
      </c>
      <c r="AC566" s="302">
        <v>0</v>
      </c>
      <c r="AD566" s="302">
        <v>0</v>
      </c>
      <c r="AE566" s="302">
        <v>0</v>
      </c>
      <c r="AF566" s="302">
        <v>0</v>
      </c>
      <c r="AG566" s="302">
        <v>0</v>
      </c>
      <c r="AH566" s="302">
        <v>0</v>
      </c>
      <c r="AI566" s="302">
        <v>0</v>
      </c>
      <c r="AJ566" s="302">
        <v>75607.929999999993</v>
      </c>
      <c r="AK566" s="302">
        <v>288.68</v>
      </c>
      <c r="AL566" s="302">
        <v>0</v>
      </c>
    </row>
    <row r="567" spans="1:38" s="39" customFormat="1" ht="12" customHeight="1" x14ac:dyDescent="0.2">
      <c r="A567" s="158">
        <v>187</v>
      </c>
      <c r="B567" s="304" t="s">
        <v>968</v>
      </c>
      <c r="C567" s="286"/>
      <c r="D567" s="146"/>
      <c r="E567" s="286"/>
      <c r="F567" s="286"/>
      <c r="G567" s="275">
        <v>3733027.25</v>
      </c>
      <c r="H567" s="286">
        <v>0</v>
      </c>
      <c r="I567" s="276">
        <v>0</v>
      </c>
      <c r="J567" s="276">
        <v>0</v>
      </c>
      <c r="K567" s="276">
        <v>0</v>
      </c>
      <c r="L567" s="276">
        <v>0</v>
      </c>
      <c r="M567" s="276">
        <v>0</v>
      </c>
      <c r="N567" s="286">
        <v>0</v>
      </c>
      <c r="O567" s="286">
        <v>0</v>
      </c>
      <c r="P567" s="286">
        <v>0</v>
      </c>
      <c r="Q567" s="286">
        <v>0</v>
      </c>
      <c r="R567" s="286">
        <v>0</v>
      </c>
      <c r="S567" s="286">
        <v>0</v>
      </c>
      <c r="T567" s="203">
        <v>0</v>
      </c>
      <c r="U567" s="286">
        <v>0</v>
      </c>
      <c r="V567" s="286" t="s">
        <v>342</v>
      </c>
      <c r="W567" s="286">
        <v>875</v>
      </c>
      <c r="X567" s="286">
        <v>3619109.04</v>
      </c>
      <c r="Y567" s="302">
        <v>0</v>
      </c>
      <c r="Z567" s="302">
        <v>0</v>
      </c>
      <c r="AA567" s="302">
        <v>0</v>
      </c>
      <c r="AB567" s="302">
        <v>0</v>
      </c>
      <c r="AC567" s="302">
        <v>0</v>
      </c>
      <c r="AD567" s="302">
        <v>0</v>
      </c>
      <c r="AE567" s="302">
        <v>0</v>
      </c>
      <c r="AF567" s="302">
        <v>0</v>
      </c>
      <c r="AG567" s="302">
        <v>0</v>
      </c>
      <c r="AH567" s="302">
        <v>0</v>
      </c>
      <c r="AI567" s="302">
        <v>0</v>
      </c>
      <c r="AJ567" s="302">
        <v>75945.47</v>
      </c>
      <c r="AK567" s="302">
        <v>37972.74</v>
      </c>
      <c r="AL567" s="302">
        <v>0</v>
      </c>
    </row>
    <row r="568" spans="1:38" s="39" customFormat="1" ht="12" customHeight="1" x14ac:dyDescent="0.2">
      <c r="A568" s="158">
        <v>188</v>
      </c>
      <c r="B568" s="304" t="s">
        <v>1008</v>
      </c>
      <c r="C568" s="286"/>
      <c r="D568" s="146"/>
      <c r="E568" s="286"/>
      <c r="F568" s="286"/>
      <c r="G568" s="275">
        <v>2853608.49</v>
      </c>
      <c r="H568" s="286">
        <v>0</v>
      </c>
      <c r="I568" s="276">
        <v>0</v>
      </c>
      <c r="J568" s="276">
        <v>0</v>
      </c>
      <c r="K568" s="276">
        <v>0</v>
      </c>
      <c r="L568" s="276">
        <v>0</v>
      </c>
      <c r="M568" s="276">
        <v>0</v>
      </c>
      <c r="N568" s="286">
        <v>0</v>
      </c>
      <c r="O568" s="286">
        <v>0</v>
      </c>
      <c r="P568" s="286">
        <v>0</v>
      </c>
      <c r="Q568" s="286">
        <v>0</v>
      </c>
      <c r="R568" s="286">
        <v>0</v>
      </c>
      <c r="S568" s="286">
        <v>0</v>
      </c>
      <c r="T568" s="203">
        <v>0</v>
      </c>
      <c r="U568" s="286">
        <v>0</v>
      </c>
      <c r="V568" s="286" t="s">
        <v>342</v>
      </c>
      <c r="W568" s="286">
        <v>554.20000000000005</v>
      </c>
      <c r="X568" s="286">
        <v>2774071.03</v>
      </c>
      <c r="Y568" s="302">
        <v>0</v>
      </c>
      <c r="Z568" s="302">
        <v>0</v>
      </c>
      <c r="AA568" s="302">
        <v>0</v>
      </c>
      <c r="AB568" s="302">
        <v>0</v>
      </c>
      <c r="AC568" s="302">
        <v>0</v>
      </c>
      <c r="AD568" s="302">
        <v>0</v>
      </c>
      <c r="AE568" s="302">
        <v>0</v>
      </c>
      <c r="AF568" s="302">
        <v>0</v>
      </c>
      <c r="AG568" s="302">
        <v>0</v>
      </c>
      <c r="AH568" s="302">
        <v>0</v>
      </c>
      <c r="AI568" s="302">
        <v>0</v>
      </c>
      <c r="AJ568" s="302">
        <v>63763.18</v>
      </c>
      <c r="AK568" s="302">
        <v>15774.28</v>
      </c>
      <c r="AL568" s="302">
        <v>0</v>
      </c>
    </row>
    <row r="569" spans="1:38" s="39" customFormat="1" ht="12" customHeight="1" x14ac:dyDescent="0.2">
      <c r="A569" s="158">
        <v>189</v>
      </c>
      <c r="B569" s="304" t="s">
        <v>1012</v>
      </c>
      <c r="C569" s="277">
        <v>590.20000000000005</v>
      </c>
      <c r="D569" s="146"/>
      <c r="E569" s="286"/>
      <c r="F569" s="286"/>
      <c r="G569" s="275">
        <v>2901902.53</v>
      </c>
      <c r="H569" s="286">
        <v>0</v>
      </c>
      <c r="I569" s="276">
        <v>0</v>
      </c>
      <c r="J569" s="276">
        <v>0</v>
      </c>
      <c r="K569" s="276">
        <v>0</v>
      </c>
      <c r="L569" s="276">
        <v>0</v>
      </c>
      <c r="M569" s="276">
        <v>0</v>
      </c>
      <c r="N569" s="286">
        <v>0</v>
      </c>
      <c r="O569" s="286">
        <v>0</v>
      </c>
      <c r="P569" s="286">
        <v>0</v>
      </c>
      <c r="Q569" s="286">
        <v>0</v>
      </c>
      <c r="R569" s="286">
        <v>0</v>
      </c>
      <c r="S569" s="286">
        <v>0</v>
      </c>
      <c r="T569" s="203">
        <v>0</v>
      </c>
      <c r="U569" s="286">
        <v>0</v>
      </c>
      <c r="V569" s="286" t="s">
        <v>342</v>
      </c>
      <c r="W569" s="286">
        <v>582</v>
      </c>
      <c r="X569" s="286">
        <v>2875846.18</v>
      </c>
      <c r="Y569" s="302">
        <v>0</v>
      </c>
      <c r="Z569" s="302">
        <v>0</v>
      </c>
      <c r="AA569" s="302">
        <v>0</v>
      </c>
      <c r="AB569" s="302">
        <v>0</v>
      </c>
      <c r="AC569" s="302">
        <v>0</v>
      </c>
      <c r="AD569" s="302">
        <v>0</v>
      </c>
      <c r="AE569" s="302">
        <v>0</v>
      </c>
      <c r="AF569" s="302">
        <v>0</v>
      </c>
      <c r="AG569" s="302">
        <v>0</v>
      </c>
      <c r="AH569" s="302">
        <v>0</v>
      </c>
      <c r="AI569" s="302">
        <v>0</v>
      </c>
      <c r="AJ569" s="302">
        <v>543.49</v>
      </c>
      <c r="AK569" s="302">
        <v>25512.86</v>
      </c>
      <c r="AL569" s="302">
        <v>0</v>
      </c>
    </row>
    <row r="570" spans="1:38" s="39" customFormat="1" ht="43.5" customHeight="1" x14ac:dyDescent="0.2">
      <c r="A570" s="348" t="s">
        <v>325</v>
      </c>
      <c r="B570" s="348"/>
      <c r="C570" s="277">
        <v>291.39999999999998</v>
      </c>
      <c r="D570" s="277"/>
      <c r="E570" s="277"/>
      <c r="F570" s="277"/>
      <c r="G570" s="277">
        <v>15583606.789999999</v>
      </c>
      <c r="H570" s="277">
        <v>0</v>
      </c>
      <c r="I570" s="277">
        <v>0</v>
      </c>
      <c r="J570" s="277">
        <v>0</v>
      </c>
      <c r="K570" s="277">
        <v>0</v>
      </c>
      <c r="L570" s="277">
        <v>0</v>
      </c>
      <c r="M570" s="277">
        <v>0</v>
      </c>
      <c r="N570" s="277">
        <v>0</v>
      </c>
      <c r="O570" s="277">
        <v>0</v>
      </c>
      <c r="P570" s="277">
        <v>0</v>
      </c>
      <c r="Q570" s="277">
        <v>0</v>
      </c>
      <c r="R570" s="277">
        <v>0</v>
      </c>
      <c r="S570" s="277">
        <v>0</v>
      </c>
      <c r="T570" s="232">
        <v>0</v>
      </c>
      <c r="U570" s="277">
        <v>0</v>
      </c>
      <c r="V570" s="277" t="s">
        <v>308</v>
      </c>
      <c r="W570" s="277">
        <v>3712.2200000000003</v>
      </c>
      <c r="X570" s="277">
        <v>15212567.769999998</v>
      </c>
      <c r="Y570" s="277">
        <v>0</v>
      </c>
      <c r="Z570" s="277">
        <v>0</v>
      </c>
      <c r="AA570" s="277">
        <v>0</v>
      </c>
      <c r="AB570" s="277">
        <v>0</v>
      </c>
      <c r="AC570" s="277">
        <v>0</v>
      </c>
      <c r="AD570" s="277">
        <v>0</v>
      </c>
      <c r="AE570" s="277">
        <v>0</v>
      </c>
      <c r="AF570" s="277">
        <v>0</v>
      </c>
      <c r="AG570" s="277">
        <v>0</v>
      </c>
      <c r="AH570" s="277">
        <v>0</v>
      </c>
      <c r="AI570" s="277">
        <v>0</v>
      </c>
      <c r="AJ570" s="277">
        <v>291202.8</v>
      </c>
      <c r="AK570" s="277">
        <v>79836.22</v>
      </c>
      <c r="AL570" s="277">
        <v>0</v>
      </c>
    </row>
    <row r="571" spans="1:38" s="39" customFormat="1" ht="12" customHeight="1" x14ac:dyDescent="0.2">
      <c r="A571" s="407" t="s">
        <v>950</v>
      </c>
      <c r="B571" s="408"/>
      <c r="C571" s="408"/>
      <c r="D571" s="408"/>
      <c r="E571" s="408"/>
      <c r="F571" s="408"/>
      <c r="G571" s="408"/>
      <c r="H571" s="408"/>
      <c r="I571" s="408"/>
      <c r="J571" s="408"/>
      <c r="K571" s="408"/>
      <c r="L571" s="408"/>
      <c r="M571" s="408"/>
      <c r="N571" s="408"/>
      <c r="O571" s="408"/>
      <c r="P571" s="408"/>
      <c r="Q571" s="408"/>
      <c r="R571" s="408"/>
      <c r="S571" s="408"/>
      <c r="T571" s="408"/>
      <c r="U571" s="408"/>
      <c r="V571" s="408"/>
      <c r="W571" s="408"/>
      <c r="X571" s="408"/>
      <c r="Y571" s="408"/>
      <c r="Z571" s="408"/>
      <c r="AA571" s="408"/>
      <c r="AB571" s="408"/>
      <c r="AC571" s="408"/>
      <c r="AD571" s="408"/>
      <c r="AE571" s="408"/>
      <c r="AF571" s="408"/>
      <c r="AG571" s="408"/>
      <c r="AH571" s="408"/>
      <c r="AI571" s="408"/>
      <c r="AJ571" s="408"/>
      <c r="AK571" s="408"/>
      <c r="AL571" s="408"/>
    </row>
    <row r="572" spans="1:38" s="39" customFormat="1" ht="12" customHeight="1" x14ac:dyDescent="0.2">
      <c r="A572" s="158">
        <v>190</v>
      </c>
      <c r="B572" s="166" t="s">
        <v>989</v>
      </c>
      <c r="C572" s="158"/>
      <c r="D572" s="158"/>
      <c r="E572" s="158"/>
      <c r="F572" s="158"/>
      <c r="G572" s="275">
        <v>197209.36</v>
      </c>
      <c r="H572" s="286">
        <v>0</v>
      </c>
      <c r="I572" s="277">
        <v>0</v>
      </c>
      <c r="J572" s="277">
        <v>0</v>
      </c>
      <c r="K572" s="277">
        <v>0</v>
      </c>
      <c r="L572" s="277">
        <v>0</v>
      </c>
      <c r="M572" s="277">
        <v>0</v>
      </c>
      <c r="N572" s="277">
        <v>0</v>
      </c>
      <c r="O572" s="277">
        <v>0</v>
      </c>
      <c r="P572" s="277">
        <v>0</v>
      </c>
      <c r="Q572" s="277">
        <v>0</v>
      </c>
      <c r="R572" s="277">
        <v>0</v>
      </c>
      <c r="S572" s="277">
        <v>0</v>
      </c>
      <c r="T572" s="232">
        <v>0</v>
      </c>
      <c r="U572" s="277">
        <v>0</v>
      </c>
      <c r="V572" s="277"/>
      <c r="W572" s="277">
        <v>0</v>
      </c>
      <c r="X572" s="277">
        <v>0</v>
      </c>
      <c r="Y572" s="277">
        <v>0</v>
      </c>
      <c r="Z572" s="277">
        <v>0</v>
      </c>
      <c r="AA572" s="277">
        <v>0</v>
      </c>
      <c r="AB572" s="277">
        <v>0</v>
      </c>
      <c r="AC572" s="277">
        <v>0</v>
      </c>
      <c r="AD572" s="277">
        <v>0</v>
      </c>
      <c r="AE572" s="277">
        <v>0</v>
      </c>
      <c r="AF572" s="277">
        <v>0</v>
      </c>
      <c r="AG572" s="277">
        <v>0</v>
      </c>
      <c r="AH572" s="277">
        <v>0</v>
      </c>
      <c r="AI572" s="277">
        <v>197209.36</v>
      </c>
      <c r="AJ572" s="277">
        <v>0</v>
      </c>
      <c r="AK572" s="277">
        <v>0</v>
      </c>
      <c r="AL572" s="277">
        <v>0</v>
      </c>
    </row>
    <row r="573" spans="1:38" s="39" customFormat="1" ht="25.5" customHeight="1" x14ac:dyDescent="0.2">
      <c r="A573" s="348" t="s">
        <v>952</v>
      </c>
      <c r="B573" s="348"/>
      <c r="C573" s="277"/>
      <c r="D573" s="277"/>
      <c r="E573" s="277"/>
      <c r="F573" s="277"/>
      <c r="G573" s="277">
        <v>197209.36</v>
      </c>
      <c r="H573" s="277">
        <v>0</v>
      </c>
      <c r="I573" s="277">
        <v>0</v>
      </c>
      <c r="J573" s="277">
        <v>0</v>
      </c>
      <c r="K573" s="277">
        <v>0</v>
      </c>
      <c r="L573" s="277">
        <v>0</v>
      </c>
      <c r="M573" s="277">
        <v>0</v>
      </c>
      <c r="N573" s="277">
        <v>0</v>
      </c>
      <c r="O573" s="277">
        <v>0</v>
      </c>
      <c r="P573" s="277">
        <v>0</v>
      </c>
      <c r="Q573" s="277">
        <v>0</v>
      </c>
      <c r="R573" s="277">
        <v>0</v>
      </c>
      <c r="S573" s="277">
        <v>0</v>
      </c>
      <c r="T573" s="232">
        <v>0</v>
      </c>
      <c r="U573" s="277">
        <v>0</v>
      </c>
      <c r="V573" s="277" t="s">
        <v>308</v>
      </c>
      <c r="W573" s="277">
        <v>0</v>
      </c>
      <c r="X573" s="277">
        <v>0</v>
      </c>
      <c r="Y573" s="277">
        <v>0</v>
      </c>
      <c r="Z573" s="277">
        <v>0</v>
      </c>
      <c r="AA573" s="277">
        <v>0</v>
      </c>
      <c r="AB573" s="277">
        <v>0</v>
      </c>
      <c r="AC573" s="277">
        <v>0</v>
      </c>
      <c r="AD573" s="277">
        <v>0</v>
      </c>
      <c r="AE573" s="277">
        <v>0</v>
      </c>
      <c r="AF573" s="277">
        <v>0</v>
      </c>
      <c r="AG573" s="277">
        <v>0</v>
      </c>
      <c r="AH573" s="277">
        <v>0</v>
      </c>
      <c r="AI573" s="277">
        <v>197209.36</v>
      </c>
      <c r="AJ573" s="277">
        <v>0</v>
      </c>
      <c r="AK573" s="277">
        <v>0</v>
      </c>
      <c r="AL573" s="277">
        <v>0</v>
      </c>
    </row>
    <row r="574" spans="1:38" s="39" customFormat="1" ht="12" customHeight="1" x14ac:dyDescent="0.2">
      <c r="A574" s="407" t="s">
        <v>320</v>
      </c>
      <c r="B574" s="408"/>
      <c r="C574" s="408"/>
      <c r="D574" s="408"/>
      <c r="E574" s="408"/>
      <c r="F574" s="408"/>
      <c r="G574" s="408"/>
      <c r="H574" s="408"/>
      <c r="I574" s="408"/>
      <c r="J574" s="408"/>
      <c r="K574" s="408"/>
      <c r="L574" s="408"/>
      <c r="M574" s="408"/>
      <c r="N574" s="408"/>
      <c r="O574" s="408"/>
      <c r="P574" s="408"/>
      <c r="Q574" s="408"/>
      <c r="R574" s="408"/>
      <c r="S574" s="408"/>
      <c r="T574" s="408"/>
      <c r="U574" s="408"/>
      <c r="V574" s="408"/>
      <c r="W574" s="408"/>
      <c r="X574" s="408"/>
      <c r="Y574" s="408"/>
      <c r="Z574" s="408"/>
      <c r="AA574" s="408"/>
      <c r="AB574" s="408"/>
      <c r="AC574" s="408"/>
      <c r="AD574" s="408"/>
      <c r="AE574" s="408"/>
      <c r="AF574" s="408"/>
      <c r="AG574" s="408"/>
      <c r="AH574" s="408"/>
      <c r="AI574" s="408"/>
      <c r="AJ574" s="408"/>
      <c r="AK574" s="408"/>
      <c r="AL574" s="409"/>
    </row>
    <row r="575" spans="1:38" s="39" customFormat="1" ht="12" customHeight="1" x14ac:dyDescent="0.2">
      <c r="A575" s="158">
        <v>191</v>
      </c>
      <c r="B575" s="304" t="s">
        <v>922</v>
      </c>
      <c r="C575" s="277">
        <v>590.20000000000005</v>
      </c>
      <c r="D575" s="146"/>
      <c r="E575" s="286"/>
      <c r="F575" s="286"/>
      <c r="G575" s="275">
        <v>3501156.58</v>
      </c>
      <c r="H575" s="286">
        <v>0</v>
      </c>
      <c r="I575" s="276">
        <v>0</v>
      </c>
      <c r="J575" s="276">
        <v>0</v>
      </c>
      <c r="K575" s="276">
        <v>0</v>
      </c>
      <c r="L575" s="276">
        <v>0</v>
      </c>
      <c r="M575" s="276">
        <v>0</v>
      </c>
      <c r="N575" s="286">
        <v>0</v>
      </c>
      <c r="O575" s="286">
        <v>0</v>
      </c>
      <c r="P575" s="286">
        <v>0</v>
      </c>
      <c r="Q575" s="286">
        <v>0</v>
      </c>
      <c r="R575" s="286">
        <v>0</v>
      </c>
      <c r="S575" s="286">
        <v>0</v>
      </c>
      <c r="T575" s="203">
        <v>0</v>
      </c>
      <c r="U575" s="286">
        <v>0</v>
      </c>
      <c r="V575" s="286" t="s">
        <v>342</v>
      </c>
      <c r="W575" s="286">
        <v>760</v>
      </c>
      <c r="X575" s="286">
        <v>3420338.84</v>
      </c>
      <c r="Y575" s="302">
        <v>0</v>
      </c>
      <c r="Z575" s="302">
        <v>0</v>
      </c>
      <c r="AA575" s="302">
        <v>0</v>
      </c>
      <c r="AB575" s="302">
        <v>0</v>
      </c>
      <c r="AC575" s="302">
        <v>0</v>
      </c>
      <c r="AD575" s="302">
        <v>0</v>
      </c>
      <c r="AE575" s="302">
        <v>0</v>
      </c>
      <c r="AF575" s="302">
        <v>0</v>
      </c>
      <c r="AG575" s="302">
        <v>0</v>
      </c>
      <c r="AH575" s="302">
        <v>0</v>
      </c>
      <c r="AI575" s="302">
        <v>0</v>
      </c>
      <c r="AJ575" s="302">
        <v>69344.19</v>
      </c>
      <c r="AK575" s="302">
        <v>11473.55</v>
      </c>
      <c r="AL575" s="302">
        <v>0</v>
      </c>
    </row>
    <row r="576" spans="1:38" s="39" customFormat="1" ht="40.5" customHeight="1" x14ac:dyDescent="0.2">
      <c r="A576" s="406" t="s">
        <v>321</v>
      </c>
      <c r="B576" s="406"/>
      <c r="C576" s="226">
        <v>590.20000000000005</v>
      </c>
      <c r="D576" s="229"/>
      <c r="E576" s="226"/>
      <c r="F576" s="226"/>
      <c r="G576" s="226">
        <v>3501156.58</v>
      </c>
      <c r="H576" s="226">
        <v>0</v>
      </c>
      <c r="I576" s="226">
        <v>0</v>
      </c>
      <c r="J576" s="226">
        <v>0</v>
      </c>
      <c r="K576" s="226">
        <v>0</v>
      </c>
      <c r="L576" s="226">
        <v>0</v>
      </c>
      <c r="M576" s="226">
        <v>0</v>
      </c>
      <c r="N576" s="226">
        <v>0</v>
      </c>
      <c r="O576" s="226">
        <v>0</v>
      </c>
      <c r="P576" s="226">
        <v>0</v>
      </c>
      <c r="Q576" s="226">
        <v>0</v>
      </c>
      <c r="R576" s="226">
        <v>0</v>
      </c>
      <c r="S576" s="226">
        <v>0</v>
      </c>
      <c r="T576" s="234">
        <v>0</v>
      </c>
      <c r="U576" s="226">
        <v>0</v>
      </c>
      <c r="V576" s="226" t="s">
        <v>308</v>
      </c>
      <c r="W576" s="226">
        <v>760</v>
      </c>
      <c r="X576" s="226">
        <v>3420338.84</v>
      </c>
      <c r="Y576" s="226">
        <v>0</v>
      </c>
      <c r="Z576" s="226">
        <v>0</v>
      </c>
      <c r="AA576" s="226">
        <v>0</v>
      </c>
      <c r="AB576" s="226">
        <v>0</v>
      </c>
      <c r="AC576" s="226">
        <v>0</v>
      </c>
      <c r="AD576" s="226">
        <v>0</v>
      </c>
      <c r="AE576" s="226">
        <v>0</v>
      </c>
      <c r="AF576" s="226">
        <v>0</v>
      </c>
      <c r="AG576" s="226">
        <v>0</v>
      </c>
      <c r="AH576" s="226">
        <v>0</v>
      </c>
      <c r="AI576" s="226">
        <v>0</v>
      </c>
      <c r="AJ576" s="226">
        <v>69344.19</v>
      </c>
      <c r="AK576" s="226">
        <v>11473.55</v>
      </c>
      <c r="AL576" s="226">
        <v>0</v>
      </c>
    </row>
    <row r="577" spans="1:38" s="39" customFormat="1" ht="12" customHeight="1" x14ac:dyDescent="0.2">
      <c r="A577" s="425" t="s">
        <v>296</v>
      </c>
      <c r="B577" s="425"/>
      <c r="C577" s="425"/>
      <c r="D577" s="425"/>
      <c r="E577" s="425"/>
      <c r="F577" s="425"/>
      <c r="G577" s="425"/>
      <c r="H577" s="425"/>
      <c r="I577" s="425"/>
      <c r="J577" s="425"/>
      <c r="K577" s="425"/>
      <c r="L577" s="425"/>
      <c r="M577" s="425"/>
      <c r="N577" s="425"/>
      <c r="O577" s="425"/>
      <c r="P577" s="425"/>
      <c r="Q577" s="425"/>
      <c r="R577" s="425"/>
      <c r="S577" s="425"/>
      <c r="T577" s="425"/>
      <c r="U577" s="425"/>
      <c r="V577" s="425"/>
      <c r="W577" s="425"/>
      <c r="X577" s="425"/>
      <c r="Y577" s="425"/>
      <c r="Z577" s="425"/>
      <c r="AA577" s="425"/>
      <c r="AB577" s="425"/>
      <c r="AC577" s="425"/>
      <c r="AD577" s="425"/>
      <c r="AE577" s="425"/>
      <c r="AF577" s="425"/>
      <c r="AG577" s="425"/>
      <c r="AH577" s="425"/>
      <c r="AI577" s="425"/>
      <c r="AJ577" s="425"/>
      <c r="AK577" s="425"/>
      <c r="AL577" s="425"/>
    </row>
    <row r="578" spans="1:38" s="39" customFormat="1" ht="12" customHeight="1" x14ac:dyDescent="0.2">
      <c r="A578" s="287">
        <v>192</v>
      </c>
      <c r="B578" s="304" t="s">
        <v>1</v>
      </c>
      <c r="C578" s="310"/>
      <c r="D578" s="310"/>
      <c r="E578" s="310"/>
      <c r="F578" s="310"/>
      <c r="G578" s="275">
        <v>2859579.49</v>
      </c>
      <c r="H578" s="286">
        <v>0</v>
      </c>
      <c r="I578" s="276">
        <v>0</v>
      </c>
      <c r="J578" s="276">
        <v>0</v>
      </c>
      <c r="K578" s="276">
        <v>0</v>
      </c>
      <c r="L578" s="276">
        <v>0</v>
      </c>
      <c r="M578" s="276">
        <v>0</v>
      </c>
      <c r="N578" s="286">
        <v>0</v>
      </c>
      <c r="O578" s="286">
        <v>0</v>
      </c>
      <c r="P578" s="286">
        <v>0</v>
      </c>
      <c r="Q578" s="286">
        <v>0</v>
      </c>
      <c r="R578" s="286">
        <v>0</v>
      </c>
      <c r="S578" s="286">
        <v>0</v>
      </c>
      <c r="T578" s="203">
        <v>0</v>
      </c>
      <c r="U578" s="286">
        <v>0</v>
      </c>
      <c r="V578" s="286" t="s">
        <v>342</v>
      </c>
      <c r="W578" s="286">
        <v>602.5</v>
      </c>
      <c r="X578" s="286">
        <v>2810806.35</v>
      </c>
      <c r="Y578" s="302">
        <v>0</v>
      </c>
      <c r="Z578" s="302">
        <v>0</v>
      </c>
      <c r="AA578" s="302">
        <v>0</v>
      </c>
      <c r="AB578" s="302">
        <v>0</v>
      </c>
      <c r="AC578" s="302">
        <v>0</v>
      </c>
      <c r="AD578" s="302">
        <v>0</v>
      </c>
      <c r="AE578" s="302">
        <v>0</v>
      </c>
      <c r="AF578" s="302">
        <v>0</v>
      </c>
      <c r="AG578" s="302">
        <v>0</v>
      </c>
      <c r="AH578" s="302">
        <v>0</v>
      </c>
      <c r="AI578" s="302">
        <v>0</v>
      </c>
      <c r="AJ578" s="302">
        <v>38106.14</v>
      </c>
      <c r="AK578" s="302">
        <v>10667</v>
      </c>
      <c r="AL578" s="302">
        <v>0</v>
      </c>
    </row>
    <row r="579" spans="1:38" s="39" customFormat="1" ht="12" customHeight="1" x14ac:dyDescent="0.2">
      <c r="A579" s="287">
        <v>193</v>
      </c>
      <c r="B579" s="304" t="s">
        <v>2</v>
      </c>
      <c r="C579" s="310"/>
      <c r="D579" s="310"/>
      <c r="E579" s="310"/>
      <c r="F579" s="310"/>
      <c r="G579" s="275">
        <v>3072354.33</v>
      </c>
      <c r="H579" s="286">
        <v>0</v>
      </c>
      <c r="I579" s="276">
        <v>0</v>
      </c>
      <c r="J579" s="276">
        <v>0</v>
      </c>
      <c r="K579" s="276">
        <v>0</v>
      </c>
      <c r="L579" s="276">
        <v>0</v>
      </c>
      <c r="M579" s="276">
        <v>0</v>
      </c>
      <c r="N579" s="286">
        <v>0</v>
      </c>
      <c r="O579" s="286">
        <v>0</v>
      </c>
      <c r="P579" s="286">
        <v>0</v>
      </c>
      <c r="Q579" s="286">
        <v>0</v>
      </c>
      <c r="R579" s="286">
        <v>0</v>
      </c>
      <c r="S579" s="286">
        <v>0</v>
      </c>
      <c r="T579" s="203">
        <v>0</v>
      </c>
      <c r="U579" s="286">
        <v>0</v>
      </c>
      <c r="V579" s="286" t="s">
        <v>342</v>
      </c>
      <c r="W579" s="286">
        <v>613.6</v>
      </c>
      <c r="X579" s="286">
        <v>3018422.07</v>
      </c>
      <c r="Y579" s="302">
        <v>0</v>
      </c>
      <c r="Z579" s="302">
        <v>0</v>
      </c>
      <c r="AA579" s="302">
        <v>0</v>
      </c>
      <c r="AB579" s="302">
        <v>0</v>
      </c>
      <c r="AC579" s="302">
        <v>0</v>
      </c>
      <c r="AD579" s="302">
        <v>0</v>
      </c>
      <c r="AE579" s="302">
        <v>0</v>
      </c>
      <c r="AF579" s="302">
        <v>0</v>
      </c>
      <c r="AG579" s="302">
        <v>0</v>
      </c>
      <c r="AH579" s="302">
        <v>0</v>
      </c>
      <c r="AI579" s="302">
        <v>0</v>
      </c>
      <c r="AJ579" s="302">
        <v>43265.26</v>
      </c>
      <c r="AK579" s="302">
        <v>10667</v>
      </c>
      <c r="AL579" s="302">
        <v>0</v>
      </c>
    </row>
    <row r="580" spans="1:38" s="39" customFormat="1" ht="12" customHeight="1" x14ac:dyDescent="0.2">
      <c r="A580" s="287">
        <v>194</v>
      </c>
      <c r="B580" s="304" t="s">
        <v>5</v>
      </c>
      <c r="C580" s="310"/>
      <c r="D580" s="310"/>
      <c r="E580" s="310"/>
      <c r="F580" s="310"/>
      <c r="G580" s="275">
        <v>2979111.01</v>
      </c>
      <c r="H580" s="286">
        <v>0</v>
      </c>
      <c r="I580" s="276">
        <v>0</v>
      </c>
      <c r="J580" s="276">
        <v>0</v>
      </c>
      <c r="K580" s="276">
        <v>0</v>
      </c>
      <c r="L580" s="276">
        <v>0</v>
      </c>
      <c r="M580" s="276">
        <v>0</v>
      </c>
      <c r="N580" s="286">
        <v>0</v>
      </c>
      <c r="O580" s="286">
        <v>0</v>
      </c>
      <c r="P580" s="286">
        <v>0</v>
      </c>
      <c r="Q580" s="286">
        <v>0</v>
      </c>
      <c r="R580" s="286">
        <v>0</v>
      </c>
      <c r="S580" s="286">
        <v>0</v>
      </c>
      <c r="T580" s="203">
        <v>0</v>
      </c>
      <c r="U580" s="286">
        <v>0</v>
      </c>
      <c r="V580" s="286" t="s">
        <v>342</v>
      </c>
      <c r="W580" s="286">
        <v>608.20000000000005</v>
      </c>
      <c r="X580" s="286">
        <v>2926230</v>
      </c>
      <c r="Y580" s="302">
        <v>0</v>
      </c>
      <c r="Z580" s="302">
        <v>0</v>
      </c>
      <c r="AA580" s="302">
        <v>0</v>
      </c>
      <c r="AB580" s="302">
        <v>0</v>
      </c>
      <c r="AC580" s="302">
        <v>0</v>
      </c>
      <c r="AD580" s="302">
        <v>0</v>
      </c>
      <c r="AE580" s="302">
        <v>0</v>
      </c>
      <c r="AF580" s="302">
        <v>0</v>
      </c>
      <c r="AG580" s="302">
        <v>0</v>
      </c>
      <c r="AH580" s="302">
        <v>0</v>
      </c>
      <c r="AI580" s="302">
        <v>0</v>
      </c>
      <c r="AJ580" s="302">
        <v>42214.01</v>
      </c>
      <c r="AK580" s="302">
        <v>10667</v>
      </c>
      <c r="AL580" s="302">
        <v>0</v>
      </c>
    </row>
    <row r="581" spans="1:38" s="39" customFormat="1" ht="12" customHeight="1" x14ac:dyDescent="0.2">
      <c r="A581" s="287">
        <v>195</v>
      </c>
      <c r="B581" s="304" t="s">
        <v>6</v>
      </c>
      <c r="C581" s="277">
        <v>590.20000000000005</v>
      </c>
      <c r="D581" s="146"/>
      <c r="E581" s="286"/>
      <c r="F581" s="286"/>
      <c r="G581" s="275">
        <v>2750978.02</v>
      </c>
      <c r="H581" s="286">
        <v>0</v>
      </c>
      <c r="I581" s="276">
        <v>0</v>
      </c>
      <c r="J581" s="276">
        <v>0</v>
      </c>
      <c r="K581" s="276">
        <v>0</v>
      </c>
      <c r="L581" s="276">
        <v>0</v>
      </c>
      <c r="M581" s="276">
        <v>0</v>
      </c>
      <c r="N581" s="286">
        <v>0</v>
      </c>
      <c r="O581" s="286">
        <v>0</v>
      </c>
      <c r="P581" s="286">
        <v>0</v>
      </c>
      <c r="Q581" s="286">
        <v>0</v>
      </c>
      <c r="R581" s="286">
        <v>0</v>
      </c>
      <c r="S581" s="286">
        <v>0</v>
      </c>
      <c r="T581" s="203">
        <v>0</v>
      </c>
      <c r="U581" s="286">
        <v>0</v>
      </c>
      <c r="V581" s="286" t="s">
        <v>341</v>
      </c>
      <c r="W581" s="286">
        <v>570</v>
      </c>
      <c r="X581" s="286">
        <v>2739632.07</v>
      </c>
      <c r="Y581" s="302">
        <v>0</v>
      </c>
      <c r="Z581" s="302">
        <v>0</v>
      </c>
      <c r="AA581" s="302">
        <v>0</v>
      </c>
      <c r="AB581" s="302">
        <v>0</v>
      </c>
      <c r="AC581" s="302">
        <v>0</v>
      </c>
      <c r="AD581" s="302">
        <v>0</v>
      </c>
      <c r="AE581" s="302">
        <v>0</v>
      </c>
      <c r="AF581" s="302">
        <v>0</v>
      </c>
      <c r="AG581" s="302">
        <v>0</v>
      </c>
      <c r="AH581" s="302">
        <v>0</v>
      </c>
      <c r="AI581" s="302">
        <v>0</v>
      </c>
      <c r="AJ581" s="302">
        <v>678.95</v>
      </c>
      <c r="AK581" s="302">
        <v>10667</v>
      </c>
      <c r="AL581" s="302">
        <v>0</v>
      </c>
    </row>
    <row r="582" spans="1:38" s="39" customFormat="1" ht="30.75" customHeight="1" x14ac:dyDescent="0.2">
      <c r="A582" s="406" t="s">
        <v>292</v>
      </c>
      <c r="B582" s="406"/>
      <c r="C582" s="226">
        <v>590.20000000000005</v>
      </c>
      <c r="D582" s="229"/>
      <c r="E582" s="226"/>
      <c r="F582" s="226"/>
      <c r="G582" s="226">
        <v>11662022.85</v>
      </c>
      <c r="H582" s="226">
        <v>0</v>
      </c>
      <c r="I582" s="226">
        <v>0</v>
      </c>
      <c r="J582" s="226">
        <v>0</v>
      </c>
      <c r="K582" s="226">
        <v>0</v>
      </c>
      <c r="L582" s="226">
        <v>0</v>
      </c>
      <c r="M582" s="226">
        <v>0</v>
      </c>
      <c r="N582" s="226">
        <v>0</v>
      </c>
      <c r="O582" s="226">
        <v>0</v>
      </c>
      <c r="P582" s="226">
        <v>0</v>
      </c>
      <c r="Q582" s="226">
        <v>0</v>
      </c>
      <c r="R582" s="226">
        <v>0</v>
      </c>
      <c r="S582" s="226">
        <v>0</v>
      </c>
      <c r="T582" s="234">
        <v>0</v>
      </c>
      <c r="U582" s="226">
        <v>0</v>
      </c>
      <c r="V582" s="226" t="s">
        <v>308</v>
      </c>
      <c r="W582" s="226">
        <v>2394.3000000000002</v>
      </c>
      <c r="X582" s="226">
        <v>11495090.49</v>
      </c>
      <c r="Y582" s="226">
        <v>0</v>
      </c>
      <c r="Z582" s="226">
        <v>0</v>
      </c>
      <c r="AA582" s="226">
        <v>0</v>
      </c>
      <c r="AB582" s="226">
        <v>0</v>
      </c>
      <c r="AC582" s="226">
        <v>0</v>
      </c>
      <c r="AD582" s="226">
        <v>0</v>
      </c>
      <c r="AE582" s="226">
        <v>0</v>
      </c>
      <c r="AF582" s="226">
        <v>0</v>
      </c>
      <c r="AG582" s="226">
        <v>0</v>
      </c>
      <c r="AH582" s="226">
        <v>0</v>
      </c>
      <c r="AI582" s="226">
        <v>0</v>
      </c>
      <c r="AJ582" s="226">
        <v>124264.36</v>
      </c>
      <c r="AK582" s="226">
        <v>42668</v>
      </c>
      <c r="AL582" s="226">
        <v>0</v>
      </c>
    </row>
    <row r="583" spans="1:38" s="39" customFormat="1" ht="12" customHeight="1" x14ac:dyDescent="0.2">
      <c r="A583" s="403" t="s">
        <v>288</v>
      </c>
      <c r="B583" s="404"/>
      <c r="C583" s="404"/>
      <c r="D583" s="404"/>
      <c r="E583" s="404"/>
      <c r="F583" s="404"/>
      <c r="G583" s="404"/>
      <c r="H583" s="404"/>
      <c r="I583" s="404"/>
      <c r="J583" s="404"/>
      <c r="K583" s="404"/>
      <c r="L583" s="404"/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  <c r="AA583" s="404"/>
      <c r="AB583" s="404"/>
      <c r="AC583" s="404"/>
      <c r="AD583" s="404"/>
      <c r="AE583" s="404"/>
      <c r="AF583" s="404"/>
      <c r="AG583" s="404"/>
      <c r="AH583" s="404"/>
      <c r="AI583" s="404"/>
      <c r="AJ583" s="404"/>
      <c r="AK583" s="404"/>
      <c r="AL583" s="405"/>
    </row>
    <row r="584" spans="1:38" s="39" customFormat="1" ht="12" customHeight="1" x14ac:dyDescent="0.2">
      <c r="A584" s="287">
        <v>196</v>
      </c>
      <c r="B584" s="304" t="s">
        <v>927</v>
      </c>
      <c r="C584" s="277">
        <v>590.20000000000005</v>
      </c>
      <c r="D584" s="146"/>
      <c r="E584" s="286"/>
      <c r="F584" s="286"/>
      <c r="G584" s="275">
        <v>2029703.3</v>
      </c>
      <c r="H584" s="286">
        <v>0</v>
      </c>
      <c r="I584" s="276">
        <v>0</v>
      </c>
      <c r="J584" s="276">
        <v>0</v>
      </c>
      <c r="K584" s="276">
        <v>0</v>
      </c>
      <c r="L584" s="276">
        <v>0</v>
      </c>
      <c r="M584" s="276">
        <v>0</v>
      </c>
      <c r="N584" s="286">
        <v>0</v>
      </c>
      <c r="O584" s="286">
        <v>0</v>
      </c>
      <c r="P584" s="286">
        <v>0</v>
      </c>
      <c r="Q584" s="286">
        <v>0</v>
      </c>
      <c r="R584" s="286">
        <v>0</v>
      </c>
      <c r="S584" s="286">
        <v>0</v>
      </c>
      <c r="T584" s="203">
        <v>0</v>
      </c>
      <c r="U584" s="286">
        <v>0</v>
      </c>
      <c r="V584" s="286" t="s">
        <v>342</v>
      </c>
      <c r="W584" s="286">
        <v>454</v>
      </c>
      <c r="X584" s="286">
        <v>1961064.6</v>
      </c>
      <c r="Y584" s="302">
        <v>0</v>
      </c>
      <c r="Z584" s="302">
        <v>0</v>
      </c>
      <c r="AA584" s="302">
        <v>0</v>
      </c>
      <c r="AB584" s="302">
        <v>0</v>
      </c>
      <c r="AC584" s="302">
        <v>0</v>
      </c>
      <c r="AD584" s="302">
        <v>0</v>
      </c>
      <c r="AE584" s="302">
        <v>0</v>
      </c>
      <c r="AF584" s="302">
        <v>0</v>
      </c>
      <c r="AG584" s="302">
        <v>0</v>
      </c>
      <c r="AH584" s="302">
        <v>0</v>
      </c>
      <c r="AI584" s="302">
        <v>0</v>
      </c>
      <c r="AJ584" s="302">
        <v>57971.7</v>
      </c>
      <c r="AK584" s="302">
        <v>10667</v>
      </c>
      <c r="AL584" s="302">
        <v>0</v>
      </c>
    </row>
    <row r="585" spans="1:38" s="39" customFormat="1" ht="26.25" customHeight="1" x14ac:dyDescent="0.2">
      <c r="A585" s="406" t="s">
        <v>186</v>
      </c>
      <c r="B585" s="406"/>
      <c r="C585" s="226" t="e">
        <v>#REF!</v>
      </c>
      <c r="D585" s="229"/>
      <c r="E585" s="226"/>
      <c r="F585" s="226"/>
      <c r="G585" s="226">
        <v>2029703.3</v>
      </c>
      <c r="H585" s="226">
        <v>0</v>
      </c>
      <c r="I585" s="226">
        <v>0</v>
      </c>
      <c r="J585" s="226">
        <v>0</v>
      </c>
      <c r="K585" s="226">
        <v>0</v>
      </c>
      <c r="L585" s="226">
        <v>0</v>
      </c>
      <c r="M585" s="226">
        <v>0</v>
      </c>
      <c r="N585" s="226">
        <v>0</v>
      </c>
      <c r="O585" s="226">
        <v>0</v>
      </c>
      <c r="P585" s="226">
        <v>0</v>
      </c>
      <c r="Q585" s="226">
        <v>0</v>
      </c>
      <c r="R585" s="226">
        <v>0</v>
      </c>
      <c r="S585" s="226">
        <v>0</v>
      </c>
      <c r="T585" s="234">
        <v>0</v>
      </c>
      <c r="U585" s="226">
        <v>0</v>
      </c>
      <c r="V585" s="226" t="s">
        <v>308</v>
      </c>
      <c r="W585" s="226">
        <v>454</v>
      </c>
      <c r="X585" s="226">
        <v>1961064.6</v>
      </c>
      <c r="Y585" s="226">
        <v>0</v>
      </c>
      <c r="Z585" s="226">
        <v>0</v>
      </c>
      <c r="AA585" s="226">
        <v>0</v>
      </c>
      <c r="AB585" s="226">
        <v>0</v>
      </c>
      <c r="AC585" s="226">
        <v>0</v>
      </c>
      <c r="AD585" s="226">
        <v>0</v>
      </c>
      <c r="AE585" s="226">
        <v>0</v>
      </c>
      <c r="AF585" s="226">
        <v>0</v>
      </c>
      <c r="AG585" s="226">
        <v>0</v>
      </c>
      <c r="AH585" s="226">
        <v>0</v>
      </c>
      <c r="AI585" s="226">
        <v>0</v>
      </c>
      <c r="AJ585" s="226">
        <v>57971.7</v>
      </c>
      <c r="AK585" s="226">
        <v>10667</v>
      </c>
      <c r="AL585" s="226">
        <v>0</v>
      </c>
    </row>
    <row r="586" spans="1:38" s="39" customFormat="1" ht="12" customHeight="1" x14ac:dyDescent="0.2">
      <c r="A586" s="403" t="s">
        <v>289</v>
      </c>
      <c r="B586" s="404"/>
      <c r="C586" s="404"/>
      <c r="D586" s="404"/>
      <c r="E586" s="404"/>
      <c r="F586" s="404"/>
      <c r="G586" s="404"/>
      <c r="H586" s="404"/>
      <c r="I586" s="404"/>
      <c r="J586" s="404"/>
      <c r="K586" s="404"/>
      <c r="L586" s="404"/>
      <c r="M586" s="404"/>
      <c r="N586" s="404"/>
      <c r="O586" s="404"/>
      <c r="P586" s="404"/>
      <c r="Q586" s="404"/>
      <c r="R586" s="404"/>
      <c r="S586" s="404"/>
      <c r="T586" s="404"/>
      <c r="U586" s="404"/>
      <c r="V586" s="404"/>
      <c r="W586" s="404"/>
      <c r="X586" s="404"/>
      <c r="Y586" s="404"/>
      <c r="Z586" s="404"/>
      <c r="AA586" s="404"/>
      <c r="AB586" s="404"/>
      <c r="AC586" s="404"/>
      <c r="AD586" s="404"/>
      <c r="AE586" s="404"/>
      <c r="AF586" s="404"/>
      <c r="AG586" s="404"/>
      <c r="AH586" s="404"/>
      <c r="AI586" s="404"/>
      <c r="AJ586" s="404"/>
      <c r="AK586" s="404"/>
      <c r="AL586" s="405"/>
    </row>
    <row r="587" spans="1:38" s="39" customFormat="1" ht="12" customHeight="1" x14ac:dyDescent="0.2">
      <c r="A587" s="287">
        <v>197</v>
      </c>
      <c r="B587" s="155" t="s">
        <v>934</v>
      </c>
      <c r="C587" s="277"/>
      <c r="D587" s="146"/>
      <c r="E587" s="286"/>
      <c r="F587" s="286"/>
      <c r="G587" s="275">
        <v>1844476.62</v>
      </c>
      <c r="H587" s="286">
        <v>0</v>
      </c>
      <c r="I587" s="276">
        <v>0</v>
      </c>
      <c r="J587" s="276">
        <v>0</v>
      </c>
      <c r="K587" s="276">
        <v>0</v>
      </c>
      <c r="L587" s="276">
        <v>0</v>
      </c>
      <c r="M587" s="276">
        <v>0</v>
      </c>
      <c r="N587" s="286">
        <v>0</v>
      </c>
      <c r="O587" s="286">
        <v>0</v>
      </c>
      <c r="P587" s="286">
        <v>0</v>
      </c>
      <c r="Q587" s="286">
        <v>0</v>
      </c>
      <c r="R587" s="286">
        <v>0</v>
      </c>
      <c r="S587" s="286">
        <v>0</v>
      </c>
      <c r="T587" s="203">
        <v>0</v>
      </c>
      <c r="U587" s="286">
        <v>0</v>
      </c>
      <c r="V587" s="286" t="s">
        <v>342</v>
      </c>
      <c r="W587" s="286">
        <v>389.53</v>
      </c>
      <c r="X587" s="286">
        <v>1811090.8</v>
      </c>
      <c r="Y587" s="302">
        <v>0</v>
      </c>
      <c r="Z587" s="302">
        <v>0</v>
      </c>
      <c r="AA587" s="302">
        <v>0</v>
      </c>
      <c r="AB587" s="302">
        <v>0</v>
      </c>
      <c r="AC587" s="302">
        <v>0</v>
      </c>
      <c r="AD587" s="302">
        <v>0</v>
      </c>
      <c r="AE587" s="302">
        <v>0</v>
      </c>
      <c r="AF587" s="302">
        <v>0</v>
      </c>
      <c r="AG587" s="302">
        <v>0</v>
      </c>
      <c r="AH587" s="302">
        <v>0</v>
      </c>
      <c r="AI587" s="302">
        <v>0</v>
      </c>
      <c r="AJ587" s="302">
        <v>22718.82</v>
      </c>
      <c r="AK587" s="302">
        <v>10667</v>
      </c>
      <c r="AL587" s="302">
        <v>0</v>
      </c>
    </row>
    <row r="588" spans="1:38" s="39" customFormat="1" ht="12" customHeight="1" x14ac:dyDescent="0.2">
      <c r="A588" s="287">
        <v>198</v>
      </c>
      <c r="B588" s="155" t="s">
        <v>935</v>
      </c>
      <c r="C588" s="277"/>
      <c r="D588" s="146"/>
      <c r="E588" s="286"/>
      <c r="F588" s="286"/>
      <c r="G588" s="275">
        <v>3070599.41</v>
      </c>
      <c r="H588" s="286">
        <v>0</v>
      </c>
      <c r="I588" s="276">
        <v>0</v>
      </c>
      <c r="J588" s="276">
        <v>0</v>
      </c>
      <c r="K588" s="276">
        <v>0</v>
      </c>
      <c r="L588" s="276">
        <v>0</v>
      </c>
      <c r="M588" s="276">
        <v>0</v>
      </c>
      <c r="N588" s="286">
        <v>0</v>
      </c>
      <c r="O588" s="286">
        <v>0</v>
      </c>
      <c r="P588" s="286">
        <v>0</v>
      </c>
      <c r="Q588" s="286">
        <v>0</v>
      </c>
      <c r="R588" s="286">
        <v>0</v>
      </c>
      <c r="S588" s="286">
        <v>0</v>
      </c>
      <c r="T588" s="203">
        <v>0</v>
      </c>
      <c r="U588" s="286">
        <v>0</v>
      </c>
      <c r="V588" s="286" t="s">
        <v>342</v>
      </c>
      <c r="W588" s="286">
        <v>636.1</v>
      </c>
      <c r="X588" s="286">
        <v>3022442.8</v>
      </c>
      <c r="Y588" s="302">
        <v>0</v>
      </c>
      <c r="Z588" s="302">
        <v>0</v>
      </c>
      <c r="AA588" s="302">
        <v>0</v>
      </c>
      <c r="AB588" s="302">
        <v>0</v>
      </c>
      <c r="AC588" s="302">
        <v>0</v>
      </c>
      <c r="AD588" s="302">
        <v>0</v>
      </c>
      <c r="AE588" s="302">
        <v>0</v>
      </c>
      <c r="AF588" s="302">
        <v>0</v>
      </c>
      <c r="AG588" s="302">
        <v>0</v>
      </c>
      <c r="AH588" s="302">
        <v>0</v>
      </c>
      <c r="AI588" s="302">
        <v>0</v>
      </c>
      <c r="AJ588" s="302">
        <v>37489.61</v>
      </c>
      <c r="AK588" s="302">
        <v>10667</v>
      </c>
      <c r="AL588" s="302">
        <v>0</v>
      </c>
    </row>
    <row r="589" spans="1:38" s="39" customFormat="1" ht="12" customHeight="1" x14ac:dyDescent="0.2">
      <c r="A589" s="287">
        <v>199</v>
      </c>
      <c r="B589" s="155" t="s">
        <v>936</v>
      </c>
      <c r="C589" s="277"/>
      <c r="D589" s="146"/>
      <c r="E589" s="286"/>
      <c r="F589" s="286"/>
      <c r="G589" s="275">
        <v>2960808.99</v>
      </c>
      <c r="H589" s="286">
        <v>0</v>
      </c>
      <c r="I589" s="276">
        <v>0</v>
      </c>
      <c r="J589" s="276">
        <v>0</v>
      </c>
      <c r="K589" s="276">
        <v>0</v>
      </c>
      <c r="L589" s="276">
        <v>0</v>
      </c>
      <c r="M589" s="276">
        <v>0</v>
      </c>
      <c r="N589" s="286">
        <v>0</v>
      </c>
      <c r="O589" s="286">
        <v>0</v>
      </c>
      <c r="P589" s="286">
        <v>0</v>
      </c>
      <c r="Q589" s="286">
        <v>0</v>
      </c>
      <c r="R589" s="286">
        <v>0</v>
      </c>
      <c r="S589" s="286">
        <v>0</v>
      </c>
      <c r="T589" s="203">
        <v>0</v>
      </c>
      <c r="U589" s="286">
        <v>0</v>
      </c>
      <c r="V589" s="286" t="s">
        <v>342</v>
      </c>
      <c r="W589" s="286">
        <v>604.29999999999995</v>
      </c>
      <c r="X589" s="286">
        <v>2913149.88</v>
      </c>
      <c r="Y589" s="302">
        <v>0</v>
      </c>
      <c r="Z589" s="302">
        <v>0</v>
      </c>
      <c r="AA589" s="302">
        <v>0</v>
      </c>
      <c r="AB589" s="302">
        <v>0</v>
      </c>
      <c r="AC589" s="302">
        <v>0</v>
      </c>
      <c r="AD589" s="302">
        <v>0</v>
      </c>
      <c r="AE589" s="302">
        <v>0</v>
      </c>
      <c r="AF589" s="302">
        <v>0</v>
      </c>
      <c r="AG589" s="302">
        <v>0</v>
      </c>
      <c r="AH589" s="302">
        <v>0</v>
      </c>
      <c r="AI589" s="302">
        <v>0</v>
      </c>
      <c r="AJ589" s="302">
        <v>36992.11</v>
      </c>
      <c r="AK589" s="302">
        <v>10667</v>
      </c>
      <c r="AL589" s="302">
        <v>0</v>
      </c>
    </row>
    <row r="590" spans="1:38" s="39" customFormat="1" ht="12" customHeight="1" x14ac:dyDescent="0.2">
      <c r="A590" s="287">
        <v>200</v>
      </c>
      <c r="B590" s="155" t="s">
        <v>940</v>
      </c>
      <c r="C590" s="277"/>
      <c r="D590" s="146"/>
      <c r="E590" s="286"/>
      <c r="F590" s="286"/>
      <c r="G590" s="275">
        <v>2428154.91</v>
      </c>
      <c r="H590" s="286">
        <v>0</v>
      </c>
      <c r="I590" s="276">
        <v>0</v>
      </c>
      <c r="J590" s="276">
        <v>0</v>
      </c>
      <c r="K590" s="276">
        <v>0</v>
      </c>
      <c r="L590" s="276">
        <v>0</v>
      </c>
      <c r="M590" s="276">
        <v>0</v>
      </c>
      <c r="N590" s="286">
        <v>0</v>
      </c>
      <c r="O590" s="286">
        <v>0</v>
      </c>
      <c r="P590" s="286">
        <v>0</v>
      </c>
      <c r="Q590" s="286">
        <v>0</v>
      </c>
      <c r="R590" s="286">
        <v>0</v>
      </c>
      <c r="S590" s="286">
        <v>0</v>
      </c>
      <c r="T590" s="203">
        <v>0</v>
      </c>
      <c r="U590" s="286">
        <v>0</v>
      </c>
      <c r="V590" s="286" t="s">
        <v>342</v>
      </c>
      <c r="W590" s="286">
        <v>582</v>
      </c>
      <c r="X590" s="286">
        <v>2348172.6</v>
      </c>
      <c r="Y590" s="302">
        <v>0</v>
      </c>
      <c r="Z590" s="302">
        <v>0</v>
      </c>
      <c r="AA590" s="302">
        <v>0</v>
      </c>
      <c r="AB590" s="302">
        <v>0</v>
      </c>
      <c r="AC590" s="302">
        <v>0</v>
      </c>
      <c r="AD590" s="302">
        <v>0</v>
      </c>
      <c r="AE590" s="302">
        <v>0</v>
      </c>
      <c r="AF590" s="302">
        <v>0</v>
      </c>
      <c r="AG590" s="302">
        <v>0</v>
      </c>
      <c r="AH590" s="302">
        <v>0</v>
      </c>
      <c r="AI590" s="302">
        <v>0</v>
      </c>
      <c r="AJ590" s="302">
        <v>69315.31</v>
      </c>
      <c r="AK590" s="302">
        <v>10667</v>
      </c>
      <c r="AL590" s="302">
        <v>0</v>
      </c>
    </row>
    <row r="591" spans="1:38" s="39" customFormat="1" ht="30.75" customHeight="1" x14ac:dyDescent="0.2">
      <c r="A591" s="406" t="s">
        <v>294</v>
      </c>
      <c r="B591" s="406"/>
      <c r="C591" s="226" t="e">
        <v>#REF!</v>
      </c>
      <c r="D591" s="229"/>
      <c r="E591" s="226"/>
      <c r="F591" s="226"/>
      <c r="G591" s="226">
        <v>10304039.93</v>
      </c>
      <c r="H591" s="226">
        <v>0</v>
      </c>
      <c r="I591" s="226">
        <v>0</v>
      </c>
      <c r="J591" s="226">
        <v>0</v>
      </c>
      <c r="K591" s="226">
        <v>0</v>
      </c>
      <c r="L591" s="226">
        <v>0</v>
      </c>
      <c r="M591" s="226">
        <v>0</v>
      </c>
      <c r="N591" s="226">
        <v>0</v>
      </c>
      <c r="O591" s="226">
        <v>0</v>
      </c>
      <c r="P591" s="226">
        <v>0</v>
      </c>
      <c r="Q591" s="226">
        <v>0</v>
      </c>
      <c r="R591" s="226">
        <v>0</v>
      </c>
      <c r="S591" s="226">
        <v>0</v>
      </c>
      <c r="T591" s="233">
        <v>0</v>
      </c>
      <c r="U591" s="226">
        <v>0</v>
      </c>
      <c r="V591" s="226" t="s">
        <v>308</v>
      </c>
      <c r="W591" s="226">
        <v>2211.9300000000003</v>
      </c>
      <c r="X591" s="226">
        <v>10094856.08</v>
      </c>
      <c r="Y591" s="226">
        <v>0</v>
      </c>
      <c r="Z591" s="226">
        <v>0</v>
      </c>
      <c r="AA591" s="226">
        <v>0</v>
      </c>
      <c r="AB591" s="226">
        <v>0</v>
      </c>
      <c r="AC591" s="226">
        <v>0</v>
      </c>
      <c r="AD591" s="226">
        <v>0</v>
      </c>
      <c r="AE591" s="226">
        <v>0</v>
      </c>
      <c r="AF591" s="226">
        <v>0</v>
      </c>
      <c r="AG591" s="226">
        <v>0</v>
      </c>
      <c r="AH591" s="226">
        <v>0</v>
      </c>
      <c r="AI591" s="226">
        <v>0</v>
      </c>
      <c r="AJ591" s="226">
        <v>166515.85</v>
      </c>
      <c r="AK591" s="226">
        <v>42668</v>
      </c>
      <c r="AL591" s="226">
        <v>0</v>
      </c>
    </row>
    <row r="592" spans="1:38" s="39" customFormat="1" ht="12" customHeight="1" x14ac:dyDescent="0.2">
      <c r="A592" s="403" t="s">
        <v>291</v>
      </c>
      <c r="B592" s="404"/>
      <c r="C592" s="404"/>
      <c r="D592" s="404"/>
      <c r="E592" s="404"/>
      <c r="F592" s="404"/>
      <c r="G592" s="404"/>
      <c r="H592" s="404"/>
      <c r="I592" s="404"/>
      <c r="J592" s="404"/>
      <c r="K592" s="404"/>
      <c r="L592" s="404"/>
      <c r="M592" s="404"/>
      <c r="N592" s="404"/>
      <c r="O592" s="404"/>
      <c r="P592" s="404"/>
      <c r="Q592" s="404"/>
      <c r="R592" s="404"/>
      <c r="S592" s="404"/>
      <c r="T592" s="404"/>
      <c r="U592" s="404"/>
      <c r="V592" s="404"/>
      <c r="W592" s="404"/>
      <c r="X592" s="404"/>
      <c r="Y592" s="404"/>
      <c r="Z592" s="404"/>
      <c r="AA592" s="404"/>
      <c r="AB592" s="404"/>
      <c r="AC592" s="404"/>
      <c r="AD592" s="404"/>
      <c r="AE592" s="404"/>
      <c r="AF592" s="404"/>
      <c r="AG592" s="404"/>
      <c r="AH592" s="404"/>
      <c r="AI592" s="404"/>
      <c r="AJ592" s="404"/>
      <c r="AK592" s="404"/>
      <c r="AL592" s="405"/>
    </row>
    <row r="593" spans="1:38" s="39" customFormat="1" ht="12" customHeight="1" x14ac:dyDescent="0.2">
      <c r="A593" s="287">
        <v>201</v>
      </c>
      <c r="B593" s="304" t="s">
        <v>939</v>
      </c>
      <c r="C593" s="305"/>
      <c r="D593" s="305"/>
      <c r="E593" s="305"/>
      <c r="F593" s="305"/>
      <c r="G593" s="275">
        <v>4597341.71</v>
      </c>
      <c r="H593" s="286">
        <v>0</v>
      </c>
      <c r="I593" s="276">
        <v>0</v>
      </c>
      <c r="J593" s="276">
        <v>0</v>
      </c>
      <c r="K593" s="276">
        <v>0</v>
      </c>
      <c r="L593" s="276">
        <v>0</v>
      </c>
      <c r="M593" s="276">
        <v>0</v>
      </c>
      <c r="N593" s="286">
        <v>0</v>
      </c>
      <c r="O593" s="286">
        <v>0</v>
      </c>
      <c r="P593" s="286">
        <v>0</v>
      </c>
      <c r="Q593" s="286">
        <v>0</v>
      </c>
      <c r="R593" s="286">
        <v>0</v>
      </c>
      <c r="S593" s="286">
        <v>0</v>
      </c>
      <c r="T593" s="203">
        <v>0</v>
      </c>
      <c r="U593" s="286">
        <v>0</v>
      </c>
      <c r="V593" s="147" t="s">
        <v>342</v>
      </c>
      <c r="W593" s="302">
        <v>959.98</v>
      </c>
      <c r="X593" s="286">
        <v>4470421.32</v>
      </c>
      <c r="Y593" s="302">
        <v>0</v>
      </c>
      <c r="Z593" s="302">
        <v>0</v>
      </c>
      <c r="AA593" s="302">
        <v>0</v>
      </c>
      <c r="AB593" s="302">
        <v>0</v>
      </c>
      <c r="AC593" s="302">
        <v>0</v>
      </c>
      <c r="AD593" s="302">
        <v>0</v>
      </c>
      <c r="AE593" s="302">
        <v>0</v>
      </c>
      <c r="AF593" s="302">
        <v>0</v>
      </c>
      <c r="AG593" s="302">
        <v>0</v>
      </c>
      <c r="AH593" s="302">
        <v>0</v>
      </c>
      <c r="AI593" s="302">
        <v>0</v>
      </c>
      <c r="AJ593" s="302">
        <v>62903.18</v>
      </c>
      <c r="AK593" s="302">
        <v>64017.21</v>
      </c>
      <c r="AL593" s="302">
        <v>0</v>
      </c>
    </row>
    <row r="594" spans="1:38" s="39" customFormat="1" ht="30.75" customHeight="1" x14ac:dyDescent="0.2">
      <c r="A594" s="406" t="s">
        <v>295</v>
      </c>
      <c r="B594" s="406"/>
      <c r="C594" s="226" t="e">
        <v>#REF!</v>
      </c>
      <c r="D594" s="229"/>
      <c r="E594" s="226"/>
      <c r="F594" s="226"/>
      <c r="G594" s="226">
        <v>4597341.71</v>
      </c>
      <c r="H594" s="226">
        <v>0</v>
      </c>
      <c r="I594" s="226">
        <v>0</v>
      </c>
      <c r="J594" s="226">
        <v>0</v>
      </c>
      <c r="K594" s="226">
        <v>0</v>
      </c>
      <c r="L594" s="226">
        <v>0</v>
      </c>
      <c r="M594" s="226">
        <v>0</v>
      </c>
      <c r="N594" s="226">
        <v>0</v>
      </c>
      <c r="O594" s="226">
        <v>0</v>
      </c>
      <c r="P594" s="226">
        <v>0</v>
      </c>
      <c r="Q594" s="226">
        <v>0</v>
      </c>
      <c r="R594" s="226">
        <v>0</v>
      </c>
      <c r="S594" s="226">
        <v>0</v>
      </c>
      <c r="T594" s="233">
        <v>0</v>
      </c>
      <c r="U594" s="226">
        <v>0</v>
      </c>
      <c r="V594" s="226" t="s">
        <v>308</v>
      </c>
      <c r="W594" s="226">
        <v>959.98</v>
      </c>
      <c r="X594" s="226">
        <v>4470421.32</v>
      </c>
      <c r="Y594" s="226">
        <v>0</v>
      </c>
      <c r="Z594" s="226">
        <v>0</v>
      </c>
      <c r="AA594" s="226">
        <v>0</v>
      </c>
      <c r="AB594" s="226">
        <v>0</v>
      </c>
      <c r="AC594" s="226">
        <v>0</v>
      </c>
      <c r="AD594" s="226">
        <v>0</v>
      </c>
      <c r="AE594" s="226">
        <v>0</v>
      </c>
      <c r="AF594" s="226">
        <v>0</v>
      </c>
      <c r="AG594" s="226">
        <v>0</v>
      </c>
      <c r="AH594" s="226">
        <v>0</v>
      </c>
      <c r="AI594" s="226">
        <v>0</v>
      </c>
      <c r="AJ594" s="226">
        <v>62903.18</v>
      </c>
      <c r="AK594" s="226">
        <v>64017.21</v>
      </c>
      <c r="AL594" s="226">
        <v>0</v>
      </c>
    </row>
    <row r="595" spans="1:38" s="39" customFormat="1" ht="12" customHeight="1" x14ac:dyDescent="0.2">
      <c r="A595" s="403" t="s">
        <v>7</v>
      </c>
      <c r="B595" s="404"/>
      <c r="C595" s="404"/>
      <c r="D595" s="404"/>
      <c r="E595" s="404"/>
      <c r="F595" s="404"/>
      <c r="G595" s="404"/>
      <c r="H595" s="404"/>
      <c r="I595" s="404"/>
      <c r="J595" s="404"/>
      <c r="K595" s="404"/>
      <c r="L595" s="404"/>
      <c r="M595" s="404"/>
      <c r="N595" s="404"/>
      <c r="O595" s="404"/>
      <c r="P595" s="404"/>
      <c r="Q595" s="404"/>
      <c r="R595" s="404"/>
      <c r="S595" s="404"/>
      <c r="T595" s="404"/>
      <c r="U595" s="404"/>
      <c r="V595" s="404"/>
      <c r="W595" s="404"/>
      <c r="X595" s="404"/>
      <c r="Y595" s="404"/>
      <c r="Z595" s="404"/>
      <c r="AA595" s="404"/>
      <c r="AB595" s="404"/>
      <c r="AC595" s="404"/>
      <c r="AD595" s="404"/>
      <c r="AE595" s="404"/>
      <c r="AF595" s="404"/>
      <c r="AG595" s="404"/>
      <c r="AH595" s="404"/>
      <c r="AI595" s="404"/>
      <c r="AJ595" s="404"/>
      <c r="AK595" s="404"/>
      <c r="AL595" s="405"/>
    </row>
    <row r="596" spans="1:38" s="39" customFormat="1" ht="12" customHeight="1" x14ac:dyDescent="0.2">
      <c r="A596" s="175">
        <v>202</v>
      </c>
      <c r="B596" s="304" t="s">
        <v>8</v>
      </c>
      <c r="C596" s="277">
        <v>590.20000000000005</v>
      </c>
      <c r="D596" s="146"/>
      <c r="E596" s="286"/>
      <c r="F596" s="286"/>
      <c r="G596" s="275">
        <v>2181763.5699999998</v>
      </c>
      <c r="H596" s="286">
        <v>0</v>
      </c>
      <c r="I596" s="276">
        <v>0</v>
      </c>
      <c r="J596" s="276">
        <v>0</v>
      </c>
      <c r="K596" s="276">
        <v>0</v>
      </c>
      <c r="L596" s="276">
        <v>0</v>
      </c>
      <c r="M596" s="276">
        <v>0</v>
      </c>
      <c r="N596" s="286">
        <v>0</v>
      </c>
      <c r="O596" s="286">
        <v>0</v>
      </c>
      <c r="P596" s="286">
        <v>0</v>
      </c>
      <c r="Q596" s="286">
        <v>0</v>
      </c>
      <c r="R596" s="286">
        <v>0</v>
      </c>
      <c r="S596" s="286">
        <v>0</v>
      </c>
      <c r="T596" s="203">
        <v>0</v>
      </c>
      <c r="U596" s="286">
        <v>0</v>
      </c>
      <c r="V596" s="286" t="s">
        <v>342</v>
      </c>
      <c r="W596" s="286">
        <v>449.7</v>
      </c>
      <c r="X596" s="286">
        <v>2131722.69</v>
      </c>
      <c r="Y596" s="302">
        <v>0</v>
      </c>
      <c r="Z596" s="302">
        <v>0</v>
      </c>
      <c r="AA596" s="302">
        <v>0</v>
      </c>
      <c r="AB596" s="302">
        <v>0</v>
      </c>
      <c r="AC596" s="302">
        <v>0</v>
      </c>
      <c r="AD596" s="302">
        <v>0</v>
      </c>
      <c r="AE596" s="302">
        <v>0</v>
      </c>
      <c r="AF596" s="302">
        <v>0</v>
      </c>
      <c r="AG596" s="302">
        <v>0</v>
      </c>
      <c r="AH596" s="302">
        <v>0</v>
      </c>
      <c r="AI596" s="302">
        <v>0</v>
      </c>
      <c r="AJ596" s="302">
        <v>39373.879999999997</v>
      </c>
      <c r="AK596" s="302">
        <v>10667</v>
      </c>
      <c r="AL596" s="302">
        <v>0</v>
      </c>
    </row>
    <row r="597" spans="1:38" s="39" customFormat="1" ht="37.5" customHeight="1" x14ac:dyDescent="0.2">
      <c r="A597" s="423" t="s">
        <v>11</v>
      </c>
      <c r="B597" s="424"/>
      <c r="C597" s="226">
        <v>590.20000000000005</v>
      </c>
      <c r="D597" s="229"/>
      <c r="E597" s="226"/>
      <c r="F597" s="226"/>
      <c r="G597" s="226">
        <v>2181763.5699999998</v>
      </c>
      <c r="H597" s="226">
        <v>0</v>
      </c>
      <c r="I597" s="226">
        <v>0</v>
      </c>
      <c r="J597" s="226">
        <v>0</v>
      </c>
      <c r="K597" s="226">
        <v>0</v>
      </c>
      <c r="L597" s="226">
        <v>0</v>
      </c>
      <c r="M597" s="226">
        <v>0</v>
      </c>
      <c r="N597" s="226">
        <v>0</v>
      </c>
      <c r="O597" s="226">
        <v>0</v>
      </c>
      <c r="P597" s="226">
        <v>0</v>
      </c>
      <c r="Q597" s="226">
        <v>0</v>
      </c>
      <c r="R597" s="226">
        <v>0</v>
      </c>
      <c r="S597" s="226">
        <v>0</v>
      </c>
      <c r="T597" s="234">
        <v>0</v>
      </c>
      <c r="U597" s="226">
        <v>0</v>
      </c>
      <c r="V597" s="226" t="s">
        <v>308</v>
      </c>
      <c r="W597" s="226">
        <v>449.7</v>
      </c>
      <c r="X597" s="226">
        <v>2131722.69</v>
      </c>
      <c r="Y597" s="226">
        <v>0</v>
      </c>
      <c r="Z597" s="226">
        <v>0</v>
      </c>
      <c r="AA597" s="226">
        <v>0</v>
      </c>
      <c r="AB597" s="226">
        <v>0</v>
      </c>
      <c r="AC597" s="226">
        <v>0</v>
      </c>
      <c r="AD597" s="226">
        <v>0</v>
      </c>
      <c r="AE597" s="226">
        <v>0</v>
      </c>
      <c r="AF597" s="226">
        <v>0</v>
      </c>
      <c r="AG597" s="226">
        <v>0</v>
      </c>
      <c r="AH597" s="226">
        <v>0</v>
      </c>
      <c r="AI597" s="226">
        <v>0</v>
      </c>
      <c r="AJ597" s="226">
        <v>39373.879999999997</v>
      </c>
      <c r="AK597" s="226">
        <v>10667</v>
      </c>
      <c r="AL597" s="226">
        <v>0</v>
      </c>
    </row>
    <row r="598" spans="1:38" s="39" customFormat="1" ht="12" customHeight="1" x14ac:dyDescent="0.2">
      <c r="A598" s="425" t="s">
        <v>311</v>
      </c>
      <c r="B598" s="425"/>
      <c r="C598" s="425"/>
      <c r="D598" s="425"/>
      <c r="E598" s="425"/>
      <c r="F598" s="425"/>
      <c r="G598" s="425"/>
      <c r="H598" s="425"/>
      <c r="I598" s="425"/>
      <c r="J598" s="425"/>
      <c r="K598" s="425"/>
      <c r="L598" s="425"/>
      <c r="M598" s="425"/>
      <c r="N598" s="425"/>
      <c r="O598" s="425"/>
      <c r="P598" s="425"/>
      <c r="Q598" s="425"/>
      <c r="R598" s="425"/>
      <c r="S598" s="425"/>
      <c r="T598" s="425"/>
      <c r="U598" s="425"/>
      <c r="V598" s="425"/>
      <c r="W598" s="425"/>
      <c r="X598" s="425"/>
      <c r="Y598" s="425"/>
      <c r="Z598" s="425"/>
      <c r="AA598" s="425"/>
      <c r="AB598" s="425"/>
      <c r="AC598" s="425"/>
      <c r="AD598" s="425"/>
      <c r="AE598" s="425"/>
      <c r="AF598" s="425"/>
      <c r="AG598" s="425"/>
      <c r="AH598" s="425"/>
      <c r="AI598" s="425"/>
      <c r="AJ598" s="425"/>
      <c r="AK598" s="425"/>
      <c r="AL598" s="425"/>
    </row>
    <row r="599" spans="1:38" s="39" customFormat="1" ht="12" customHeight="1" x14ac:dyDescent="0.2">
      <c r="A599" s="287">
        <v>203</v>
      </c>
      <c r="B599" s="304" t="s">
        <v>14</v>
      </c>
      <c r="C599" s="310"/>
      <c r="D599" s="310"/>
      <c r="E599" s="310"/>
      <c r="F599" s="310"/>
      <c r="G599" s="275">
        <v>1401786.92</v>
      </c>
      <c r="H599" s="286">
        <v>0</v>
      </c>
      <c r="I599" s="276">
        <v>0</v>
      </c>
      <c r="J599" s="276">
        <v>0</v>
      </c>
      <c r="K599" s="276">
        <v>0</v>
      </c>
      <c r="L599" s="276">
        <v>0</v>
      </c>
      <c r="M599" s="276">
        <v>0</v>
      </c>
      <c r="N599" s="286">
        <v>0</v>
      </c>
      <c r="O599" s="286">
        <v>0</v>
      </c>
      <c r="P599" s="286">
        <v>0</v>
      </c>
      <c r="Q599" s="286">
        <v>0</v>
      </c>
      <c r="R599" s="286">
        <v>0</v>
      </c>
      <c r="S599" s="286">
        <v>0</v>
      </c>
      <c r="T599" s="203">
        <v>0</v>
      </c>
      <c r="U599" s="286">
        <v>0</v>
      </c>
      <c r="V599" s="286" t="s">
        <v>342</v>
      </c>
      <c r="W599" s="286">
        <v>389.06</v>
      </c>
      <c r="X599" s="286">
        <v>1361861.2</v>
      </c>
      <c r="Y599" s="302">
        <v>0</v>
      </c>
      <c r="Z599" s="302">
        <v>0</v>
      </c>
      <c r="AA599" s="302">
        <v>0</v>
      </c>
      <c r="AB599" s="302">
        <v>0</v>
      </c>
      <c r="AC599" s="302">
        <v>0</v>
      </c>
      <c r="AD599" s="302">
        <v>0</v>
      </c>
      <c r="AE599" s="302">
        <v>0</v>
      </c>
      <c r="AF599" s="302">
        <v>0</v>
      </c>
      <c r="AG599" s="302">
        <v>0</v>
      </c>
      <c r="AH599" s="302">
        <v>0</v>
      </c>
      <c r="AI599" s="302">
        <v>0</v>
      </c>
      <c r="AJ599" s="302">
        <v>29258.720000000001</v>
      </c>
      <c r="AK599" s="302">
        <v>10667</v>
      </c>
      <c r="AL599" s="302">
        <v>0</v>
      </c>
    </row>
    <row r="600" spans="1:38" s="39" customFormat="1" ht="12" customHeight="1" x14ac:dyDescent="0.2">
      <c r="A600" s="287">
        <v>204</v>
      </c>
      <c r="B600" s="304" t="s">
        <v>15</v>
      </c>
      <c r="C600" s="277">
        <v>590.20000000000005</v>
      </c>
      <c r="D600" s="146"/>
      <c r="E600" s="286"/>
      <c r="F600" s="286"/>
      <c r="G600" s="275">
        <v>1447124.75</v>
      </c>
      <c r="H600" s="286">
        <v>0</v>
      </c>
      <c r="I600" s="276">
        <v>0</v>
      </c>
      <c r="J600" s="276">
        <v>0</v>
      </c>
      <c r="K600" s="276">
        <v>0</v>
      </c>
      <c r="L600" s="276">
        <v>0</v>
      </c>
      <c r="M600" s="276">
        <v>0</v>
      </c>
      <c r="N600" s="286">
        <v>0</v>
      </c>
      <c r="O600" s="286">
        <v>0</v>
      </c>
      <c r="P600" s="286">
        <v>0</v>
      </c>
      <c r="Q600" s="286">
        <v>0</v>
      </c>
      <c r="R600" s="286">
        <v>0</v>
      </c>
      <c r="S600" s="286">
        <v>0</v>
      </c>
      <c r="T600" s="203">
        <v>0</v>
      </c>
      <c r="U600" s="286">
        <v>0</v>
      </c>
      <c r="V600" s="286" t="s">
        <v>342</v>
      </c>
      <c r="W600" s="286">
        <v>389.06</v>
      </c>
      <c r="X600" s="286">
        <v>1398839.4</v>
      </c>
      <c r="Y600" s="302">
        <v>0</v>
      </c>
      <c r="Z600" s="302">
        <v>0</v>
      </c>
      <c r="AA600" s="302">
        <v>0</v>
      </c>
      <c r="AB600" s="302">
        <v>0</v>
      </c>
      <c r="AC600" s="302">
        <v>0</v>
      </c>
      <c r="AD600" s="302">
        <v>0</v>
      </c>
      <c r="AE600" s="302">
        <v>0</v>
      </c>
      <c r="AF600" s="302">
        <v>0</v>
      </c>
      <c r="AG600" s="302">
        <v>0</v>
      </c>
      <c r="AH600" s="302">
        <v>0</v>
      </c>
      <c r="AI600" s="302">
        <v>0</v>
      </c>
      <c r="AJ600" s="302">
        <v>37618.35</v>
      </c>
      <c r="AK600" s="302">
        <v>10667</v>
      </c>
      <c r="AL600" s="302">
        <v>0</v>
      </c>
    </row>
    <row r="601" spans="1:38" s="39" customFormat="1" ht="38.25" customHeight="1" x14ac:dyDescent="0.2">
      <c r="A601" s="423" t="s">
        <v>16</v>
      </c>
      <c r="B601" s="424"/>
      <c r="C601" s="226">
        <v>590.20000000000005</v>
      </c>
      <c r="D601" s="229"/>
      <c r="E601" s="226"/>
      <c r="F601" s="226"/>
      <c r="G601" s="226">
        <v>2848911.67</v>
      </c>
      <c r="H601" s="226">
        <v>0</v>
      </c>
      <c r="I601" s="226">
        <v>0</v>
      </c>
      <c r="J601" s="226">
        <v>0</v>
      </c>
      <c r="K601" s="226">
        <v>0</v>
      </c>
      <c r="L601" s="226">
        <v>0</v>
      </c>
      <c r="M601" s="226">
        <v>0</v>
      </c>
      <c r="N601" s="226">
        <v>0</v>
      </c>
      <c r="O601" s="226">
        <v>0</v>
      </c>
      <c r="P601" s="226">
        <v>0</v>
      </c>
      <c r="Q601" s="226">
        <v>0</v>
      </c>
      <c r="R601" s="226">
        <v>0</v>
      </c>
      <c r="S601" s="226">
        <v>0</v>
      </c>
      <c r="T601" s="234">
        <v>0</v>
      </c>
      <c r="U601" s="226">
        <v>0</v>
      </c>
      <c r="V601" s="226" t="s">
        <v>308</v>
      </c>
      <c r="W601" s="226">
        <v>778.12</v>
      </c>
      <c r="X601" s="226">
        <v>2760700.5999999996</v>
      </c>
      <c r="Y601" s="226">
        <v>0</v>
      </c>
      <c r="Z601" s="226">
        <v>0</v>
      </c>
      <c r="AA601" s="226">
        <v>0</v>
      </c>
      <c r="AB601" s="226">
        <v>0</v>
      </c>
      <c r="AC601" s="226">
        <v>0</v>
      </c>
      <c r="AD601" s="226">
        <v>0</v>
      </c>
      <c r="AE601" s="226">
        <v>0</v>
      </c>
      <c r="AF601" s="226">
        <v>0</v>
      </c>
      <c r="AG601" s="226">
        <v>0</v>
      </c>
      <c r="AH601" s="226">
        <v>0</v>
      </c>
      <c r="AI601" s="226">
        <v>0</v>
      </c>
      <c r="AJ601" s="226">
        <v>66877.070000000007</v>
      </c>
      <c r="AK601" s="226">
        <v>21334</v>
      </c>
      <c r="AL601" s="226">
        <v>0</v>
      </c>
    </row>
    <row r="602" spans="1:38" s="39" customFormat="1" ht="12" customHeight="1" x14ac:dyDescent="0.2">
      <c r="A602" s="410" t="s">
        <v>1028</v>
      </c>
      <c r="B602" s="411"/>
      <c r="C602" s="411"/>
      <c r="D602" s="411"/>
      <c r="E602" s="411"/>
      <c r="F602" s="411"/>
      <c r="G602" s="411"/>
      <c r="H602" s="411"/>
      <c r="I602" s="411"/>
      <c r="J602" s="411"/>
      <c r="K602" s="411"/>
      <c r="L602" s="411"/>
      <c r="M602" s="411"/>
      <c r="N602" s="411"/>
      <c r="O602" s="411"/>
      <c r="P602" s="411"/>
      <c r="Q602" s="411"/>
      <c r="R602" s="411"/>
      <c r="S602" s="411"/>
      <c r="T602" s="411"/>
      <c r="U602" s="411"/>
      <c r="V602" s="411"/>
      <c r="W602" s="411"/>
      <c r="X602" s="411"/>
      <c r="Y602" s="411"/>
      <c r="Z602" s="411"/>
      <c r="AA602" s="411"/>
      <c r="AB602" s="411"/>
      <c r="AC602" s="411"/>
      <c r="AD602" s="411"/>
      <c r="AE602" s="411"/>
      <c r="AF602" s="411"/>
      <c r="AG602" s="411"/>
      <c r="AH602" s="411"/>
      <c r="AI602" s="411"/>
      <c r="AJ602" s="411"/>
      <c r="AK602" s="411"/>
      <c r="AL602" s="412"/>
    </row>
    <row r="603" spans="1:38" s="39" customFormat="1" ht="12" customHeight="1" x14ac:dyDescent="0.2">
      <c r="A603" s="167">
        <v>205</v>
      </c>
      <c r="B603" s="304" t="s">
        <v>490</v>
      </c>
      <c r="C603" s="286">
        <v>3105.5</v>
      </c>
      <c r="D603" s="146"/>
      <c r="E603" s="286"/>
      <c r="F603" s="286"/>
      <c r="G603" s="275">
        <v>4419178.8</v>
      </c>
      <c r="H603" s="286">
        <v>0</v>
      </c>
      <c r="I603" s="276">
        <v>0</v>
      </c>
      <c r="J603" s="276">
        <v>0</v>
      </c>
      <c r="K603" s="276">
        <v>0</v>
      </c>
      <c r="L603" s="276">
        <v>0</v>
      </c>
      <c r="M603" s="276">
        <v>0</v>
      </c>
      <c r="N603" s="286">
        <v>0</v>
      </c>
      <c r="O603" s="286">
        <v>0</v>
      </c>
      <c r="P603" s="286">
        <v>0</v>
      </c>
      <c r="Q603" s="286">
        <v>0</v>
      </c>
      <c r="R603" s="286">
        <v>0</v>
      </c>
      <c r="S603" s="286">
        <v>0</v>
      </c>
      <c r="T603" s="203">
        <v>0</v>
      </c>
      <c r="U603" s="286">
        <v>0</v>
      </c>
      <c r="V603" s="286" t="s">
        <v>341</v>
      </c>
      <c r="W603" s="316">
        <v>903</v>
      </c>
      <c r="X603" s="286">
        <v>4351122.09</v>
      </c>
      <c r="Y603" s="302">
        <v>0</v>
      </c>
      <c r="Z603" s="302">
        <v>0</v>
      </c>
      <c r="AA603" s="302">
        <v>0</v>
      </c>
      <c r="AB603" s="302">
        <v>0</v>
      </c>
      <c r="AC603" s="302">
        <v>0</v>
      </c>
      <c r="AD603" s="302">
        <v>0</v>
      </c>
      <c r="AE603" s="302">
        <v>0</v>
      </c>
      <c r="AF603" s="302">
        <v>0</v>
      </c>
      <c r="AG603" s="302">
        <v>0</v>
      </c>
      <c r="AH603" s="302">
        <v>0</v>
      </c>
      <c r="AI603" s="302">
        <v>0</v>
      </c>
      <c r="AJ603" s="302">
        <v>1419.55</v>
      </c>
      <c r="AK603" s="302">
        <v>66637.16</v>
      </c>
      <c r="AL603" s="302">
        <v>0</v>
      </c>
    </row>
    <row r="604" spans="1:38" s="39" customFormat="1" ht="12" customHeight="1" x14ac:dyDescent="0.2">
      <c r="A604" s="167">
        <v>206</v>
      </c>
      <c r="B604" s="304" t="s">
        <v>491</v>
      </c>
      <c r="C604" s="286">
        <v>3225.6</v>
      </c>
      <c r="D604" s="146"/>
      <c r="E604" s="286"/>
      <c r="F604" s="286"/>
      <c r="G604" s="275">
        <v>4028940.93</v>
      </c>
      <c r="H604" s="286">
        <v>0</v>
      </c>
      <c r="I604" s="276">
        <v>0</v>
      </c>
      <c r="J604" s="276">
        <v>0</v>
      </c>
      <c r="K604" s="276">
        <v>0</v>
      </c>
      <c r="L604" s="276">
        <v>0</v>
      </c>
      <c r="M604" s="276">
        <v>0</v>
      </c>
      <c r="N604" s="286">
        <v>0</v>
      </c>
      <c r="O604" s="286">
        <v>0</v>
      </c>
      <c r="P604" s="286">
        <v>0</v>
      </c>
      <c r="Q604" s="286">
        <v>0</v>
      </c>
      <c r="R604" s="286">
        <v>0</v>
      </c>
      <c r="S604" s="286">
        <v>0</v>
      </c>
      <c r="T604" s="203">
        <v>0</v>
      </c>
      <c r="U604" s="286">
        <v>0</v>
      </c>
      <c r="V604" s="286" t="s">
        <v>342</v>
      </c>
      <c r="W604" s="316">
        <v>769.4</v>
      </c>
      <c r="X604" s="286">
        <v>3948852</v>
      </c>
      <c r="Y604" s="302">
        <v>0</v>
      </c>
      <c r="Z604" s="302">
        <v>0</v>
      </c>
      <c r="AA604" s="302">
        <v>0</v>
      </c>
      <c r="AB604" s="302">
        <v>0</v>
      </c>
      <c r="AC604" s="302">
        <v>0</v>
      </c>
      <c r="AD604" s="302">
        <v>0</v>
      </c>
      <c r="AE604" s="302">
        <v>0</v>
      </c>
      <c r="AF604" s="302">
        <v>0</v>
      </c>
      <c r="AG604" s="302">
        <v>0</v>
      </c>
      <c r="AH604" s="302">
        <v>0</v>
      </c>
      <c r="AI604" s="302">
        <v>0</v>
      </c>
      <c r="AJ604" s="302">
        <v>54732.38</v>
      </c>
      <c r="AK604" s="302">
        <v>25356.55</v>
      </c>
      <c r="AL604" s="302">
        <v>0</v>
      </c>
    </row>
    <row r="605" spans="1:38" s="39" customFormat="1" ht="12" customHeight="1" x14ac:dyDescent="0.2">
      <c r="A605" s="167">
        <v>207</v>
      </c>
      <c r="B605" s="200" t="s">
        <v>494</v>
      </c>
      <c r="C605" s="286"/>
      <c r="D605" s="164"/>
      <c r="E605" s="286"/>
      <c r="F605" s="286"/>
      <c r="G605" s="275">
        <v>3631171.57</v>
      </c>
      <c r="H605" s="286">
        <v>0</v>
      </c>
      <c r="I605" s="276">
        <v>0</v>
      </c>
      <c r="J605" s="276">
        <v>0</v>
      </c>
      <c r="K605" s="276">
        <v>0</v>
      </c>
      <c r="L605" s="276">
        <v>0</v>
      </c>
      <c r="M605" s="276">
        <v>0</v>
      </c>
      <c r="N605" s="286">
        <v>0</v>
      </c>
      <c r="O605" s="286">
        <v>0</v>
      </c>
      <c r="P605" s="286">
        <v>0</v>
      </c>
      <c r="Q605" s="286">
        <v>0</v>
      </c>
      <c r="R605" s="286">
        <v>0</v>
      </c>
      <c r="S605" s="286">
        <v>0</v>
      </c>
      <c r="T605" s="203">
        <v>0</v>
      </c>
      <c r="U605" s="286">
        <v>0</v>
      </c>
      <c r="V605" s="147" t="s">
        <v>341</v>
      </c>
      <c r="W605" s="302">
        <v>722.3</v>
      </c>
      <c r="X605" s="286">
        <v>3590101.8</v>
      </c>
      <c r="Y605" s="302">
        <v>0</v>
      </c>
      <c r="Z605" s="302">
        <v>0</v>
      </c>
      <c r="AA605" s="302">
        <v>0</v>
      </c>
      <c r="AB605" s="302">
        <v>0</v>
      </c>
      <c r="AC605" s="302">
        <v>0</v>
      </c>
      <c r="AD605" s="302">
        <v>0</v>
      </c>
      <c r="AE605" s="302">
        <v>0</v>
      </c>
      <c r="AF605" s="302">
        <v>0</v>
      </c>
      <c r="AG605" s="302">
        <v>0</v>
      </c>
      <c r="AH605" s="302">
        <v>0</v>
      </c>
      <c r="AI605" s="302">
        <v>0</v>
      </c>
      <c r="AJ605" s="302">
        <v>856.65</v>
      </c>
      <c r="AK605" s="302">
        <v>40213.120000000003</v>
      </c>
      <c r="AL605" s="302">
        <v>0</v>
      </c>
    </row>
    <row r="606" spans="1:38" s="39" customFormat="1" ht="26.25" customHeight="1" x14ac:dyDescent="0.2">
      <c r="A606" s="434" t="s">
        <v>1029</v>
      </c>
      <c r="B606" s="435"/>
      <c r="C606" s="286"/>
      <c r="D606" s="164"/>
      <c r="E606" s="286"/>
      <c r="F606" s="286"/>
      <c r="G606" s="286">
        <v>12079291.300000001</v>
      </c>
      <c r="H606" s="286">
        <v>0</v>
      </c>
      <c r="I606" s="286">
        <v>0</v>
      </c>
      <c r="J606" s="286">
        <v>0</v>
      </c>
      <c r="K606" s="286">
        <v>0</v>
      </c>
      <c r="L606" s="286">
        <v>0</v>
      </c>
      <c r="M606" s="286">
        <v>0</v>
      </c>
      <c r="N606" s="286">
        <v>0</v>
      </c>
      <c r="O606" s="286">
        <v>0</v>
      </c>
      <c r="P606" s="286">
        <v>0</v>
      </c>
      <c r="Q606" s="286">
        <v>0</v>
      </c>
      <c r="R606" s="286">
        <v>0</v>
      </c>
      <c r="S606" s="286">
        <v>0</v>
      </c>
      <c r="T606" s="203">
        <v>0</v>
      </c>
      <c r="U606" s="286">
        <v>0</v>
      </c>
      <c r="V606" s="286" t="s">
        <v>308</v>
      </c>
      <c r="W606" s="286">
        <v>2394.6999999999998</v>
      </c>
      <c r="X606" s="286">
        <v>11890075.890000001</v>
      </c>
      <c r="Y606" s="286">
        <v>0</v>
      </c>
      <c r="Z606" s="286">
        <v>0</v>
      </c>
      <c r="AA606" s="286">
        <v>0</v>
      </c>
      <c r="AB606" s="286">
        <v>0</v>
      </c>
      <c r="AC606" s="286">
        <v>0</v>
      </c>
      <c r="AD606" s="286">
        <v>0</v>
      </c>
      <c r="AE606" s="286">
        <v>0</v>
      </c>
      <c r="AF606" s="286">
        <v>0</v>
      </c>
      <c r="AG606" s="286">
        <v>0</v>
      </c>
      <c r="AH606" s="286">
        <v>0</v>
      </c>
      <c r="AI606" s="286">
        <v>0</v>
      </c>
      <c r="AJ606" s="286">
        <v>57008.58</v>
      </c>
      <c r="AK606" s="286">
        <v>132206.83000000002</v>
      </c>
      <c r="AL606" s="286">
        <v>0</v>
      </c>
    </row>
    <row r="607" spans="1:38" s="39" customFormat="1" ht="12" customHeight="1" x14ac:dyDescent="0.2">
      <c r="A607" s="403" t="s">
        <v>184</v>
      </c>
      <c r="B607" s="404"/>
      <c r="C607" s="404"/>
      <c r="D607" s="404"/>
      <c r="E607" s="404"/>
      <c r="F607" s="404"/>
      <c r="G607" s="404"/>
      <c r="H607" s="404"/>
      <c r="I607" s="404"/>
      <c r="J607" s="404"/>
      <c r="K607" s="404"/>
      <c r="L607" s="404"/>
      <c r="M607" s="404"/>
      <c r="N607" s="404"/>
      <c r="O607" s="404"/>
      <c r="P607" s="404"/>
      <c r="Q607" s="404"/>
      <c r="R607" s="404"/>
      <c r="S607" s="404"/>
      <c r="T607" s="404"/>
      <c r="U607" s="404"/>
      <c r="V607" s="404"/>
      <c r="W607" s="404"/>
      <c r="X607" s="404"/>
      <c r="Y607" s="404"/>
      <c r="Z607" s="404"/>
      <c r="AA607" s="404"/>
      <c r="AB607" s="404"/>
      <c r="AC607" s="404"/>
      <c r="AD607" s="404"/>
      <c r="AE607" s="404"/>
      <c r="AF607" s="404"/>
      <c r="AG607" s="404"/>
      <c r="AH607" s="404"/>
      <c r="AI607" s="404"/>
      <c r="AJ607" s="404"/>
      <c r="AK607" s="404"/>
      <c r="AL607" s="405"/>
    </row>
    <row r="608" spans="1:38" s="39" customFormat="1" ht="12" customHeight="1" x14ac:dyDescent="0.2">
      <c r="A608" s="287">
        <v>208</v>
      </c>
      <c r="B608" s="304" t="s">
        <v>23</v>
      </c>
      <c r="C608" s="277">
        <v>590.20000000000005</v>
      </c>
      <c r="D608" s="146"/>
      <c r="E608" s="286"/>
      <c r="F608" s="286"/>
      <c r="G608" s="275">
        <v>2152038.63</v>
      </c>
      <c r="H608" s="286">
        <v>0</v>
      </c>
      <c r="I608" s="276">
        <v>0</v>
      </c>
      <c r="J608" s="276">
        <v>0</v>
      </c>
      <c r="K608" s="276">
        <v>0</v>
      </c>
      <c r="L608" s="276">
        <v>0</v>
      </c>
      <c r="M608" s="276">
        <v>0</v>
      </c>
      <c r="N608" s="286">
        <v>0</v>
      </c>
      <c r="O608" s="286">
        <v>0</v>
      </c>
      <c r="P608" s="286">
        <v>0</v>
      </c>
      <c r="Q608" s="286">
        <v>0</v>
      </c>
      <c r="R608" s="286">
        <v>0</v>
      </c>
      <c r="S608" s="286">
        <v>0</v>
      </c>
      <c r="T608" s="203">
        <v>0</v>
      </c>
      <c r="U608" s="286">
        <v>0</v>
      </c>
      <c r="V608" s="286" t="s">
        <v>342</v>
      </c>
      <c r="W608" s="286">
        <v>531.5</v>
      </c>
      <c r="X608" s="286">
        <v>2045551.04</v>
      </c>
      <c r="Y608" s="302">
        <v>0</v>
      </c>
      <c r="Z608" s="302">
        <v>0</v>
      </c>
      <c r="AA608" s="302">
        <v>0</v>
      </c>
      <c r="AB608" s="302">
        <v>0</v>
      </c>
      <c r="AC608" s="302">
        <v>0</v>
      </c>
      <c r="AD608" s="302">
        <v>0</v>
      </c>
      <c r="AE608" s="302">
        <v>0</v>
      </c>
      <c r="AF608" s="302">
        <v>0</v>
      </c>
      <c r="AG608" s="302">
        <v>0</v>
      </c>
      <c r="AH608" s="302">
        <v>0</v>
      </c>
      <c r="AI608" s="302">
        <v>0</v>
      </c>
      <c r="AJ608" s="302">
        <v>106082.56</v>
      </c>
      <c r="AK608" s="302">
        <v>405.03</v>
      </c>
      <c r="AL608" s="302">
        <v>0</v>
      </c>
    </row>
    <row r="609" spans="1:38" s="39" customFormat="1" ht="38.25" customHeight="1" x14ac:dyDescent="0.2">
      <c r="A609" s="406" t="s">
        <v>185</v>
      </c>
      <c r="B609" s="406"/>
      <c r="C609" s="226">
        <v>590.20000000000005</v>
      </c>
      <c r="D609" s="229"/>
      <c r="E609" s="226"/>
      <c r="F609" s="226"/>
      <c r="G609" s="226">
        <v>2152038.63</v>
      </c>
      <c r="H609" s="226">
        <v>0</v>
      </c>
      <c r="I609" s="226">
        <v>0</v>
      </c>
      <c r="J609" s="226">
        <v>0</v>
      </c>
      <c r="K609" s="226">
        <v>0</v>
      </c>
      <c r="L609" s="226">
        <v>0</v>
      </c>
      <c r="M609" s="226">
        <v>0</v>
      </c>
      <c r="N609" s="226">
        <v>0</v>
      </c>
      <c r="O609" s="226">
        <v>0</v>
      </c>
      <c r="P609" s="226">
        <v>0</v>
      </c>
      <c r="Q609" s="226">
        <v>0</v>
      </c>
      <c r="R609" s="226">
        <v>0</v>
      </c>
      <c r="S609" s="226">
        <v>0</v>
      </c>
      <c r="T609" s="234">
        <v>0</v>
      </c>
      <c r="U609" s="226">
        <v>0</v>
      </c>
      <c r="V609" s="226" t="s">
        <v>308</v>
      </c>
      <c r="W609" s="226">
        <v>531.5</v>
      </c>
      <c r="X609" s="226">
        <v>2045551.04</v>
      </c>
      <c r="Y609" s="226">
        <v>0</v>
      </c>
      <c r="Z609" s="226">
        <v>0</v>
      </c>
      <c r="AA609" s="226">
        <v>0</v>
      </c>
      <c r="AB609" s="226">
        <v>0</v>
      </c>
      <c r="AC609" s="226">
        <v>0</v>
      </c>
      <c r="AD609" s="226">
        <v>0</v>
      </c>
      <c r="AE609" s="226">
        <v>0</v>
      </c>
      <c r="AF609" s="226">
        <v>0</v>
      </c>
      <c r="AG609" s="226">
        <v>0</v>
      </c>
      <c r="AH609" s="226">
        <v>0</v>
      </c>
      <c r="AI609" s="226">
        <v>0</v>
      </c>
      <c r="AJ609" s="226">
        <v>106082.56</v>
      </c>
      <c r="AK609" s="226">
        <v>405.03</v>
      </c>
      <c r="AL609" s="226">
        <v>0</v>
      </c>
    </row>
    <row r="610" spans="1:38" s="39" customFormat="1" ht="12" customHeight="1" x14ac:dyDescent="0.2">
      <c r="A610" s="410" t="s">
        <v>314</v>
      </c>
      <c r="B610" s="411"/>
      <c r="C610" s="411"/>
      <c r="D610" s="411"/>
      <c r="E610" s="411"/>
      <c r="F610" s="411"/>
      <c r="G610" s="411"/>
      <c r="H610" s="411"/>
      <c r="I610" s="411"/>
      <c r="J610" s="411"/>
      <c r="K610" s="411"/>
      <c r="L610" s="411"/>
      <c r="M610" s="411"/>
      <c r="N610" s="411"/>
      <c r="O610" s="411"/>
      <c r="P610" s="411"/>
      <c r="Q610" s="411"/>
      <c r="R610" s="411"/>
      <c r="S610" s="411"/>
      <c r="T610" s="411"/>
      <c r="U610" s="411"/>
      <c r="V610" s="411"/>
      <c r="W610" s="411"/>
      <c r="X610" s="411"/>
      <c r="Y610" s="411"/>
      <c r="Z610" s="411"/>
      <c r="AA610" s="411"/>
      <c r="AB610" s="411"/>
      <c r="AC610" s="411"/>
      <c r="AD610" s="411"/>
      <c r="AE610" s="411"/>
      <c r="AF610" s="411"/>
      <c r="AG610" s="411"/>
      <c r="AH610" s="411"/>
      <c r="AI610" s="411"/>
      <c r="AJ610" s="411"/>
      <c r="AK610" s="411"/>
      <c r="AL610" s="412"/>
    </row>
    <row r="611" spans="1:38" s="39" customFormat="1" ht="12" customHeight="1" x14ac:dyDescent="0.2">
      <c r="A611" s="287">
        <v>209</v>
      </c>
      <c r="B611" s="155" t="s">
        <v>28</v>
      </c>
      <c r="C611" s="286">
        <v>3784</v>
      </c>
      <c r="D611" s="146"/>
      <c r="E611" s="286"/>
      <c r="F611" s="286"/>
      <c r="G611" s="275">
        <v>348344.41</v>
      </c>
      <c r="H611" s="286">
        <v>257225.4</v>
      </c>
      <c r="I611" s="276">
        <v>0</v>
      </c>
      <c r="J611" s="276">
        <v>0</v>
      </c>
      <c r="K611" s="276">
        <v>0</v>
      </c>
      <c r="L611" s="276">
        <v>0</v>
      </c>
      <c r="M611" s="276">
        <v>0</v>
      </c>
      <c r="N611" s="286">
        <v>151.69999999999999</v>
      </c>
      <c r="O611" s="286">
        <v>126793</v>
      </c>
      <c r="P611" s="286">
        <v>0</v>
      </c>
      <c r="Q611" s="286">
        <v>0</v>
      </c>
      <c r="R611" s="286">
        <v>187</v>
      </c>
      <c r="S611" s="286">
        <v>130432.4</v>
      </c>
      <c r="T611" s="203">
        <v>0</v>
      </c>
      <c r="U611" s="286">
        <v>0</v>
      </c>
      <c r="V611" s="286"/>
      <c r="W611" s="286">
        <v>0</v>
      </c>
      <c r="X611" s="286">
        <v>0</v>
      </c>
      <c r="Y611" s="302">
        <v>0</v>
      </c>
      <c r="Z611" s="302">
        <v>0</v>
      </c>
      <c r="AA611" s="302">
        <v>0</v>
      </c>
      <c r="AB611" s="302">
        <v>0</v>
      </c>
      <c r="AC611" s="302">
        <v>0</v>
      </c>
      <c r="AD611" s="302">
        <v>0</v>
      </c>
      <c r="AE611" s="302">
        <v>0</v>
      </c>
      <c r="AF611" s="302">
        <v>0</v>
      </c>
      <c r="AG611" s="302">
        <v>0</v>
      </c>
      <c r="AH611" s="302">
        <v>0</v>
      </c>
      <c r="AI611" s="302">
        <v>72722.2</v>
      </c>
      <c r="AJ611" s="302">
        <v>7729.81</v>
      </c>
      <c r="AK611" s="302">
        <v>10667</v>
      </c>
      <c r="AL611" s="302">
        <v>0</v>
      </c>
    </row>
    <row r="612" spans="1:38" s="39" customFormat="1" ht="12" customHeight="1" x14ac:dyDescent="0.2">
      <c r="A612" s="287">
        <v>210</v>
      </c>
      <c r="B612" s="155" t="s">
        <v>26</v>
      </c>
      <c r="C612" s="286">
        <v>3784</v>
      </c>
      <c r="D612" s="146"/>
      <c r="E612" s="286"/>
      <c r="F612" s="286"/>
      <c r="G612" s="275">
        <v>3994919.67</v>
      </c>
      <c r="H612" s="286">
        <v>0</v>
      </c>
      <c r="I612" s="276">
        <v>0</v>
      </c>
      <c r="J612" s="276">
        <v>0</v>
      </c>
      <c r="K612" s="276">
        <v>0</v>
      </c>
      <c r="L612" s="276">
        <v>0</v>
      </c>
      <c r="M612" s="276">
        <v>0</v>
      </c>
      <c r="N612" s="286">
        <v>0</v>
      </c>
      <c r="O612" s="286">
        <v>0</v>
      </c>
      <c r="P612" s="286">
        <v>0</v>
      </c>
      <c r="Q612" s="286">
        <v>0</v>
      </c>
      <c r="R612" s="286">
        <v>0</v>
      </c>
      <c r="S612" s="286">
        <v>0</v>
      </c>
      <c r="T612" s="203">
        <v>0</v>
      </c>
      <c r="U612" s="286">
        <v>0</v>
      </c>
      <c r="V612" s="286" t="s">
        <v>342</v>
      </c>
      <c r="W612" s="286">
        <v>748</v>
      </c>
      <c r="X612" s="286">
        <v>3908800</v>
      </c>
      <c r="Y612" s="302">
        <v>0</v>
      </c>
      <c r="Z612" s="302">
        <v>0</v>
      </c>
      <c r="AA612" s="302">
        <v>0</v>
      </c>
      <c r="AB612" s="302">
        <v>0</v>
      </c>
      <c r="AC612" s="302">
        <v>0</v>
      </c>
      <c r="AD612" s="302">
        <v>0</v>
      </c>
      <c r="AE612" s="302">
        <v>0</v>
      </c>
      <c r="AF612" s="302">
        <v>0</v>
      </c>
      <c r="AG612" s="302">
        <v>0</v>
      </c>
      <c r="AH612" s="302">
        <v>0</v>
      </c>
      <c r="AI612" s="302">
        <v>0</v>
      </c>
      <c r="AJ612" s="302">
        <v>61861.3</v>
      </c>
      <c r="AK612" s="302">
        <v>24258.37</v>
      </c>
      <c r="AL612" s="302">
        <v>0</v>
      </c>
    </row>
    <row r="613" spans="1:38" s="39" customFormat="1" ht="12" customHeight="1" x14ac:dyDescent="0.2">
      <c r="A613" s="287">
        <v>211</v>
      </c>
      <c r="B613" s="155" t="s">
        <v>29</v>
      </c>
      <c r="C613" s="286"/>
      <c r="D613" s="146"/>
      <c r="E613" s="286"/>
      <c r="F613" s="286"/>
      <c r="G613" s="275">
        <v>1959027.89</v>
      </c>
      <c r="H613" s="286">
        <v>0</v>
      </c>
      <c r="I613" s="276">
        <v>0</v>
      </c>
      <c r="J613" s="276">
        <v>0</v>
      </c>
      <c r="K613" s="276">
        <v>0</v>
      </c>
      <c r="L613" s="276">
        <v>0</v>
      </c>
      <c r="M613" s="276">
        <v>0</v>
      </c>
      <c r="N613" s="286">
        <v>0</v>
      </c>
      <c r="O613" s="286">
        <v>0</v>
      </c>
      <c r="P613" s="286">
        <v>0</v>
      </c>
      <c r="Q613" s="286">
        <v>0</v>
      </c>
      <c r="R613" s="286">
        <v>0</v>
      </c>
      <c r="S613" s="286">
        <v>0</v>
      </c>
      <c r="T613" s="203">
        <v>0</v>
      </c>
      <c r="U613" s="286">
        <v>0</v>
      </c>
      <c r="V613" s="286" t="s">
        <v>341</v>
      </c>
      <c r="W613" s="286">
        <v>503.6</v>
      </c>
      <c r="X613" s="286">
        <v>1900093.19</v>
      </c>
      <c r="Y613" s="302">
        <v>0</v>
      </c>
      <c r="Z613" s="302">
        <v>0</v>
      </c>
      <c r="AA613" s="302">
        <v>0</v>
      </c>
      <c r="AB613" s="302">
        <v>0</v>
      </c>
      <c r="AC613" s="302">
        <v>0</v>
      </c>
      <c r="AD613" s="302">
        <v>0</v>
      </c>
      <c r="AE613" s="302">
        <v>0</v>
      </c>
      <c r="AF613" s="302">
        <v>0</v>
      </c>
      <c r="AG613" s="302">
        <v>0</v>
      </c>
      <c r="AH613" s="302">
        <v>0</v>
      </c>
      <c r="AI613" s="302">
        <v>0</v>
      </c>
      <c r="AJ613" s="302">
        <v>48267.7</v>
      </c>
      <c r="AK613" s="302">
        <v>10667</v>
      </c>
      <c r="AL613" s="302">
        <v>0</v>
      </c>
    </row>
    <row r="614" spans="1:38" s="39" customFormat="1" ht="12" customHeight="1" x14ac:dyDescent="0.2">
      <c r="A614" s="287">
        <v>212</v>
      </c>
      <c r="B614" s="155" t="s">
        <v>30</v>
      </c>
      <c r="C614" s="286"/>
      <c r="D614" s="146"/>
      <c r="E614" s="286"/>
      <c r="F614" s="286"/>
      <c r="G614" s="275">
        <v>2220381.96</v>
      </c>
      <c r="H614" s="286">
        <v>0</v>
      </c>
      <c r="I614" s="276">
        <v>0</v>
      </c>
      <c r="J614" s="276">
        <v>0</v>
      </c>
      <c r="K614" s="276">
        <v>0</v>
      </c>
      <c r="L614" s="276">
        <v>0</v>
      </c>
      <c r="M614" s="276">
        <v>0</v>
      </c>
      <c r="N614" s="286">
        <v>0</v>
      </c>
      <c r="O614" s="286">
        <v>0</v>
      </c>
      <c r="P614" s="286">
        <v>0</v>
      </c>
      <c r="Q614" s="286">
        <v>0</v>
      </c>
      <c r="R614" s="286">
        <v>0</v>
      </c>
      <c r="S614" s="286">
        <v>0</v>
      </c>
      <c r="T614" s="203">
        <v>0</v>
      </c>
      <c r="U614" s="286">
        <v>0</v>
      </c>
      <c r="V614" s="286" t="s">
        <v>342</v>
      </c>
      <c r="W614" s="286">
        <v>518.4</v>
      </c>
      <c r="X614" s="286">
        <v>2162901</v>
      </c>
      <c r="Y614" s="302">
        <v>0</v>
      </c>
      <c r="Z614" s="302">
        <v>0</v>
      </c>
      <c r="AA614" s="302">
        <v>0</v>
      </c>
      <c r="AB614" s="302">
        <v>0</v>
      </c>
      <c r="AC614" s="302">
        <v>0</v>
      </c>
      <c r="AD614" s="302">
        <v>0</v>
      </c>
      <c r="AE614" s="302">
        <v>0</v>
      </c>
      <c r="AF614" s="302">
        <v>0</v>
      </c>
      <c r="AG614" s="302">
        <v>0</v>
      </c>
      <c r="AH614" s="302">
        <v>0</v>
      </c>
      <c r="AI614" s="302">
        <v>0</v>
      </c>
      <c r="AJ614" s="302">
        <v>46813.96</v>
      </c>
      <c r="AK614" s="302">
        <v>10667</v>
      </c>
      <c r="AL614" s="302">
        <v>0</v>
      </c>
    </row>
    <row r="615" spans="1:38" s="39" customFormat="1" ht="12" customHeight="1" x14ac:dyDescent="0.2">
      <c r="A615" s="287">
        <v>213</v>
      </c>
      <c r="B615" s="155" t="s">
        <v>41</v>
      </c>
      <c r="C615" s="286"/>
      <c r="D615" s="146"/>
      <c r="E615" s="286"/>
      <c r="F615" s="286"/>
      <c r="G615" s="275">
        <v>3056576.29</v>
      </c>
      <c r="H615" s="286">
        <v>0</v>
      </c>
      <c r="I615" s="276">
        <v>0</v>
      </c>
      <c r="J615" s="276">
        <v>0</v>
      </c>
      <c r="K615" s="276">
        <v>0</v>
      </c>
      <c r="L615" s="276">
        <v>0</v>
      </c>
      <c r="M615" s="276">
        <v>0</v>
      </c>
      <c r="N615" s="286">
        <v>0</v>
      </c>
      <c r="O615" s="286">
        <v>0</v>
      </c>
      <c r="P615" s="286">
        <v>0</v>
      </c>
      <c r="Q615" s="286">
        <v>0</v>
      </c>
      <c r="R615" s="286">
        <v>0</v>
      </c>
      <c r="S615" s="286">
        <v>0</v>
      </c>
      <c r="T615" s="203">
        <v>0</v>
      </c>
      <c r="U615" s="286">
        <v>0</v>
      </c>
      <c r="V615" s="286" t="s">
        <v>342</v>
      </c>
      <c r="W615" s="286">
        <v>659.34</v>
      </c>
      <c r="X615" s="286">
        <v>2972025.2</v>
      </c>
      <c r="Y615" s="302">
        <v>0</v>
      </c>
      <c r="Z615" s="302">
        <v>0</v>
      </c>
      <c r="AA615" s="302">
        <v>0</v>
      </c>
      <c r="AB615" s="302">
        <v>0</v>
      </c>
      <c r="AC615" s="302">
        <v>0</v>
      </c>
      <c r="AD615" s="302">
        <v>0</v>
      </c>
      <c r="AE615" s="302">
        <v>0</v>
      </c>
      <c r="AF615" s="302">
        <v>0</v>
      </c>
      <c r="AG615" s="302">
        <v>0</v>
      </c>
      <c r="AH615" s="302">
        <v>0</v>
      </c>
      <c r="AI615" s="302">
        <v>0</v>
      </c>
      <c r="AJ615" s="302">
        <v>73884.09</v>
      </c>
      <c r="AK615" s="302">
        <v>10667</v>
      </c>
      <c r="AL615" s="302">
        <v>0</v>
      </c>
    </row>
    <row r="616" spans="1:38" s="39" customFormat="1" ht="12" customHeight="1" x14ac:dyDescent="0.2">
      <c r="A616" s="287">
        <v>214</v>
      </c>
      <c r="B616" s="155" t="s">
        <v>39</v>
      </c>
      <c r="C616" s="286"/>
      <c r="D616" s="146"/>
      <c r="E616" s="286"/>
      <c r="F616" s="286"/>
      <c r="G616" s="275">
        <v>2344384.73</v>
      </c>
      <c r="H616" s="286">
        <v>0</v>
      </c>
      <c r="I616" s="276">
        <v>0</v>
      </c>
      <c r="J616" s="276">
        <v>0</v>
      </c>
      <c r="K616" s="276">
        <v>0</v>
      </c>
      <c r="L616" s="276">
        <v>0</v>
      </c>
      <c r="M616" s="276">
        <v>0</v>
      </c>
      <c r="N616" s="286">
        <v>0</v>
      </c>
      <c r="O616" s="286">
        <v>0</v>
      </c>
      <c r="P616" s="286">
        <v>0</v>
      </c>
      <c r="Q616" s="286">
        <v>0</v>
      </c>
      <c r="R616" s="286">
        <v>0</v>
      </c>
      <c r="S616" s="286">
        <v>0</v>
      </c>
      <c r="T616" s="203">
        <v>0</v>
      </c>
      <c r="U616" s="286">
        <v>0</v>
      </c>
      <c r="V616" s="147" t="s">
        <v>342</v>
      </c>
      <c r="W616" s="302">
        <v>560</v>
      </c>
      <c r="X616" s="286">
        <v>2265909.2799999998</v>
      </c>
      <c r="Y616" s="302">
        <v>0</v>
      </c>
      <c r="Z616" s="302">
        <v>0</v>
      </c>
      <c r="AA616" s="302">
        <v>0</v>
      </c>
      <c r="AB616" s="302">
        <v>0</v>
      </c>
      <c r="AC616" s="302">
        <v>0</v>
      </c>
      <c r="AD616" s="302">
        <v>0</v>
      </c>
      <c r="AE616" s="302">
        <v>0</v>
      </c>
      <c r="AF616" s="302">
        <v>0</v>
      </c>
      <c r="AG616" s="302">
        <v>0</v>
      </c>
      <c r="AH616" s="302">
        <v>0</v>
      </c>
      <c r="AI616" s="302">
        <v>0</v>
      </c>
      <c r="AJ616" s="302">
        <v>67808.45</v>
      </c>
      <c r="AK616" s="302">
        <v>10667</v>
      </c>
      <c r="AL616" s="302">
        <v>0</v>
      </c>
    </row>
    <row r="617" spans="1:38" s="39" customFormat="1" ht="12" customHeight="1" x14ac:dyDescent="0.2">
      <c r="A617" s="287">
        <v>215</v>
      </c>
      <c r="B617" s="155" t="s">
        <v>42</v>
      </c>
      <c r="C617" s="286"/>
      <c r="D617" s="146"/>
      <c r="E617" s="286"/>
      <c r="F617" s="286"/>
      <c r="G617" s="275">
        <v>2493624.06</v>
      </c>
      <c r="H617" s="286">
        <v>0</v>
      </c>
      <c r="I617" s="276">
        <v>0</v>
      </c>
      <c r="J617" s="276">
        <v>0</v>
      </c>
      <c r="K617" s="276">
        <v>0</v>
      </c>
      <c r="L617" s="276">
        <v>0</v>
      </c>
      <c r="M617" s="276">
        <v>0</v>
      </c>
      <c r="N617" s="286">
        <v>0</v>
      </c>
      <c r="O617" s="286">
        <v>0</v>
      </c>
      <c r="P617" s="286">
        <v>0</v>
      </c>
      <c r="Q617" s="286">
        <v>0</v>
      </c>
      <c r="R617" s="286">
        <v>0</v>
      </c>
      <c r="S617" s="286">
        <v>0</v>
      </c>
      <c r="T617" s="203">
        <v>0</v>
      </c>
      <c r="U617" s="286">
        <v>0</v>
      </c>
      <c r="V617" s="286" t="s">
        <v>342</v>
      </c>
      <c r="W617" s="286">
        <v>560.15</v>
      </c>
      <c r="X617" s="286">
        <v>2423984.7999999998</v>
      </c>
      <c r="Y617" s="302">
        <v>0</v>
      </c>
      <c r="Z617" s="302">
        <v>0</v>
      </c>
      <c r="AA617" s="302">
        <v>0</v>
      </c>
      <c r="AB617" s="302">
        <v>0</v>
      </c>
      <c r="AC617" s="302">
        <v>0</v>
      </c>
      <c r="AD617" s="302">
        <v>0</v>
      </c>
      <c r="AE617" s="302">
        <v>0</v>
      </c>
      <c r="AF617" s="302">
        <v>0</v>
      </c>
      <c r="AG617" s="302">
        <v>0</v>
      </c>
      <c r="AH617" s="302">
        <v>0</v>
      </c>
      <c r="AI617" s="302">
        <v>0</v>
      </c>
      <c r="AJ617" s="302">
        <v>58972.26</v>
      </c>
      <c r="AK617" s="302">
        <v>10667</v>
      </c>
      <c r="AL617" s="302">
        <v>0</v>
      </c>
    </row>
    <row r="618" spans="1:38" s="39" customFormat="1" ht="24" customHeight="1" x14ac:dyDescent="0.2">
      <c r="A618" s="434" t="s">
        <v>315</v>
      </c>
      <c r="B618" s="435"/>
      <c r="C618" s="278">
        <v>7568</v>
      </c>
      <c r="D618" s="278"/>
      <c r="E618" s="286"/>
      <c r="F618" s="286"/>
      <c r="G618" s="278">
        <v>16417259.01</v>
      </c>
      <c r="H618" s="278">
        <v>257225.4</v>
      </c>
      <c r="I618" s="278">
        <v>0</v>
      </c>
      <c r="J618" s="278">
        <v>0</v>
      </c>
      <c r="K618" s="278">
        <v>0</v>
      </c>
      <c r="L618" s="278">
        <v>0</v>
      </c>
      <c r="M618" s="278">
        <v>0</v>
      </c>
      <c r="N618" s="278">
        <v>151.69999999999999</v>
      </c>
      <c r="O618" s="278">
        <v>126793</v>
      </c>
      <c r="P618" s="278">
        <v>0</v>
      </c>
      <c r="Q618" s="278">
        <v>0</v>
      </c>
      <c r="R618" s="278">
        <v>187</v>
      </c>
      <c r="S618" s="278">
        <v>130432.4</v>
      </c>
      <c r="T618" s="235">
        <v>0</v>
      </c>
      <c r="U618" s="278">
        <v>0</v>
      </c>
      <c r="V618" s="286" t="s">
        <v>308</v>
      </c>
      <c r="W618" s="278">
        <v>3549.4900000000002</v>
      </c>
      <c r="X618" s="278">
        <v>15633713.469999999</v>
      </c>
      <c r="Y618" s="278">
        <v>0</v>
      </c>
      <c r="Z618" s="278">
        <v>0</v>
      </c>
      <c r="AA618" s="278">
        <v>0</v>
      </c>
      <c r="AB618" s="278">
        <v>0</v>
      </c>
      <c r="AC618" s="278">
        <v>0</v>
      </c>
      <c r="AD618" s="278">
        <v>0</v>
      </c>
      <c r="AE618" s="278">
        <v>0</v>
      </c>
      <c r="AF618" s="278">
        <v>0</v>
      </c>
      <c r="AG618" s="278">
        <v>0</v>
      </c>
      <c r="AH618" s="278">
        <v>0</v>
      </c>
      <c r="AI618" s="278">
        <v>72722.2</v>
      </c>
      <c r="AJ618" s="278">
        <v>365337.57</v>
      </c>
      <c r="AK618" s="278">
        <v>88260.37</v>
      </c>
      <c r="AL618" s="278">
        <v>0</v>
      </c>
    </row>
    <row r="619" spans="1:38" s="39" customFormat="1" ht="12" customHeight="1" x14ac:dyDescent="0.2">
      <c r="A619" s="403" t="s">
        <v>44</v>
      </c>
      <c r="B619" s="404"/>
      <c r="C619" s="404"/>
      <c r="D619" s="404"/>
      <c r="E619" s="404"/>
      <c r="F619" s="404"/>
      <c r="G619" s="404"/>
      <c r="H619" s="404"/>
      <c r="I619" s="404"/>
      <c r="J619" s="404"/>
      <c r="K619" s="404"/>
      <c r="L619" s="404"/>
      <c r="M619" s="404"/>
      <c r="N619" s="404"/>
      <c r="O619" s="404"/>
      <c r="P619" s="404"/>
      <c r="Q619" s="404"/>
      <c r="R619" s="404"/>
      <c r="S619" s="404"/>
      <c r="T619" s="404"/>
      <c r="U619" s="404"/>
      <c r="V619" s="404"/>
      <c r="W619" s="404"/>
      <c r="X619" s="404"/>
      <c r="Y619" s="404"/>
      <c r="Z619" s="404"/>
      <c r="AA619" s="404"/>
      <c r="AB619" s="404"/>
      <c r="AC619" s="404"/>
      <c r="AD619" s="404"/>
      <c r="AE619" s="404"/>
      <c r="AF619" s="404"/>
      <c r="AG619" s="404"/>
      <c r="AH619" s="404"/>
      <c r="AI619" s="404"/>
      <c r="AJ619" s="404"/>
      <c r="AK619" s="404"/>
      <c r="AL619" s="405"/>
    </row>
    <row r="620" spans="1:38" s="39" customFormat="1" ht="12" customHeight="1" x14ac:dyDescent="0.2">
      <c r="A620" s="287">
        <v>216</v>
      </c>
      <c r="B620" s="304" t="s">
        <v>46</v>
      </c>
      <c r="C620" s="277">
        <v>590.20000000000005</v>
      </c>
      <c r="D620" s="146"/>
      <c r="E620" s="286"/>
      <c r="F620" s="286"/>
      <c r="G620" s="275">
        <v>3424862.27</v>
      </c>
      <c r="H620" s="286">
        <v>0</v>
      </c>
      <c r="I620" s="276">
        <v>0</v>
      </c>
      <c r="J620" s="276">
        <v>0</v>
      </c>
      <c r="K620" s="276">
        <v>0</v>
      </c>
      <c r="L620" s="276">
        <v>0</v>
      </c>
      <c r="M620" s="276">
        <v>0</v>
      </c>
      <c r="N620" s="286">
        <v>0</v>
      </c>
      <c r="O620" s="286">
        <v>0</v>
      </c>
      <c r="P620" s="286">
        <v>0</v>
      </c>
      <c r="Q620" s="286">
        <v>0</v>
      </c>
      <c r="R620" s="286">
        <v>0</v>
      </c>
      <c r="S620" s="286">
        <v>0</v>
      </c>
      <c r="T620" s="203">
        <v>0</v>
      </c>
      <c r="U620" s="286">
        <v>0</v>
      </c>
      <c r="V620" s="286" t="s">
        <v>342</v>
      </c>
      <c r="W620" s="286">
        <v>745.83</v>
      </c>
      <c r="X620" s="286">
        <v>3316317.53</v>
      </c>
      <c r="Y620" s="302">
        <v>0</v>
      </c>
      <c r="Z620" s="302">
        <v>0</v>
      </c>
      <c r="AA620" s="302">
        <v>0</v>
      </c>
      <c r="AB620" s="302">
        <v>0</v>
      </c>
      <c r="AC620" s="302">
        <v>0</v>
      </c>
      <c r="AD620" s="302">
        <v>0</v>
      </c>
      <c r="AE620" s="302">
        <v>0</v>
      </c>
      <c r="AF620" s="302">
        <v>0</v>
      </c>
      <c r="AG620" s="302">
        <v>0</v>
      </c>
      <c r="AH620" s="302">
        <v>0</v>
      </c>
      <c r="AI620" s="302">
        <v>0</v>
      </c>
      <c r="AJ620" s="302">
        <v>108131.88</v>
      </c>
      <c r="AK620" s="302">
        <v>412.86</v>
      </c>
      <c r="AL620" s="302">
        <v>0</v>
      </c>
    </row>
    <row r="621" spans="1:38" s="39" customFormat="1" ht="34.5" customHeight="1" x14ac:dyDescent="0.2">
      <c r="A621" s="406" t="s">
        <v>45</v>
      </c>
      <c r="B621" s="406"/>
      <c r="C621" s="226">
        <v>590.20000000000005</v>
      </c>
      <c r="D621" s="229"/>
      <c r="E621" s="226"/>
      <c r="F621" s="226"/>
      <c r="G621" s="226">
        <v>3424862.27</v>
      </c>
      <c r="H621" s="226">
        <v>0</v>
      </c>
      <c r="I621" s="226">
        <v>0</v>
      </c>
      <c r="J621" s="226">
        <v>0</v>
      </c>
      <c r="K621" s="226">
        <v>0</v>
      </c>
      <c r="L621" s="226">
        <v>0</v>
      </c>
      <c r="M621" s="226">
        <v>0</v>
      </c>
      <c r="N621" s="226">
        <v>0</v>
      </c>
      <c r="O621" s="226">
        <v>0</v>
      </c>
      <c r="P621" s="226">
        <v>0</v>
      </c>
      <c r="Q621" s="226">
        <v>0</v>
      </c>
      <c r="R621" s="226">
        <v>0</v>
      </c>
      <c r="S621" s="226">
        <v>0</v>
      </c>
      <c r="T621" s="234">
        <v>0</v>
      </c>
      <c r="U621" s="226">
        <v>0</v>
      </c>
      <c r="V621" s="226" t="s">
        <v>308</v>
      </c>
      <c r="W621" s="226">
        <v>745.83</v>
      </c>
      <c r="X621" s="226">
        <v>3316317.53</v>
      </c>
      <c r="Y621" s="226">
        <v>0</v>
      </c>
      <c r="Z621" s="226">
        <v>0</v>
      </c>
      <c r="AA621" s="226">
        <v>0</v>
      </c>
      <c r="AB621" s="226">
        <v>0</v>
      </c>
      <c r="AC621" s="226">
        <v>0</v>
      </c>
      <c r="AD621" s="226">
        <v>0</v>
      </c>
      <c r="AE621" s="226">
        <v>0</v>
      </c>
      <c r="AF621" s="226">
        <v>0</v>
      </c>
      <c r="AG621" s="226">
        <v>0</v>
      </c>
      <c r="AH621" s="226">
        <v>0</v>
      </c>
      <c r="AI621" s="226">
        <v>0</v>
      </c>
      <c r="AJ621" s="226">
        <v>108131.88</v>
      </c>
      <c r="AK621" s="226">
        <v>412.86</v>
      </c>
      <c r="AL621" s="226">
        <v>0</v>
      </c>
    </row>
    <row r="622" spans="1:38" s="39" customFormat="1" ht="12" customHeight="1" x14ac:dyDescent="0.2">
      <c r="A622" s="358" t="s">
        <v>352</v>
      </c>
      <c r="B622" s="359"/>
      <c r="C622" s="359"/>
      <c r="D622" s="359"/>
      <c r="E622" s="359"/>
      <c r="F622" s="359"/>
      <c r="G622" s="359"/>
      <c r="H622" s="359"/>
      <c r="I622" s="359"/>
      <c r="J622" s="359"/>
      <c r="K622" s="359"/>
      <c r="L622" s="359"/>
      <c r="M622" s="359"/>
      <c r="N622" s="359"/>
      <c r="O622" s="359"/>
      <c r="P622" s="359"/>
      <c r="Q622" s="359"/>
      <c r="R622" s="359"/>
      <c r="S622" s="359"/>
      <c r="T622" s="359"/>
      <c r="U622" s="359"/>
      <c r="V622" s="359"/>
      <c r="W622" s="359"/>
      <c r="X622" s="359"/>
      <c r="Y622" s="359"/>
      <c r="Z622" s="359"/>
      <c r="AA622" s="359"/>
      <c r="AB622" s="359"/>
      <c r="AC622" s="359"/>
      <c r="AD622" s="359"/>
      <c r="AE622" s="359"/>
      <c r="AF622" s="359"/>
      <c r="AG622" s="359"/>
      <c r="AH622" s="359"/>
      <c r="AI622" s="359"/>
      <c r="AJ622" s="359"/>
      <c r="AK622" s="359"/>
      <c r="AL622" s="360"/>
    </row>
    <row r="623" spans="1:38" s="39" customFormat="1" ht="12" customHeight="1" x14ac:dyDescent="0.2">
      <c r="A623" s="287">
        <v>217</v>
      </c>
      <c r="B623" s="155" t="s">
        <v>495</v>
      </c>
      <c r="C623" s="286">
        <v>909.2</v>
      </c>
      <c r="D623" s="146"/>
      <c r="E623" s="286"/>
      <c r="F623" s="286"/>
      <c r="G623" s="275">
        <v>3293316.57</v>
      </c>
      <c r="H623" s="286">
        <v>0</v>
      </c>
      <c r="I623" s="276">
        <v>0</v>
      </c>
      <c r="J623" s="276">
        <v>0</v>
      </c>
      <c r="K623" s="276">
        <v>0</v>
      </c>
      <c r="L623" s="276">
        <v>0</v>
      </c>
      <c r="M623" s="276">
        <v>0</v>
      </c>
      <c r="N623" s="286">
        <v>0</v>
      </c>
      <c r="O623" s="286">
        <v>0</v>
      </c>
      <c r="P623" s="286">
        <v>0</v>
      </c>
      <c r="Q623" s="286">
        <v>0</v>
      </c>
      <c r="R623" s="286">
        <v>0</v>
      </c>
      <c r="S623" s="286">
        <v>0</v>
      </c>
      <c r="T623" s="203">
        <v>0</v>
      </c>
      <c r="U623" s="286">
        <v>0</v>
      </c>
      <c r="V623" s="286" t="s">
        <v>342</v>
      </c>
      <c r="W623" s="302">
        <v>681</v>
      </c>
      <c r="X623" s="286">
        <v>3196328.15</v>
      </c>
      <c r="Y623" s="302">
        <v>0</v>
      </c>
      <c r="Z623" s="302">
        <v>0</v>
      </c>
      <c r="AA623" s="302">
        <v>0</v>
      </c>
      <c r="AB623" s="302">
        <v>0</v>
      </c>
      <c r="AC623" s="302">
        <v>0</v>
      </c>
      <c r="AD623" s="302">
        <v>0</v>
      </c>
      <c r="AE623" s="302">
        <v>0</v>
      </c>
      <c r="AF623" s="302">
        <v>0</v>
      </c>
      <c r="AG623" s="302">
        <v>0</v>
      </c>
      <c r="AH623" s="302">
        <v>0</v>
      </c>
      <c r="AI623" s="302">
        <v>0</v>
      </c>
      <c r="AJ623" s="302">
        <v>96619.520000000004</v>
      </c>
      <c r="AK623" s="302">
        <v>368.9</v>
      </c>
      <c r="AL623" s="302">
        <v>0</v>
      </c>
    </row>
    <row r="624" spans="1:38" s="39" customFormat="1" ht="12" customHeight="1" x14ac:dyDescent="0.2">
      <c r="A624" s="287">
        <v>218</v>
      </c>
      <c r="B624" s="155" t="s">
        <v>49</v>
      </c>
      <c r="C624" s="286">
        <v>562.4</v>
      </c>
      <c r="D624" s="146"/>
      <c r="E624" s="286"/>
      <c r="F624" s="286"/>
      <c r="G624" s="275">
        <v>4267469.93</v>
      </c>
      <c r="H624" s="286">
        <v>0</v>
      </c>
      <c r="I624" s="276">
        <v>0</v>
      </c>
      <c r="J624" s="276">
        <v>0</v>
      </c>
      <c r="K624" s="276">
        <v>0</v>
      </c>
      <c r="L624" s="276">
        <v>0</v>
      </c>
      <c r="M624" s="276">
        <v>0</v>
      </c>
      <c r="N624" s="286">
        <v>0</v>
      </c>
      <c r="O624" s="286">
        <v>0</v>
      </c>
      <c r="P624" s="286">
        <v>0</v>
      </c>
      <c r="Q624" s="286">
        <v>0</v>
      </c>
      <c r="R624" s="286">
        <v>0</v>
      </c>
      <c r="S624" s="286">
        <v>0</v>
      </c>
      <c r="T624" s="203">
        <v>0</v>
      </c>
      <c r="U624" s="286">
        <v>0</v>
      </c>
      <c r="V624" s="286" t="s">
        <v>342</v>
      </c>
      <c r="W624" s="302">
        <v>828</v>
      </c>
      <c r="X624" s="286">
        <v>4166669.74</v>
      </c>
      <c r="Y624" s="302">
        <v>0</v>
      </c>
      <c r="Z624" s="302">
        <v>0</v>
      </c>
      <c r="AA624" s="302">
        <v>0</v>
      </c>
      <c r="AB624" s="302">
        <v>0</v>
      </c>
      <c r="AC624" s="302">
        <v>0</v>
      </c>
      <c r="AD624" s="302">
        <v>0</v>
      </c>
      <c r="AE624" s="302">
        <v>0</v>
      </c>
      <c r="AF624" s="302">
        <v>0</v>
      </c>
      <c r="AG624" s="302">
        <v>0</v>
      </c>
      <c r="AH624" s="302">
        <v>0</v>
      </c>
      <c r="AI624" s="302">
        <v>0</v>
      </c>
      <c r="AJ624" s="302">
        <v>100416.79</v>
      </c>
      <c r="AK624" s="302">
        <v>383.4</v>
      </c>
      <c r="AL624" s="302">
        <v>0</v>
      </c>
    </row>
    <row r="625" spans="1:38" s="39" customFormat="1" ht="40.5" customHeight="1" x14ac:dyDescent="0.2">
      <c r="A625" s="361" t="s">
        <v>340</v>
      </c>
      <c r="B625" s="361"/>
      <c r="C625" s="286">
        <v>1471.6</v>
      </c>
      <c r="D625" s="164"/>
      <c r="E625" s="145"/>
      <c r="F625" s="145"/>
      <c r="G625" s="286">
        <v>7560786.5</v>
      </c>
      <c r="H625" s="286">
        <v>0</v>
      </c>
      <c r="I625" s="286">
        <v>0</v>
      </c>
      <c r="J625" s="286">
        <v>0</v>
      </c>
      <c r="K625" s="286">
        <v>0</v>
      </c>
      <c r="L625" s="286">
        <v>0</v>
      </c>
      <c r="M625" s="286">
        <v>0</v>
      </c>
      <c r="N625" s="286">
        <v>0</v>
      </c>
      <c r="O625" s="286">
        <v>0</v>
      </c>
      <c r="P625" s="286">
        <v>0</v>
      </c>
      <c r="Q625" s="286">
        <v>0</v>
      </c>
      <c r="R625" s="286">
        <v>0</v>
      </c>
      <c r="S625" s="286">
        <v>0</v>
      </c>
      <c r="T625" s="203">
        <v>0</v>
      </c>
      <c r="U625" s="286">
        <v>0</v>
      </c>
      <c r="V625" s="145" t="s">
        <v>308</v>
      </c>
      <c r="W625" s="286">
        <v>1509</v>
      </c>
      <c r="X625" s="286">
        <v>7362997.8900000006</v>
      </c>
      <c r="Y625" s="286">
        <v>0</v>
      </c>
      <c r="Z625" s="286">
        <v>0</v>
      </c>
      <c r="AA625" s="286">
        <v>0</v>
      </c>
      <c r="AB625" s="286">
        <v>0</v>
      </c>
      <c r="AC625" s="286">
        <v>0</v>
      </c>
      <c r="AD625" s="286">
        <v>0</v>
      </c>
      <c r="AE625" s="286">
        <v>0</v>
      </c>
      <c r="AF625" s="286">
        <v>0</v>
      </c>
      <c r="AG625" s="286">
        <v>0</v>
      </c>
      <c r="AH625" s="286">
        <v>0</v>
      </c>
      <c r="AI625" s="286">
        <v>0</v>
      </c>
      <c r="AJ625" s="286">
        <v>197036.31</v>
      </c>
      <c r="AK625" s="286">
        <v>752.3</v>
      </c>
      <c r="AL625" s="286">
        <v>0</v>
      </c>
    </row>
    <row r="626" spans="1:38" s="39" customFormat="1" ht="12" customHeight="1" x14ac:dyDescent="0.2">
      <c r="A626" s="358" t="s">
        <v>313</v>
      </c>
      <c r="B626" s="359"/>
      <c r="C626" s="359"/>
      <c r="D626" s="359"/>
      <c r="E626" s="359"/>
      <c r="F626" s="359"/>
      <c r="G626" s="359"/>
      <c r="H626" s="359"/>
      <c r="I626" s="359"/>
      <c r="J626" s="359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  <c r="U626" s="359"/>
      <c r="V626" s="359"/>
      <c r="W626" s="359"/>
      <c r="X626" s="359"/>
      <c r="Y626" s="359"/>
      <c r="Z626" s="359"/>
      <c r="AA626" s="359"/>
      <c r="AB626" s="359"/>
      <c r="AC626" s="359"/>
      <c r="AD626" s="359"/>
      <c r="AE626" s="359"/>
      <c r="AF626" s="359"/>
      <c r="AG626" s="359"/>
      <c r="AH626" s="359"/>
      <c r="AI626" s="359"/>
      <c r="AJ626" s="359"/>
      <c r="AK626" s="359"/>
      <c r="AL626" s="360"/>
    </row>
    <row r="627" spans="1:38" s="39" customFormat="1" ht="12" customHeight="1" x14ac:dyDescent="0.2">
      <c r="A627" s="287">
        <v>219</v>
      </c>
      <c r="B627" s="155" t="s">
        <v>51</v>
      </c>
      <c r="C627" s="286">
        <v>909.2</v>
      </c>
      <c r="D627" s="146"/>
      <c r="E627" s="286"/>
      <c r="F627" s="286"/>
      <c r="G627" s="275">
        <v>3388546.26</v>
      </c>
      <c r="H627" s="286">
        <v>0</v>
      </c>
      <c r="I627" s="276">
        <v>0</v>
      </c>
      <c r="J627" s="276">
        <v>0</v>
      </c>
      <c r="K627" s="276">
        <v>0</v>
      </c>
      <c r="L627" s="276">
        <v>0</v>
      </c>
      <c r="M627" s="276">
        <v>0</v>
      </c>
      <c r="N627" s="286">
        <v>0</v>
      </c>
      <c r="O627" s="286">
        <v>0</v>
      </c>
      <c r="P627" s="286">
        <v>0</v>
      </c>
      <c r="Q627" s="286">
        <v>0</v>
      </c>
      <c r="R627" s="286">
        <v>0</v>
      </c>
      <c r="S627" s="286">
        <v>0</v>
      </c>
      <c r="T627" s="203">
        <v>0</v>
      </c>
      <c r="U627" s="286">
        <v>0</v>
      </c>
      <c r="V627" s="286" t="s">
        <v>342</v>
      </c>
      <c r="W627" s="302">
        <v>910</v>
      </c>
      <c r="X627" s="286">
        <v>3228735.31</v>
      </c>
      <c r="Y627" s="302">
        <v>0</v>
      </c>
      <c r="Z627" s="302">
        <v>0</v>
      </c>
      <c r="AA627" s="302">
        <v>0</v>
      </c>
      <c r="AB627" s="302">
        <v>0</v>
      </c>
      <c r="AC627" s="302">
        <v>0</v>
      </c>
      <c r="AD627" s="302">
        <v>0</v>
      </c>
      <c r="AE627" s="302">
        <v>0</v>
      </c>
      <c r="AF627" s="302">
        <v>0</v>
      </c>
      <c r="AG627" s="302">
        <v>0</v>
      </c>
      <c r="AH627" s="302">
        <v>0</v>
      </c>
      <c r="AI627" s="302">
        <v>0</v>
      </c>
      <c r="AJ627" s="302">
        <v>95040.31</v>
      </c>
      <c r="AK627" s="302">
        <v>64770.64</v>
      </c>
      <c r="AL627" s="302">
        <v>0</v>
      </c>
    </row>
    <row r="628" spans="1:38" s="39" customFormat="1" ht="12" customHeight="1" x14ac:dyDescent="0.2">
      <c r="A628" s="287">
        <v>220</v>
      </c>
      <c r="B628" s="155" t="s">
        <v>973</v>
      </c>
      <c r="C628" s="286"/>
      <c r="D628" s="146"/>
      <c r="E628" s="286"/>
      <c r="F628" s="286"/>
      <c r="G628" s="275">
        <v>2766391.22</v>
      </c>
      <c r="H628" s="286">
        <v>0</v>
      </c>
      <c r="I628" s="276">
        <v>0</v>
      </c>
      <c r="J628" s="276">
        <v>0</v>
      </c>
      <c r="K628" s="276">
        <v>0</v>
      </c>
      <c r="L628" s="276">
        <v>0</v>
      </c>
      <c r="M628" s="276">
        <v>0</v>
      </c>
      <c r="N628" s="286">
        <v>0</v>
      </c>
      <c r="O628" s="286">
        <v>0</v>
      </c>
      <c r="P628" s="286">
        <v>0</v>
      </c>
      <c r="Q628" s="286">
        <v>0</v>
      </c>
      <c r="R628" s="286">
        <v>0</v>
      </c>
      <c r="S628" s="286">
        <v>0</v>
      </c>
      <c r="T628" s="287">
        <v>0</v>
      </c>
      <c r="U628" s="286">
        <v>0</v>
      </c>
      <c r="V628" s="286" t="s">
        <v>341</v>
      </c>
      <c r="W628" s="302">
        <v>594.4</v>
      </c>
      <c r="X628" s="286">
        <v>2754490.5</v>
      </c>
      <c r="Y628" s="302">
        <v>0</v>
      </c>
      <c r="Z628" s="302">
        <v>0</v>
      </c>
      <c r="AA628" s="302">
        <v>0</v>
      </c>
      <c r="AB628" s="302">
        <v>0</v>
      </c>
      <c r="AC628" s="302">
        <v>0</v>
      </c>
      <c r="AD628" s="302">
        <v>0</v>
      </c>
      <c r="AE628" s="302">
        <v>0</v>
      </c>
      <c r="AF628" s="302">
        <v>0</v>
      </c>
      <c r="AG628" s="302">
        <v>0</v>
      </c>
      <c r="AH628" s="302">
        <v>0</v>
      </c>
      <c r="AI628" s="302">
        <v>0</v>
      </c>
      <c r="AJ628" s="302">
        <v>1233.72</v>
      </c>
      <c r="AK628" s="302">
        <v>10667</v>
      </c>
      <c r="AL628" s="302">
        <v>0</v>
      </c>
    </row>
    <row r="629" spans="1:38" s="39" customFormat="1" ht="12" customHeight="1" x14ac:dyDescent="0.2">
      <c r="A629" s="287">
        <v>221</v>
      </c>
      <c r="B629" s="155" t="s">
        <v>983</v>
      </c>
      <c r="C629" s="286"/>
      <c r="D629" s="146"/>
      <c r="E629" s="286"/>
      <c r="F629" s="286"/>
      <c r="G629" s="275">
        <v>2707672.45</v>
      </c>
      <c r="H629" s="286">
        <v>0</v>
      </c>
      <c r="I629" s="276">
        <v>0</v>
      </c>
      <c r="J629" s="276">
        <v>0</v>
      </c>
      <c r="K629" s="276">
        <v>0</v>
      </c>
      <c r="L629" s="276">
        <v>0</v>
      </c>
      <c r="M629" s="276">
        <v>0</v>
      </c>
      <c r="N629" s="286">
        <v>0</v>
      </c>
      <c r="O629" s="286">
        <v>0</v>
      </c>
      <c r="P629" s="286">
        <v>0</v>
      </c>
      <c r="Q629" s="286">
        <v>0</v>
      </c>
      <c r="R629" s="286">
        <v>0</v>
      </c>
      <c r="S629" s="286">
        <v>0</v>
      </c>
      <c r="T629" s="287">
        <v>0</v>
      </c>
      <c r="U629" s="286">
        <v>0</v>
      </c>
      <c r="V629" s="286" t="s">
        <v>342</v>
      </c>
      <c r="W629" s="302">
        <v>520.20000000000005</v>
      </c>
      <c r="X629" s="286">
        <v>2649786</v>
      </c>
      <c r="Y629" s="302">
        <v>0</v>
      </c>
      <c r="Z629" s="302">
        <v>0</v>
      </c>
      <c r="AA629" s="302">
        <v>0</v>
      </c>
      <c r="AB629" s="302">
        <v>0</v>
      </c>
      <c r="AC629" s="302">
        <v>0</v>
      </c>
      <c r="AD629" s="302">
        <v>0</v>
      </c>
      <c r="AE629" s="302">
        <v>0</v>
      </c>
      <c r="AF629" s="302">
        <v>0</v>
      </c>
      <c r="AG629" s="302">
        <v>0</v>
      </c>
      <c r="AH629" s="302">
        <v>0</v>
      </c>
      <c r="AI629" s="302">
        <v>0</v>
      </c>
      <c r="AJ629" s="302">
        <v>47219.45</v>
      </c>
      <c r="AK629" s="302">
        <v>10667</v>
      </c>
      <c r="AL629" s="302">
        <v>0</v>
      </c>
    </row>
    <row r="630" spans="1:38" s="39" customFormat="1" ht="27" customHeight="1" x14ac:dyDescent="0.2">
      <c r="A630" s="361" t="s">
        <v>312</v>
      </c>
      <c r="B630" s="361"/>
      <c r="C630" s="286">
        <v>909.2</v>
      </c>
      <c r="D630" s="164"/>
      <c r="E630" s="145"/>
      <c r="F630" s="145"/>
      <c r="G630" s="286">
        <v>8862609.9299999997</v>
      </c>
      <c r="H630" s="286">
        <v>0</v>
      </c>
      <c r="I630" s="286">
        <v>0</v>
      </c>
      <c r="J630" s="286">
        <v>0</v>
      </c>
      <c r="K630" s="286">
        <v>0</v>
      </c>
      <c r="L630" s="286">
        <v>0</v>
      </c>
      <c r="M630" s="286">
        <v>0</v>
      </c>
      <c r="N630" s="286">
        <v>0</v>
      </c>
      <c r="O630" s="286">
        <v>0</v>
      </c>
      <c r="P630" s="286">
        <v>0</v>
      </c>
      <c r="Q630" s="286">
        <v>0</v>
      </c>
      <c r="R630" s="286">
        <v>0</v>
      </c>
      <c r="S630" s="286">
        <v>0</v>
      </c>
      <c r="T630" s="214">
        <v>0</v>
      </c>
      <c r="U630" s="286">
        <v>0</v>
      </c>
      <c r="V630" s="145" t="s">
        <v>308</v>
      </c>
      <c r="W630" s="286">
        <v>2024.6000000000001</v>
      </c>
      <c r="X630" s="286">
        <v>8633011.8100000005</v>
      </c>
      <c r="Y630" s="286">
        <v>0</v>
      </c>
      <c r="Z630" s="286">
        <v>0</v>
      </c>
      <c r="AA630" s="286">
        <v>0</v>
      </c>
      <c r="AB630" s="286">
        <v>0</v>
      </c>
      <c r="AC630" s="286">
        <v>0</v>
      </c>
      <c r="AD630" s="286">
        <v>0</v>
      </c>
      <c r="AE630" s="286">
        <v>0</v>
      </c>
      <c r="AF630" s="286">
        <v>0</v>
      </c>
      <c r="AG630" s="286">
        <v>0</v>
      </c>
      <c r="AH630" s="286">
        <v>0</v>
      </c>
      <c r="AI630" s="286">
        <v>0</v>
      </c>
      <c r="AJ630" s="286">
        <v>143493.47999999998</v>
      </c>
      <c r="AK630" s="286">
        <v>86104.639999999999</v>
      </c>
      <c r="AL630" s="286">
        <v>0</v>
      </c>
    </row>
    <row r="631" spans="1:38" s="39" customFormat="1" ht="12" customHeight="1" x14ac:dyDescent="0.2">
      <c r="A631" s="358" t="s">
        <v>301</v>
      </c>
      <c r="B631" s="359"/>
      <c r="C631" s="359"/>
      <c r="D631" s="359"/>
      <c r="E631" s="359"/>
      <c r="F631" s="359"/>
      <c r="G631" s="359"/>
      <c r="H631" s="359"/>
      <c r="I631" s="359"/>
      <c r="J631" s="359"/>
      <c r="K631" s="359"/>
      <c r="L631" s="359"/>
      <c r="M631" s="359"/>
      <c r="N631" s="359"/>
      <c r="O631" s="359"/>
      <c r="P631" s="359"/>
      <c r="Q631" s="359"/>
      <c r="R631" s="359"/>
      <c r="S631" s="359"/>
      <c r="T631" s="359"/>
      <c r="U631" s="359"/>
      <c r="V631" s="359"/>
      <c r="W631" s="359"/>
      <c r="X631" s="359"/>
      <c r="Y631" s="359"/>
      <c r="Z631" s="359"/>
      <c r="AA631" s="359"/>
      <c r="AB631" s="359"/>
      <c r="AC631" s="359"/>
      <c r="AD631" s="359"/>
      <c r="AE631" s="359"/>
      <c r="AF631" s="359"/>
      <c r="AG631" s="359"/>
      <c r="AH631" s="359"/>
      <c r="AI631" s="359"/>
      <c r="AJ631" s="359"/>
      <c r="AK631" s="359"/>
      <c r="AL631" s="360"/>
    </row>
    <row r="632" spans="1:38" s="39" customFormat="1" ht="12" customHeight="1" x14ac:dyDescent="0.2">
      <c r="A632" s="287">
        <v>222</v>
      </c>
      <c r="B632" s="304" t="s">
        <v>57</v>
      </c>
      <c r="C632" s="286">
        <v>562.4</v>
      </c>
      <c r="D632" s="146"/>
      <c r="E632" s="286"/>
      <c r="F632" s="286"/>
      <c r="G632" s="275">
        <v>4142882.89</v>
      </c>
      <c r="H632" s="286">
        <v>0</v>
      </c>
      <c r="I632" s="276">
        <v>0</v>
      </c>
      <c r="J632" s="276">
        <v>0</v>
      </c>
      <c r="K632" s="276">
        <v>0</v>
      </c>
      <c r="L632" s="276">
        <v>0</v>
      </c>
      <c r="M632" s="276">
        <v>0</v>
      </c>
      <c r="N632" s="286">
        <v>0</v>
      </c>
      <c r="O632" s="286">
        <v>0</v>
      </c>
      <c r="P632" s="286">
        <v>0</v>
      </c>
      <c r="Q632" s="286">
        <v>0</v>
      </c>
      <c r="R632" s="286">
        <v>0</v>
      </c>
      <c r="S632" s="286">
        <v>0</v>
      </c>
      <c r="T632" s="203">
        <v>0</v>
      </c>
      <c r="U632" s="286">
        <v>0</v>
      </c>
      <c r="V632" s="286" t="s">
        <v>342</v>
      </c>
      <c r="W632" s="302">
        <v>812.11</v>
      </c>
      <c r="X632" s="286">
        <v>4036533.25</v>
      </c>
      <c r="Y632" s="302">
        <v>0</v>
      </c>
      <c r="Z632" s="302">
        <v>0</v>
      </c>
      <c r="AA632" s="302">
        <v>0</v>
      </c>
      <c r="AB632" s="302">
        <v>0</v>
      </c>
      <c r="AC632" s="302">
        <v>0</v>
      </c>
      <c r="AD632" s="302">
        <v>0</v>
      </c>
      <c r="AE632" s="302">
        <v>0</v>
      </c>
      <c r="AF632" s="302">
        <v>0</v>
      </c>
      <c r="AG632" s="302">
        <v>0</v>
      </c>
      <c r="AH632" s="302">
        <v>0</v>
      </c>
      <c r="AI632" s="302">
        <v>0</v>
      </c>
      <c r="AJ632" s="302">
        <v>105945.13</v>
      </c>
      <c r="AK632" s="302">
        <v>404.51</v>
      </c>
      <c r="AL632" s="302">
        <v>0</v>
      </c>
    </row>
    <row r="633" spans="1:38" s="39" customFormat="1" ht="32.25" customHeight="1" x14ac:dyDescent="0.2">
      <c r="A633" s="361" t="s">
        <v>300</v>
      </c>
      <c r="B633" s="361"/>
      <c r="C633" s="286">
        <v>562.4</v>
      </c>
      <c r="D633" s="164"/>
      <c r="E633" s="145"/>
      <c r="F633" s="145"/>
      <c r="G633" s="286">
        <v>4142882.89</v>
      </c>
      <c r="H633" s="286">
        <v>0</v>
      </c>
      <c r="I633" s="286">
        <v>0</v>
      </c>
      <c r="J633" s="286">
        <v>0</v>
      </c>
      <c r="K633" s="286">
        <v>0</v>
      </c>
      <c r="L633" s="286">
        <v>0</v>
      </c>
      <c r="M633" s="286">
        <v>0</v>
      </c>
      <c r="N633" s="286">
        <v>0</v>
      </c>
      <c r="O633" s="286">
        <v>0</v>
      </c>
      <c r="P633" s="286">
        <v>0</v>
      </c>
      <c r="Q633" s="286">
        <v>0</v>
      </c>
      <c r="R633" s="286">
        <v>0</v>
      </c>
      <c r="S633" s="286">
        <v>0</v>
      </c>
      <c r="T633" s="203">
        <v>0</v>
      </c>
      <c r="U633" s="286">
        <v>0</v>
      </c>
      <c r="V633" s="145" t="s">
        <v>308</v>
      </c>
      <c r="W633" s="286">
        <v>812.11</v>
      </c>
      <c r="X633" s="286">
        <v>4036533.25</v>
      </c>
      <c r="Y633" s="286">
        <v>0</v>
      </c>
      <c r="Z633" s="286">
        <v>0</v>
      </c>
      <c r="AA633" s="286">
        <v>0</v>
      </c>
      <c r="AB633" s="286">
        <v>0</v>
      </c>
      <c r="AC633" s="286">
        <v>0</v>
      </c>
      <c r="AD633" s="286">
        <v>0</v>
      </c>
      <c r="AE633" s="286">
        <v>0</v>
      </c>
      <c r="AF633" s="286">
        <v>0</v>
      </c>
      <c r="AG633" s="286">
        <v>0</v>
      </c>
      <c r="AH633" s="286">
        <v>0</v>
      </c>
      <c r="AI633" s="286">
        <v>0</v>
      </c>
      <c r="AJ633" s="286">
        <v>105945.13</v>
      </c>
      <c r="AK633" s="286">
        <v>404.51</v>
      </c>
      <c r="AL633" s="286">
        <v>0</v>
      </c>
    </row>
    <row r="634" spans="1:38" s="39" customFormat="1" ht="12" customHeight="1" x14ac:dyDescent="0.2">
      <c r="A634" s="410" t="s">
        <v>318</v>
      </c>
      <c r="B634" s="411"/>
      <c r="C634" s="411"/>
      <c r="D634" s="411"/>
      <c r="E634" s="411"/>
      <c r="F634" s="411"/>
      <c r="G634" s="411"/>
      <c r="H634" s="411"/>
      <c r="I634" s="411"/>
      <c r="J634" s="411"/>
      <c r="K634" s="411"/>
      <c r="L634" s="411"/>
      <c r="M634" s="411"/>
      <c r="N634" s="411"/>
      <c r="O634" s="411"/>
      <c r="P634" s="411"/>
      <c r="Q634" s="411"/>
      <c r="R634" s="411"/>
      <c r="S634" s="411"/>
      <c r="T634" s="411"/>
      <c r="U634" s="411"/>
      <c r="V634" s="411"/>
      <c r="W634" s="411"/>
      <c r="X634" s="411"/>
      <c r="Y634" s="411"/>
      <c r="Z634" s="411"/>
      <c r="AA634" s="411"/>
      <c r="AB634" s="411"/>
      <c r="AC634" s="411"/>
      <c r="AD634" s="411"/>
      <c r="AE634" s="411"/>
      <c r="AF634" s="411"/>
      <c r="AG634" s="411"/>
      <c r="AH634" s="411"/>
      <c r="AI634" s="411"/>
      <c r="AJ634" s="411"/>
      <c r="AK634" s="411"/>
      <c r="AL634" s="412"/>
    </row>
    <row r="635" spans="1:38" s="39" customFormat="1" ht="12" customHeight="1" x14ac:dyDescent="0.2">
      <c r="A635" s="236">
        <v>223</v>
      </c>
      <c r="B635" s="237" t="s">
        <v>66</v>
      </c>
      <c r="C635" s="286">
        <v>4679.67</v>
      </c>
      <c r="D635" s="146"/>
      <c r="E635" s="286"/>
      <c r="F635" s="286"/>
      <c r="G635" s="275">
        <v>739499.75</v>
      </c>
      <c r="H635" s="286">
        <v>708363.28</v>
      </c>
      <c r="I635" s="276">
        <v>0</v>
      </c>
      <c r="J635" s="276">
        <v>0</v>
      </c>
      <c r="K635" s="276">
        <v>0</v>
      </c>
      <c r="L635" s="276">
        <v>439.6</v>
      </c>
      <c r="M635" s="275">
        <v>708363.28</v>
      </c>
      <c r="N635" s="286">
        <v>0</v>
      </c>
      <c r="O635" s="286">
        <v>0</v>
      </c>
      <c r="P635" s="286">
        <v>0</v>
      </c>
      <c r="Q635" s="286">
        <v>0</v>
      </c>
      <c r="R635" s="286">
        <v>0</v>
      </c>
      <c r="S635" s="286">
        <v>0</v>
      </c>
      <c r="T635" s="203">
        <v>0</v>
      </c>
      <c r="U635" s="286">
        <v>0</v>
      </c>
      <c r="V635" s="286"/>
      <c r="W635" s="286">
        <v>0</v>
      </c>
      <c r="X635" s="286">
        <v>0</v>
      </c>
      <c r="Y635" s="302">
        <v>0</v>
      </c>
      <c r="Z635" s="302">
        <v>0</v>
      </c>
      <c r="AA635" s="302">
        <v>0</v>
      </c>
      <c r="AB635" s="302">
        <v>0</v>
      </c>
      <c r="AC635" s="302">
        <v>0</v>
      </c>
      <c r="AD635" s="302">
        <v>0</v>
      </c>
      <c r="AE635" s="302">
        <v>0</v>
      </c>
      <c r="AF635" s="302">
        <v>0</v>
      </c>
      <c r="AG635" s="302">
        <v>0</v>
      </c>
      <c r="AH635" s="302">
        <v>0</v>
      </c>
      <c r="AI635" s="302">
        <v>0</v>
      </c>
      <c r="AJ635" s="302">
        <v>30801</v>
      </c>
      <c r="AK635" s="302">
        <v>335.47</v>
      </c>
      <c r="AL635" s="302">
        <v>0</v>
      </c>
    </row>
    <row r="636" spans="1:38" s="39" customFormat="1" ht="12" customHeight="1" x14ac:dyDescent="0.2">
      <c r="A636" s="236">
        <v>224</v>
      </c>
      <c r="B636" s="237" t="s">
        <v>70</v>
      </c>
      <c r="C636" s="286">
        <v>3784</v>
      </c>
      <c r="D636" s="146"/>
      <c r="E636" s="286"/>
      <c r="F636" s="286"/>
      <c r="G636" s="275">
        <v>629816.72</v>
      </c>
      <c r="H636" s="286">
        <v>597980.63</v>
      </c>
      <c r="I636" s="276">
        <v>0</v>
      </c>
      <c r="J636" s="276">
        <v>0</v>
      </c>
      <c r="K636" s="276">
        <v>0</v>
      </c>
      <c r="L636" s="276">
        <v>251.8</v>
      </c>
      <c r="M636" s="275">
        <v>597980.63</v>
      </c>
      <c r="N636" s="286">
        <v>0</v>
      </c>
      <c r="O636" s="286">
        <v>0</v>
      </c>
      <c r="P636" s="286">
        <v>0</v>
      </c>
      <c r="Q636" s="286">
        <v>0</v>
      </c>
      <c r="R636" s="286">
        <v>0</v>
      </c>
      <c r="S636" s="286">
        <v>0</v>
      </c>
      <c r="T636" s="203">
        <v>0</v>
      </c>
      <c r="U636" s="286">
        <v>0</v>
      </c>
      <c r="V636" s="286"/>
      <c r="W636" s="286">
        <v>0</v>
      </c>
      <c r="X636" s="286">
        <v>0</v>
      </c>
      <c r="Y636" s="302">
        <v>0</v>
      </c>
      <c r="Z636" s="302">
        <v>0</v>
      </c>
      <c r="AA636" s="302">
        <v>0</v>
      </c>
      <c r="AB636" s="302">
        <v>0</v>
      </c>
      <c r="AC636" s="302">
        <v>0</v>
      </c>
      <c r="AD636" s="302">
        <v>0</v>
      </c>
      <c r="AE636" s="302">
        <v>0</v>
      </c>
      <c r="AF636" s="302">
        <v>0</v>
      </c>
      <c r="AG636" s="302">
        <v>0</v>
      </c>
      <c r="AH636" s="302">
        <v>0</v>
      </c>
      <c r="AI636" s="302">
        <v>0</v>
      </c>
      <c r="AJ636" s="302">
        <v>31549</v>
      </c>
      <c r="AK636" s="302">
        <v>287.08999999999997</v>
      </c>
      <c r="AL636" s="302">
        <v>0</v>
      </c>
    </row>
    <row r="637" spans="1:38" s="39" customFormat="1" ht="12" customHeight="1" x14ac:dyDescent="0.2">
      <c r="A637" s="236">
        <v>225</v>
      </c>
      <c r="B637" s="237" t="s">
        <v>71</v>
      </c>
      <c r="C637" s="286"/>
      <c r="D637" s="146"/>
      <c r="E637" s="286"/>
      <c r="F637" s="286"/>
      <c r="G637" s="275">
        <v>724468.41</v>
      </c>
      <c r="H637" s="286">
        <v>694520.47</v>
      </c>
      <c r="I637" s="276">
        <v>0</v>
      </c>
      <c r="J637" s="276">
        <v>0</v>
      </c>
      <c r="K637" s="276">
        <v>0</v>
      </c>
      <c r="L637" s="276">
        <v>259</v>
      </c>
      <c r="M637" s="275">
        <v>694520.47</v>
      </c>
      <c r="N637" s="286">
        <v>0</v>
      </c>
      <c r="O637" s="286">
        <v>0</v>
      </c>
      <c r="P637" s="286">
        <v>0</v>
      </c>
      <c r="Q637" s="286">
        <v>0</v>
      </c>
      <c r="R637" s="286">
        <v>0</v>
      </c>
      <c r="S637" s="286">
        <v>0</v>
      </c>
      <c r="T637" s="203">
        <v>0</v>
      </c>
      <c r="U637" s="286">
        <v>0</v>
      </c>
      <c r="V637" s="286"/>
      <c r="W637" s="286">
        <v>0</v>
      </c>
      <c r="X637" s="286">
        <v>0</v>
      </c>
      <c r="Y637" s="302">
        <v>0</v>
      </c>
      <c r="Z637" s="302">
        <v>0</v>
      </c>
      <c r="AA637" s="302">
        <v>0</v>
      </c>
      <c r="AB637" s="302">
        <v>0</v>
      </c>
      <c r="AC637" s="302">
        <v>0</v>
      </c>
      <c r="AD637" s="302">
        <v>0</v>
      </c>
      <c r="AE637" s="302">
        <v>0</v>
      </c>
      <c r="AF637" s="302">
        <v>0</v>
      </c>
      <c r="AG637" s="302">
        <v>0</v>
      </c>
      <c r="AH637" s="302">
        <v>0</v>
      </c>
      <c r="AI637" s="302">
        <v>0</v>
      </c>
      <c r="AJ637" s="302">
        <v>29368</v>
      </c>
      <c r="AK637" s="302">
        <v>579.94000000000005</v>
      </c>
      <c r="AL637" s="302">
        <v>0</v>
      </c>
    </row>
    <row r="638" spans="1:38" s="39" customFormat="1" ht="12" customHeight="1" x14ac:dyDescent="0.2">
      <c r="A638" s="236">
        <v>226</v>
      </c>
      <c r="B638" s="237" t="s">
        <v>72</v>
      </c>
      <c r="C638" s="286"/>
      <c r="D638" s="146"/>
      <c r="E638" s="286"/>
      <c r="F638" s="286"/>
      <c r="G638" s="275">
        <v>929119.67</v>
      </c>
      <c r="H638" s="286">
        <v>895150.48</v>
      </c>
      <c r="I638" s="276">
        <v>0</v>
      </c>
      <c r="J638" s="276">
        <v>0</v>
      </c>
      <c r="K638" s="276">
        <v>0</v>
      </c>
      <c r="L638" s="276">
        <v>475.3</v>
      </c>
      <c r="M638" s="275">
        <v>895150.48</v>
      </c>
      <c r="N638" s="286">
        <v>0</v>
      </c>
      <c r="O638" s="286">
        <v>0</v>
      </c>
      <c r="P638" s="286">
        <v>0</v>
      </c>
      <c r="Q638" s="286">
        <v>0</v>
      </c>
      <c r="R638" s="286">
        <v>0</v>
      </c>
      <c r="S638" s="286">
        <v>0</v>
      </c>
      <c r="T638" s="203">
        <v>0</v>
      </c>
      <c r="U638" s="286">
        <v>0</v>
      </c>
      <c r="V638" s="286"/>
      <c r="W638" s="286">
        <v>0</v>
      </c>
      <c r="X638" s="286">
        <v>0</v>
      </c>
      <c r="Y638" s="302">
        <v>0</v>
      </c>
      <c r="Z638" s="302">
        <v>0</v>
      </c>
      <c r="AA638" s="302">
        <v>0</v>
      </c>
      <c r="AB638" s="302">
        <v>0</v>
      </c>
      <c r="AC638" s="302">
        <v>0</v>
      </c>
      <c r="AD638" s="302">
        <v>0</v>
      </c>
      <c r="AE638" s="302">
        <v>0</v>
      </c>
      <c r="AF638" s="302">
        <v>0</v>
      </c>
      <c r="AG638" s="302">
        <v>0</v>
      </c>
      <c r="AH638" s="302">
        <v>0</v>
      </c>
      <c r="AI638" s="302">
        <v>0</v>
      </c>
      <c r="AJ638" s="302">
        <v>33652</v>
      </c>
      <c r="AK638" s="302">
        <v>317.19</v>
      </c>
      <c r="AL638" s="302">
        <v>0</v>
      </c>
    </row>
    <row r="639" spans="1:38" s="39" customFormat="1" ht="12" customHeight="1" x14ac:dyDescent="0.2">
      <c r="A639" s="236">
        <v>227</v>
      </c>
      <c r="B639" s="237" t="s">
        <v>73</v>
      </c>
      <c r="C639" s="286"/>
      <c r="D639" s="146"/>
      <c r="E639" s="286"/>
      <c r="F639" s="286"/>
      <c r="G639" s="275">
        <v>927483.45</v>
      </c>
      <c r="H639" s="286">
        <v>895860.48</v>
      </c>
      <c r="I639" s="276">
        <v>0</v>
      </c>
      <c r="J639" s="276">
        <v>0</v>
      </c>
      <c r="K639" s="276">
        <v>0</v>
      </c>
      <c r="L639" s="276">
        <v>472.15</v>
      </c>
      <c r="M639" s="275">
        <v>895860.48</v>
      </c>
      <c r="N639" s="286">
        <v>0</v>
      </c>
      <c r="O639" s="286">
        <v>0</v>
      </c>
      <c r="P639" s="286">
        <v>0</v>
      </c>
      <c r="Q639" s="286">
        <v>0</v>
      </c>
      <c r="R639" s="286">
        <v>0</v>
      </c>
      <c r="S639" s="286">
        <v>0</v>
      </c>
      <c r="T639" s="203">
        <v>0</v>
      </c>
      <c r="U639" s="286">
        <v>0</v>
      </c>
      <c r="V639" s="286"/>
      <c r="W639" s="286">
        <v>0</v>
      </c>
      <c r="X639" s="286">
        <v>0</v>
      </c>
      <c r="Y639" s="302">
        <v>0</v>
      </c>
      <c r="Z639" s="302">
        <v>0</v>
      </c>
      <c r="AA639" s="302">
        <v>0</v>
      </c>
      <c r="AB639" s="302">
        <v>0</v>
      </c>
      <c r="AC639" s="302">
        <v>0</v>
      </c>
      <c r="AD639" s="302">
        <v>0</v>
      </c>
      <c r="AE639" s="302">
        <v>0</v>
      </c>
      <c r="AF639" s="302">
        <v>0</v>
      </c>
      <c r="AG639" s="302">
        <v>0</v>
      </c>
      <c r="AH639" s="302">
        <v>0</v>
      </c>
      <c r="AI639" s="302">
        <v>0</v>
      </c>
      <c r="AJ639" s="302">
        <v>31304</v>
      </c>
      <c r="AK639" s="302">
        <v>318.97000000000003</v>
      </c>
      <c r="AL639" s="302">
        <v>0</v>
      </c>
    </row>
    <row r="640" spans="1:38" s="39" customFormat="1" ht="12" customHeight="1" x14ac:dyDescent="0.2">
      <c r="A640" s="236">
        <v>228</v>
      </c>
      <c r="B640" s="237" t="s">
        <v>74</v>
      </c>
      <c r="C640" s="286"/>
      <c r="D640" s="146"/>
      <c r="E640" s="286"/>
      <c r="F640" s="286"/>
      <c r="G640" s="275">
        <v>877079.58</v>
      </c>
      <c r="H640" s="286">
        <v>841749.85</v>
      </c>
      <c r="I640" s="276">
        <v>0</v>
      </c>
      <c r="J640" s="276">
        <v>0</v>
      </c>
      <c r="K640" s="276">
        <v>0</v>
      </c>
      <c r="L640" s="276">
        <v>357.6</v>
      </c>
      <c r="M640" s="275">
        <v>841749.85</v>
      </c>
      <c r="N640" s="286">
        <v>0</v>
      </c>
      <c r="O640" s="286">
        <v>0</v>
      </c>
      <c r="P640" s="286">
        <v>0</v>
      </c>
      <c r="Q640" s="286">
        <v>0</v>
      </c>
      <c r="R640" s="286">
        <v>0</v>
      </c>
      <c r="S640" s="286">
        <v>0</v>
      </c>
      <c r="T640" s="203">
        <v>0</v>
      </c>
      <c r="U640" s="286">
        <v>0</v>
      </c>
      <c r="V640" s="286"/>
      <c r="W640" s="286">
        <v>0</v>
      </c>
      <c r="X640" s="286">
        <v>0</v>
      </c>
      <c r="Y640" s="302">
        <v>0</v>
      </c>
      <c r="Z640" s="302">
        <v>0</v>
      </c>
      <c r="AA640" s="302">
        <v>0</v>
      </c>
      <c r="AB640" s="302">
        <v>0</v>
      </c>
      <c r="AC640" s="302">
        <v>0</v>
      </c>
      <c r="AD640" s="302">
        <v>0</v>
      </c>
      <c r="AE640" s="302">
        <v>0</v>
      </c>
      <c r="AF640" s="302">
        <v>0</v>
      </c>
      <c r="AG640" s="302">
        <v>0</v>
      </c>
      <c r="AH640" s="302">
        <v>0</v>
      </c>
      <c r="AI640" s="302">
        <v>0</v>
      </c>
      <c r="AJ640" s="302">
        <v>34962</v>
      </c>
      <c r="AK640" s="302">
        <v>367.73</v>
      </c>
      <c r="AL640" s="302">
        <v>0</v>
      </c>
    </row>
    <row r="641" spans="1:38" s="39" customFormat="1" ht="12" customHeight="1" x14ac:dyDescent="0.2">
      <c r="A641" s="236">
        <v>229</v>
      </c>
      <c r="B641" s="237" t="s">
        <v>75</v>
      </c>
      <c r="C641" s="286"/>
      <c r="D641" s="146"/>
      <c r="E641" s="286"/>
      <c r="F641" s="286"/>
      <c r="G641" s="275">
        <v>871684.77</v>
      </c>
      <c r="H641" s="286">
        <v>842109.85</v>
      </c>
      <c r="I641" s="276">
        <v>0</v>
      </c>
      <c r="J641" s="276">
        <v>0</v>
      </c>
      <c r="K641" s="276">
        <v>0</v>
      </c>
      <c r="L641" s="276">
        <v>323.75</v>
      </c>
      <c r="M641" s="275">
        <v>842109.85</v>
      </c>
      <c r="N641" s="286">
        <v>0</v>
      </c>
      <c r="O641" s="286">
        <v>0</v>
      </c>
      <c r="P641" s="286">
        <v>0</v>
      </c>
      <c r="Q641" s="286">
        <v>0</v>
      </c>
      <c r="R641" s="286">
        <v>0</v>
      </c>
      <c r="S641" s="286">
        <v>0</v>
      </c>
      <c r="T641" s="203">
        <v>0</v>
      </c>
      <c r="U641" s="286">
        <v>0</v>
      </c>
      <c r="V641" s="286"/>
      <c r="W641" s="286">
        <v>0</v>
      </c>
      <c r="X641" s="286">
        <v>0</v>
      </c>
      <c r="Y641" s="302">
        <v>0</v>
      </c>
      <c r="Z641" s="302">
        <v>0</v>
      </c>
      <c r="AA641" s="302">
        <v>0</v>
      </c>
      <c r="AB641" s="302">
        <v>0</v>
      </c>
      <c r="AC641" s="302">
        <v>0</v>
      </c>
      <c r="AD641" s="302">
        <v>0</v>
      </c>
      <c r="AE641" s="302">
        <v>0</v>
      </c>
      <c r="AF641" s="302">
        <v>0</v>
      </c>
      <c r="AG641" s="302">
        <v>0</v>
      </c>
      <c r="AH641" s="302">
        <v>0</v>
      </c>
      <c r="AI641" s="302">
        <v>0</v>
      </c>
      <c r="AJ641" s="302">
        <v>29233</v>
      </c>
      <c r="AK641" s="302">
        <v>341.92</v>
      </c>
      <c r="AL641" s="302">
        <v>0</v>
      </c>
    </row>
    <row r="642" spans="1:38" s="39" customFormat="1" ht="12" customHeight="1" x14ac:dyDescent="0.2">
      <c r="A642" s="236">
        <v>230</v>
      </c>
      <c r="B642" s="237" t="s">
        <v>76</v>
      </c>
      <c r="C642" s="286"/>
      <c r="D642" s="146"/>
      <c r="E642" s="286"/>
      <c r="F642" s="286"/>
      <c r="G642" s="275">
        <v>865882.58</v>
      </c>
      <c r="H642" s="286">
        <v>833030.78</v>
      </c>
      <c r="I642" s="276">
        <v>0</v>
      </c>
      <c r="J642" s="276">
        <v>0</v>
      </c>
      <c r="K642" s="276">
        <v>0</v>
      </c>
      <c r="L642" s="276">
        <v>371.78</v>
      </c>
      <c r="M642" s="275">
        <v>833030.78</v>
      </c>
      <c r="N642" s="286">
        <v>0</v>
      </c>
      <c r="O642" s="286">
        <v>0</v>
      </c>
      <c r="P642" s="286">
        <v>0</v>
      </c>
      <c r="Q642" s="286">
        <v>0</v>
      </c>
      <c r="R642" s="286">
        <v>0</v>
      </c>
      <c r="S642" s="286">
        <v>0</v>
      </c>
      <c r="T642" s="203">
        <v>0</v>
      </c>
      <c r="U642" s="286">
        <v>0</v>
      </c>
      <c r="V642" s="286"/>
      <c r="W642" s="286">
        <v>0</v>
      </c>
      <c r="X642" s="286">
        <v>0</v>
      </c>
      <c r="Y642" s="302">
        <v>0</v>
      </c>
      <c r="Z642" s="302">
        <v>0</v>
      </c>
      <c r="AA642" s="302">
        <v>0</v>
      </c>
      <c r="AB642" s="302">
        <v>0</v>
      </c>
      <c r="AC642" s="302">
        <v>0</v>
      </c>
      <c r="AD642" s="302">
        <v>0</v>
      </c>
      <c r="AE642" s="302">
        <v>0</v>
      </c>
      <c r="AF642" s="302">
        <v>0</v>
      </c>
      <c r="AG642" s="302">
        <v>0</v>
      </c>
      <c r="AH642" s="302">
        <v>0</v>
      </c>
      <c r="AI642" s="302">
        <v>0</v>
      </c>
      <c r="AJ642" s="302">
        <v>32521</v>
      </c>
      <c r="AK642" s="302">
        <v>330.8</v>
      </c>
      <c r="AL642" s="302">
        <v>0</v>
      </c>
    </row>
    <row r="643" spans="1:38" s="39" customFormat="1" ht="43.5" customHeight="1" x14ac:dyDescent="0.2">
      <c r="A643" s="413" t="s">
        <v>319</v>
      </c>
      <c r="B643" s="413"/>
      <c r="C643" s="278">
        <v>8463.67</v>
      </c>
      <c r="D643" s="278"/>
      <c r="E643" s="286"/>
      <c r="F643" s="286"/>
      <c r="G643" s="278">
        <v>6565034.9299999997</v>
      </c>
      <c r="H643" s="278">
        <v>6308765.8200000003</v>
      </c>
      <c r="I643" s="278">
        <v>0</v>
      </c>
      <c r="J643" s="278">
        <v>0</v>
      </c>
      <c r="K643" s="278">
        <v>0</v>
      </c>
      <c r="L643" s="278">
        <v>2950.9799999999996</v>
      </c>
      <c r="M643" s="278">
        <v>6308765.8200000003</v>
      </c>
      <c r="N643" s="278">
        <v>0</v>
      </c>
      <c r="O643" s="278">
        <v>0</v>
      </c>
      <c r="P643" s="278">
        <v>0</v>
      </c>
      <c r="Q643" s="278">
        <v>0</v>
      </c>
      <c r="R643" s="278">
        <v>0</v>
      </c>
      <c r="S643" s="278">
        <v>0</v>
      </c>
      <c r="T643" s="235">
        <v>0</v>
      </c>
      <c r="U643" s="278">
        <v>0</v>
      </c>
      <c r="V643" s="286" t="s">
        <v>308</v>
      </c>
      <c r="W643" s="278">
        <v>0</v>
      </c>
      <c r="X643" s="278">
        <v>0</v>
      </c>
      <c r="Y643" s="278">
        <v>0</v>
      </c>
      <c r="Z643" s="278">
        <v>0</v>
      </c>
      <c r="AA643" s="278">
        <v>0</v>
      </c>
      <c r="AB643" s="278">
        <v>0</v>
      </c>
      <c r="AC643" s="278">
        <v>0</v>
      </c>
      <c r="AD643" s="278">
        <v>0</v>
      </c>
      <c r="AE643" s="278">
        <v>0</v>
      </c>
      <c r="AF643" s="278">
        <v>0</v>
      </c>
      <c r="AG643" s="278">
        <v>0</v>
      </c>
      <c r="AH643" s="278">
        <v>0</v>
      </c>
      <c r="AI643" s="278">
        <v>0</v>
      </c>
      <c r="AJ643" s="278">
        <v>253390</v>
      </c>
      <c r="AK643" s="278">
        <v>2879.1100000000006</v>
      </c>
      <c r="AL643" s="278">
        <v>0</v>
      </c>
    </row>
    <row r="644" spans="1:38" s="39" customFormat="1" ht="12" customHeight="1" x14ac:dyDescent="0.2">
      <c r="A644" s="407" t="s">
        <v>165</v>
      </c>
      <c r="B644" s="408"/>
      <c r="C644" s="408"/>
      <c r="D644" s="408"/>
      <c r="E644" s="408"/>
      <c r="F644" s="408"/>
      <c r="G644" s="408"/>
      <c r="H644" s="408"/>
      <c r="I644" s="408"/>
      <c r="J644" s="408"/>
      <c r="K644" s="408"/>
      <c r="L644" s="408"/>
      <c r="M644" s="408"/>
      <c r="N644" s="408"/>
      <c r="O644" s="408"/>
      <c r="P644" s="408"/>
      <c r="Q644" s="408"/>
      <c r="R644" s="408"/>
      <c r="S644" s="408"/>
      <c r="T644" s="408"/>
      <c r="U644" s="408"/>
      <c r="V644" s="408"/>
      <c r="W644" s="408"/>
      <c r="X644" s="408"/>
      <c r="Y644" s="408"/>
      <c r="Z644" s="408"/>
      <c r="AA644" s="408"/>
      <c r="AB644" s="408"/>
      <c r="AC644" s="408"/>
      <c r="AD644" s="408"/>
      <c r="AE644" s="408"/>
      <c r="AF644" s="408"/>
      <c r="AG644" s="408"/>
      <c r="AH644" s="408"/>
      <c r="AI644" s="408"/>
      <c r="AJ644" s="408"/>
      <c r="AK644" s="408"/>
      <c r="AL644" s="409"/>
    </row>
    <row r="645" spans="1:38" s="39" customFormat="1" ht="12" customHeight="1" x14ac:dyDescent="0.2">
      <c r="A645" s="236">
        <v>231</v>
      </c>
      <c r="B645" s="238" t="s">
        <v>440</v>
      </c>
      <c r="C645" s="226">
        <v>862.8</v>
      </c>
      <c r="D645" s="146"/>
      <c r="E645" s="226"/>
      <c r="F645" s="226"/>
      <c r="G645" s="275">
        <v>3971820.98</v>
      </c>
      <c r="H645" s="286">
        <v>0</v>
      </c>
      <c r="I645" s="276">
        <v>0</v>
      </c>
      <c r="J645" s="276">
        <v>0</v>
      </c>
      <c r="K645" s="276">
        <v>0</v>
      </c>
      <c r="L645" s="276">
        <v>0</v>
      </c>
      <c r="M645" s="276">
        <v>0</v>
      </c>
      <c r="N645" s="286">
        <v>0</v>
      </c>
      <c r="O645" s="286">
        <v>0</v>
      </c>
      <c r="P645" s="286">
        <v>0</v>
      </c>
      <c r="Q645" s="286">
        <v>0</v>
      </c>
      <c r="R645" s="286">
        <v>0</v>
      </c>
      <c r="S645" s="286">
        <v>0</v>
      </c>
      <c r="T645" s="203">
        <v>0</v>
      </c>
      <c r="U645" s="286">
        <v>0</v>
      </c>
      <c r="V645" s="226" t="s">
        <v>342</v>
      </c>
      <c r="W645" s="227">
        <v>843</v>
      </c>
      <c r="X645" s="286">
        <v>3785364.75</v>
      </c>
      <c r="Y645" s="302">
        <v>0</v>
      </c>
      <c r="Z645" s="302">
        <v>0</v>
      </c>
      <c r="AA645" s="302">
        <v>0</v>
      </c>
      <c r="AB645" s="302">
        <v>0</v>
      </c>
      <c r="AC645" s="302">
        <v>0</v>
      </c>
      <c r="AD645" s="302">
        <v>0</v>
      </c>
      <c r="AE645" s="302">
        <v>0</v>
      </c>
      <c r="AF645" s="302">
        <v>0</v>
      </c>
      <c r="AG645" s="302">
        <v>0</v>
      </c>
      <c r="AH645" s="302">
        <v>0</v>
      </c>
      <c r="AI645" s="302">
        <v>0</v>
      </c>
      <c r="AJ645" s="302">
        <v>108340.86</v>
      </c>
      <c r="AK645" s="302">
        <v>78115.37</v>
      </c>
      <c r="AL645" s="302">
        <v>0</v>
      </c>
    </row>
    <row r="646" spans="1:38" s="39" customFormat="1" ht="43.5" customHeight="1" x14ac:dyDescent="0.2">
      <c r="A646" s="406" t="s">
        <v>344</v>
      </c>
      <c r="B646" s="406"/>
      <c r="C646" s="226">
        <v>862.8</v>
      </c>
      <c r="D646" s="229"/>
      <c r="E646" s="226"/>
      <c r="F646" s="226"/>
      <c r="G646" s="226">
        <v>3971820.98</v>
      </c>
      <c r="H646" s="226">
        <v>0</v>
      </c>
      <c r="I646" s="226">
        <v>0</v>
      </c>
      <c r="J646" s="226">
        <v>0</v>
      </c>
      <c r="K646" s="226">
        <v>0</v>
      </c>
      <c r="L646" s="226">
        <v>0</v>
      </c>
      <c r="M646" s="226">
        <v>0</v>
      </c>
      <c r="N646" s="226">
        <v>0</v>
      </c>
      <c r="O646" s="226">
        <v>0</v>
      </c>
      <c r="P646" s="226">
        <v>0</v>
      </c>
      <c r="Q646" s="226">
        <v>0</v>
      </c>
      <c r="R646" s="226">
        <v>0</v>
      </c>
      <c r="S646" s="226">
        <v>0</v>
      </c>
      <c r="T646" s="234">
        <v>0</v>
      </c>
      <c r="U646" s="226">
        <v>0</v>
      </c>
      <c r="V646" s="226" t="s">
        <v>308</v>
      </c>
      <c r="W646" s="226">
        <v>843</v>
      </c>
      <c r="X646" s="226">
        <v>3785364.75</v>
      </c>
      <c r="Y646" s="226">
        <v>0</v>
      </c>
      <c r="Z646" s="226">
        <v>0</v>
      </c>
      <c r="AA646" s="226">
        <v>0</v>
      </c>
      <c r="AB646" s="226">
        <v>0</v>
      </c>
      <c r="AC646" s="226">
        <v>0</v>
      </c>
      <c r="AD646" s="226">
        <v>0</v>
      </c>
      <c r="AE646" s="226">
        <v>0</v>
      </c>
      <c r="AF646" s="226">
        <v>0</v>
      </c>
      <c r="AG646" s="226">
        <v>0</v>
      </c>
      <c r="AH646" s="226">
        <v>0</v>
      </c>
      <c r="AI646" s="226">
        <v>0</v>
      </c>
      <c r="AJ646" s="226">
        <v>108340.86</v>
      </c>
      <c r="AK646" s="226">
        <v>78115.37</v>
      </c>
      <c r="AL646" s="226">
        <v>0</v>
      </c>
    </row>
    <row r="647" spans="1:38" s="39" customFormat="1" ht="12" customHeight="1" x14ac:dyDescent="0.2">
      <c r="A647" s="358" t="s">
        <v>243</v>
      </c>
      <c r="B647" s="359"/>
      <c r="C647" s="359"/>
      <c r="D647" s="359"/>
      <c r="E647" s="359"/>
      <c r="F647" s="359"/>
      <c r="G647" s="359"/>
      <c r="H647" s="359"/>
      <c r="I647" s="359"/>
      <c r="J647" s="359"/>
      <c r="K647" s="359"/>
      <c r="L647" s="359"/>
      <c r="M647" s="359"/>
      <c r="N647" s="359"/>
      <c r="O647" s="359"/>
      <c r="P647" s="359"/>
      <c r="Q647" s="359"/>
      <c r="R647" s="359"/>
      <c r="S647" s="359"/>
      <c r="T647" s="359"/>
      <c r="U647" s="359"/>
      <c r="V647" s="359"/>
      <c r="W647" s="359"/>
      <c r="X647" s="359"/>
      <c r="Y647" s="359"/>
      <c r="Z647" s="359"/>
      <c r="AA647" s="359"/>
      <c r="AB647" s="359"/>
      <c r="AC647" s="359"/>
      <c r="AD647" s="359"/>
      <c r="AE647" s="359"/>
      <c r="AF647" s="359"/>
      <c r="AG647" s="359"/>
      <c r="AH647" s="359"/>
      <c r="AI647" s="359"/>
      <c r="AJ647" s="359"/>
      <c r="AK647" s="359"/>
      <c r="AL647" s="360"/>
    </row>
    <row r="648" spans="1:38" s="39" customFormat="1" ht="12" customHeight="1" x14ac:dyDescent="0.2">
      <c r="A648" s="170">
        <v>232</v>
      </c>
      <c r="B648" s="171" t="s">
        <v>83</v>
      </c>
      <c r="C648" s="286">
        <v>909.2</v>
      </c>
      <c r="D648" s="146"/>
      <c r="E648" s="286"/>
      <c r="F648" s="286"/>
      <c r="G648" s="275">
        <v>2360956.11</v>
      </c>
      <c r="H648" s="286">
        <v>0</v>
      </c>
      <c r="I648" s="276">
        <v>0</v>
      </c>
      <c r="J648" s="276">
        <v>0</v>
      </c>
      <c r="K648" s="276">
        <v>0</v>
      </c>
      <c r="L648" s="276">
        <v>0</v>
      </c>
      <c r="M648" s="276">
        <v>0</v>
      </c>
      <c r="N648" s="286">
        <v>0</v>
      </c>
      <c r="O648" s="286">
        <v>0</v>
      </c>
      <c r="P648" s="286">
        <v>0</v>
      </c>
      <c r="Q648" s="286">
        <v>0</v>
      </c>
      <c r="R648" s="286">
        <v>0</v>
      </c>
      <c r="S648" s="286">
        <v>0</v>
      </c>
      <c r="T648" s="203">
        <v>0</v>
      </c>
      <c r="U648" s="286">
        <v>0</v>
      </c>
      <c r="V648" s="286" t="s">
        <v>342</v>
      </c>
      <c r="W648" s="302">
        <v>544</v>
      </c>
      <c r="X648" s="286">
        <v>2283818.7400000002</v>
      </c>
      <c r="Y648" s="302">
        <v>0</v>
      </c>
      <c r="Z648" s="302">
        <v>0</v>
      </c>
      <c r="AA648" s="302">
        <v>0</v>
      </c>
      <c r="AB648" s="302">
        <v>0</v>
      </c>
      <c r="AC648" s="302">
        <v>0</v>
      </c>
      <c r="AD648" s="302">
        <v>0</v>
      </c>
      <c r="AE648" s="302">
        <v>0</v>
      </c>
      <c r="AF648" s="302">
        <v>0</v>
      </c>
      <c r="AG648" s="302">
        <v>0</v>
      </c>
      <c r="AH648" s="302">
        <v>0</v>
      </c>
      <c r="AI648" s="302">
        <v>0</v>
      </c>
      <c r="AJ648" s="302">
        <v>66470.37</v>
      </c>
      <c r="AK648" s="302">
        <v>10667</v>
      </c>
      <c r="AL648" s="302">
        <v>0</v>
      </c>
    </row>
    <row r="649" spans="1:38" s="39" customFormat="1" ht="12" customHeight="1" x14ac:dyDescent="0.2">
      <c r="A649" s="170">
        <v>233</v>
      </c>
      <c r="B649" s="171" t="s">
        <v>84</v>
      </c>
      <c r="C649" s="286">
        <v>562.4</v>
      </c>
      <c r="D649" s="146"/>
      <c r="E649" s="286"/>
      <c r="F649" s="286"/>
      <c r="G649" s="275">
        <v>2335124.0699999998</v>
      </c>
      <c r="H649" s="286">
        <v>0</v>
      </c>
      <c r="I649" s="276">
        <v>0</v>
      </c>
      <c r="J649" s="276">
        <v>0</v>
      </c>
      <c r="K649" s="276">
        <v>0</v>
      </c>
      <c r="L649" s="276">
        <v>0</v>
      </c>
      <c r="M649" s="276">
        <v>0</v>
      </c>
      <c r="N649" s="286">
        <v>0</v>
      </c>
      <c r="O649" s="286">
        <v>0</v>
      </c>
      <c r="P649" s="286">
        <v>0</v>
      </c>
      <c r="Q649" s="286">
        <v>0</v>
      </c>
      <c r="R649" s="286">
        <v>0</v>
      </c>
      <c r="S649" s="286">
        <v>0</v>
      </c>
      <c r="T649" s="203">
        <v>0</v>
      </c>
      <c r="U649" s="286">
        <v>0</v>
      </c>
      <c r="V649" s="286" t="s">
        <v>342</v>
      </c>
      <c r="W649" s="302">
        <v>540</v>
      </c>
      <c r="X649" s="286">
        <v>2256347.2400000002</v>
      </c>
      <c r="Y649" s="302">
        <v>0</v>
      </c>
      <c r="Z649" s="302">
        <v>0</v>
      </c>
      <c r="AA649" s="302">
        <v>0</v>
      </c>
      <c r="AB649" s="302">
        <v>0</v>
      </c>
      <c r="AC649" s="302">
        <v>0</v>
      </c>
      <c r="AD649" s="302">
        <v>0</v>
      </c>
      <c r="AE649" s="302">
        <v>0</v>
      </c>
      <c r="AF649" s="302">
        <v>0</v>
      </c>
      <c r="AG649" s="302">
        <v>0</v>
      </c>
      <c r="AH649" s="302">
        <v>0</v>
      </c>
      <c r="AI649" s="302">
        <v>0</v>
      </c>
      <c r="AJ649" s="302">
        <v>68109.83</v>
      </c>
      <c r="AK649" s="302">
        <v>10667</v>
      </c>
      <c r="AL649" s="302">
        <v>0</v>
      </c>
    </row>
    <row r="650" spans="1:38" s="39" customFormat="1" ht="30.75" customHeight="1" x14ac:dyDescent="0.2">
      <c r="A650" s="361" t="s">
        <v>244</v>
      </c>
      <c r="B650" s="361"/>
      <c r="C650" s="286">
        <v>1471.6</v>
      </c>
      <c r="D650" s="164"/>
      <c r="E650" s="145"/>
      <c r="F650" s="145"/>
      <c r="G650" s="286">
        <v>4696080.18</v>
      </c>
      <c r="H650" s="286">
        <v>0</v>
      </c>
      <c r="I650" s="286">
        <v>0</v>
      </c>
      <c r="J650" s="286">
        <v>0</v>
      </c>
      <c r="K650" s="286">
        <v>0</v>
      </c>
      <c r="L650" s="286">
        <v>0</v>
      </c>
      <c r="M650" s="286">
        <v>0</v>
      </c>
      <c r="N650" s="286">
        <v>0</v>
      </c>
      <c r="O650" s="286">
        <v>0</v>
      </c>
      <c r="P650" s="286">
        <v>0</v>
      </c>
      <c r="Q650" s="286">
        <v>0</v>
      </c>
      <c r="R650" s="286">
        <v>0</v>
      </c>
      <c r="S650" s="286">
        <v>0</v>
      </c>
      <c r="T650" s="203">
        <v>0</v>
      </c>
      <c r="U650" s="286">
        <v>0</v>
      </c>
      <c r="V650" s="145" t="s">
        <v>308</v>
      </c>
      <c r="W650" s="286">
        <v>1084</v>
      </c>
      <c r="X650" s="286">
        <v>4540165.9800000004</v>
      </c>
      <c r="Y650" s="286">
        <v>0</v>
      </c>
      <c r="Z650" s="286">
        <v>0</v>
      </c>
      <c r="AA650" s="286">
        <v>0</v>
      </c>
      <c r="AB650" s="286">
        <v>0</v>
      </c>
      <c r="AC650" s="286">
        <v>0</v>
      </c>
      <c r="AD650" s="286">
        <v>0</v>
      </c>
      <c r="AE650" s="286">
        <v>0</v>
      </c>
      <c r="AF650" s="286">
        <v>0</v>
      </c>
      <c r="AG650" s="286">
        <v>0</v>
      </c>
      <c r="AH650" s="286">
        <v>0</v>
      </c>
      <c r="AI650" s="286">
        <v>0</v>
      </c>
      <c r="AJ650" s="286">
        <v>134580.20000000001</v>
      </c>
      <c r="AK650" s="286">
        <v>21334</v>
      </c>
      <c r="AL650" s="286">
        <v>0</v>
      </c>
    </row>
    <row r="651" spans="1:38" s="39" customFormat="1" ht="12" customHeight="1" x14ac:dyDescent="0.2">
      <c r="A651" s="358" t="s">
        <v>245</v>
      </c>
      <c r="B651" s="359"/>
      <c r="C651" s="359"/>
      <c r="D651" s="359"/>
      <c r="E651" s="359"/>
      <c r="F651" s="359"/>
      <c r="G651" s="359"/>
      <c r="H651" s="359"/>
      <c r="I651" s="359"/>
      <c r="J651" s="359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59"/>
      <c r="V651" s="359"/>
      <c r="W651" s="359"/>
      <c r="X651" s="359"/>
      <c r="Y651" s="359"/>
      <c r="Z651" s="359"/>
      <c r="AA651" s="359"/>
      <c r="AB651" s="359"/>
      <c r="AC651" s="359"/>
      <c r="AD651" s="359"/>
      <c r="AE651" s="359"/>
      <c r="AF651" s="359"/>
      <c r="AG651" s="359"/>
      <c r="AH651" s="359"/>
      <c r="AI651" s="359"/>
      <c r="AJ651" s="359"/>
      <c r="AK651" s="359"/>
      <c r="AL651" s="360"/>
    </row>
    <row r="652" spans="1:38" s="39" customFormat="1" ht="12" customHeight="1" x14ac:dyDescent="0.2">
      <c r="A652" s="158">
        <v>234</v>
      </c>
      <c r="B652" s="172" t="s">
        <v>1003</v>
      </c>
      <c r="C652" s="286">
        <v>562.4</v>
      </c>
      <c r="D652" s="146"/>
      <c r="E652" s="286"/>
      <c r="F652" s="286"/>
      <c r="G652" s="275">
        <v>2052302.78</v>
      </c>
      <c r="H652" s="286">
        <v>0</v>
      </c>
      <c r="I652" s="276">
        <v>0</v>
      </c>
      <c r="J652" s="276">
        <v>0</v>
      </c>
      <c r="K652" s="276">
        <v>0</v>
      </c>
      <c r="L652" s="276">
        <v>0</v>
      </c>
      <c r="M652" s="276">
        <v>0</v>
      </c>
      <c r="N652" s="286">
        <v>0</v>
      </c>
      <c r="O652" s="286">
        <v>0</v>
      </c>
      <c r="P652" s="286">
        <v>0</v>
      </c>
      <c r="Q652" s="286">
        <v>0</v>
      </c>
      <c r="R652" s="286">
        <v>0</v>
      </c>
      <c r="S652" s="286">
        <v>0</v>
      </c>
      <c r="T652" s="203">
        <v>0</v>
      </c>
      <c r="U652" s="286">
        <v>0</v>
      </c>
      <c r="V652" s="286" t="s">
        <v>342</v>
      </c>
      <c r="W652" s="302">
        <v>404.3</v>
      </c>
      <c r="X652" s="286">
        <v>2003177.8</v>
      </c>
      <c r="Y652" s="302">
        <v>0</v>
      </c>
      <c r="Z652" s="302">
        <v>0</v>
      </c>
      <c r="AA652" s="302">
        <v>0</v>
      </c>
      <c r="AB652" s="302">
        <v>0</v>
      </c>
      <c r="AC652" s="302">
        <v>0</v>
      </c>
      <c r="AD652" s="302">
        <v>0</v>
      </c>
      <c r="AE652" s="302">
        <v>0</v>
      </c>
      <c r="AF652" s="302">
        <v>0</v>
      </c>
      <c r="AG652" s="302">
        <v>0</v>
      </c>
      <c r="AH652" s="302">
        <v>0</v>
      </c>
      <c r="AI652" s="302">
        <v>0</v>
      </c>
      <c r="AJ652" s="302">
        <v>30346.080000000002</v>
      </c>
      <c r="AK652" s="302">
        <v>18778.900000000001</v>
      </c>
      <c r="AL652" s="302">
        <v>0</v>
      </c>
    </row>
    <row r="653" spans="1:38" s="39" customFormat="1" ht="43.5" customHeight="1" x14ac:dyDescent="0.2">
      <c r="A653" s="361" t="s">
        <v>246</v>
      </c>
      <c r="B653" s="361"/>
      <c r="C653" s="286">
        <v>0</v>
      </c>
      <c r="D653" s="164"/>
      <c r="E653" s="145"/>
      <c r="F653" s="145"/>
      <c r="G653" s="286">
        <v>2052302.78</v>
      </c>
      <c r="H653" s="286">
        <v>0</v>
      </c>
      <c r="I653" s="286">
        <v>0</v>
      </c>
      <c r="J653" s="286">
        <v>0</v>
      </c>
      <c r="K653" s="286">
        <v>0</v>
      </c>
      <c r="L653" s="286">
        <v>0</v>
      </c>
      <c r="M653" s="286">
        <v>0</v>
      </c>
      <c r="N653" s="286">
        <v>0</v>
      </c>
      <c r="O653" s="286">
        <v>0</v>
      </c>
      <c r="P653" s="286">
        <v>0</v>
      </c>
      <c r="Q653" s="286">
        <v>0</v>
      </c>
      <c r="R653" s="286">
        <v>0</v>
      </c>
      <c r="S653" s="286">
        <v>0</v>
      </c>
      <c r="T653" s="214">
        <v>0</v>
      </c>
      <c r="U653" s="286">
        <v>0</v>
      </c>
      <c r="V653" s="145" t="s">
        <v>308</v>
      </c>
      <c r="W653" s="286">
        <v>404.3</v>
      </c>
      <c r="X653" s="286">
        <v>2003177.8</v>
      </c>
      <c r="Y653" s="286">
        <v>0</v>
      </c>
      <c r="Z653" s="286">
        <v>0</v>
      </c>
      <c r="AA653" s="286">
        <v>0</v>
      </c>
      <c r="AB653" s="286">
        <v>0</v>
      </c>
      <c r="AC653" s="286">
        <v>0</v>
      </c>
      <c r="AD653" s="286">
        <v>0</v>
      </c>
      <c r="AE653" s="286">
        <v>0</v>
      </c>
      <c r="AF653" s="286">
        <v>0</v>
      </c>
      <c r="AG653" s="286">
        <v>0</v>
      </c>
      <c r="AH653" s="286">
        <v>0</v>
      </c>
      <c r="AI653" s="286">
        <v>0</v>
      </c>
      <c r="AJ653" s="286">
        <v>30346.080000000002</v>
      </c>
      <c r="AK653" s="286">
        <v>18778.900000000001</v>
      </c>
      <c r="AL653" s="286">
        <v>0</v>
      </c>
    </row>
    <row r="654" spans="1:38" s="39" customFormat="1" ht="12" customHeight="1" x14ac:dyDescent="0.2">
      <c r="A654" s="358" t="s">
        <v>168</v>
      </c>
      <c r="B654" s="359"/>
      <c r="C654" s="359"/>
      <c r="D654" s="359"/>
      <c r="E654" s="359"/>
      <c r="F654" s="359"/>
      <c r="G654" s="359"/>
      <c r="H654" s="359"/>
      <c r="I654" s="359"/>
      <c r="J654" s="359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59"/>
      <c r="V654" s="359"/>
      <c r="W654" s="359"/>
      <c r="X654" s="359"/>
      <c r="Y654" s="359"/>
      <c r="Z654" s="359"/>
      <c r="AA654" s="359"/>
      <c r="AB654" s="359"/>
      <c r="AC654" s="359"/>
      <c r="AD654" s="359"/>
      <c r="AE654" s="359"/>
      <c r="AF654" s="359"/>
      <c r="AG654" s="359"/>
      <c r="AH654" s="359"/>
      <c r="AI654" s="359"/>
      <c r="AJ654" s="359"/>
      <c r="AK654" s="359"/>
      <c r="AL654" s="360"/>
    </row>
    <row r="655" spans="1:38" s="39" customFormat="1" ht="12" customHeight="1" x14ac:dyDescent="0.2">
      <c r="A655" s="158">
        <v>235</v>
      </c>
      <c r="B655" s="172" t="s">
        <v>93</v>
      </c>
      <c r="C655" s="286">
        <v>909.2</v>
      </c>
      <c r="D655" s="146"/>
      <c r="E655" s="286"/>
      <c r="F655" s="286"/>
      <c r="G655" s="275">
        <v>4478879.01</v>
      </c>
      <c r="H655" s="286">
        <v>0</v>
      </c>
      <c r="I655" s="276">
        <v>0</v>
      </c>
      <c r="J655" s="276">
        <v>0</v>
      </c>
      <c r="K655" s="276">
        <v>0</v>
      </c>
      <c r="L655" s="276">
        <v>0</v>
      </c>
      <c r="M655" s="276">
        <v>0</v>
      </c>
      <c r="N655" s="286">
        <v>0</v>
      </c>
      <c r="O655" s="286">
        <v>0</v>
      </c>
      <c r="P655" s="286">
        <v>0</v>
      </c>
      <c r="Q655" s="286">
        <v>0</v>
      </c>
      <c r="R655" s="286">
        <v>0</v>
      </c>
      <c r="S655" s="286">
        <v>0</v>
      </c>
      <c r="T655" s="203">
        <v>0</v>
      </c>
      <c r="U655" s="286">
        <v>0</v>
      </c>
      <c r="V655" s="286"/>
      <c r="W655" s="302">
        <v>0</v>
      </c>
      <c r="X655" s="286">
        <v>0</v>
      </c>
      <c r="Y655" s="302">
        <v>0</v>
      </c>
      <c r="Z655" s="302">
        <v>0</v>
      </c>
      <c r="AA655" s="302">
        <v>691.94</v>
      </c>
      <c r="AB655" s="302">
        <v>4342145</v>
      </c>
      <c r="AC655" s="302">
        <v>0</v>
      </c>
      <c r="AD655" s="302">
        <v>0</v>
      </c>
      <c r="AE655" s="302">
        <v>0</v>
      </c>
      <c r="AF655" s="302">
        <v>0</v>
      </c>
      <c r="AG655" s="302">
        <v>0</v>
      </c>
      <c r="AH655" s="302">
        <v>0</v>
      </c>
      <c r="AI655" s="302">
        <v>0</v>
      </c>
      <c r="AJ655" s="302">
        <v>136434.82</v>
      </c>
      <c r="AK655" s="302">
        <v>299.19</v>
      </c>
      <c r="AL655" s="302">
        <v>0</v>
      </c>
    </row>
    <row r="656" spans="1:38" s="39" customFormat="1" ht="12" customHeight="1" x14ac:dyDescent="0.2">
      <c r="A656" s="158">
        <v>236</v>
      </c>
      <c r="B656" s="172" t="s">
        <v>94</v>
      </c>
      <c r="C656" s="286"/>
      <c r="D656" s="146"/>
      <c r="E656" s="286"/>
      <c r="F656" s="286"/>
      <c r="G656" s="275">
        <v>2765386.59</v>
      </c>
      <c r="H656" s="286">
        <v>0</v>
      </c>
      <c r="I656" s="276">
        <v>0</v>
      </c>
      <c r="J656" s="276">
        <v>0</v>
      </c>
      <c r="K656" s="276">
        <v>0</v>
      </c>
      <c r="L656" s="276">
        <v>0</v>
      </c>
      <c r="M656" s="276">
        <v>0</v>
      </c>
      <c r="N656" s="286">
        <v>0</v>
      </c>
      <c r="O656" s="286">
        <v>0</v>
      </c>
      <c r="P656" s="286">
        <v>0</v>
      </c>
      <c r="Q656" s="286">
        <v>0</v>
      </c>
      <c r="R656" s="286">
        <v>0</v>
      </c>
      <c r="S656" s="286">
        <v>0</v>
      </c>
      <c r="T656" s="203">
        <v>0</v>
      </c>
      <c r="U656" s="286">
        <v>0</v>
      </c>
      <c r="V656" s="286" t="s">
        <v>342</v>
      </c>
      <c r="W656" s="302">
        <v>524.1</v>
      </c>
      <c r="X656" s="286">
        <v>2694547</v>
      </c>
      <c r="Y656" s="302">
        <v>0</v>
      </c>
      <c r="Z656" s="302">
        <v>0</v>
      </c>
      <c r="AA656" s="302">
        <v>0</v>
      </c>
      <c r="AB656" s="302">
        <v>0</v>
      </c>
      <c r="AC656" s="302">
        <v>0</v>
      </c>
      <c r="AD656" s="302">
        <v>0</v>
      </c>
      <c r="AE656" s="302">
        <v>0</v>
      </c>
      <c r="AF656" s="302">
        <v>0</v>
      </c>
      <c r="AG656" s="302">
        <v>0</v>
      </c>
      <c r="AH656" s="302">
        <v>0</v>
      </c>
      <c r="AI656" s="302">
        <v>0</v>
      </c>
      <c r="AJ656" s="302">
        <v>49531.57</v>
      </c>
      <c r="AK656" s="302">
        <v>21308.02</v>
      </c>
      <c r="AL656" s="302">
        <v>0</v>
      </c>
    </row>
    <row r="657" spans="1:38" s="39" customFormat="1" ht="12" customHeight="1" x14ac:dyDescent="0.2">
      <c r="A657" s="158">
        <v>237</v>
      </c>
      <c r="B657" s="172" t="s">
        <v>95</v>
      </c>
      <c r="C657" s="286">
        <v>562.4</v>
      </c>
      <c r="D657" s="146"/>
      <c r="E657" s="286"/>
      <c r="F657" s="286"/>
      <c r="G657" s="275">
        <v>2879383</v>
      </c>
      <c r="H657" s="286">
        <v>0</v>
      </c>
      <c r="I657" s="276">
        <v>0</v>
      </c>
      <c r="J657" s="276">
        <v>0</v>
      </c>
      <c r="K657" s="276">
        <v>0</v>
      </c>
      <c r="L657" s="276">
        <v>0</v>
      </c>
      <c r="M657" s="276">
        <v>0</v>
      </c>
      <c r="N657" s="286">
        <v>0</v>
      </c>
      <c r="O657" s="286">
        <v>0</v>
      </c>
      <c r="P657" s="286">
        <v>0</v>
      </c>
      <c r="Q657" s="286">
        <v>0</v>
      </c>
      <c r="R657" s="286">
        <v>0</v>
      </c>
      <c r="S657" s="286">
        <v>0</v>
      </c>
      <c r="T657" s="203">
        <v>0</v>
      </c>
      <c r="U657" s="286">
        <v>0</v>
      </c>
      <c r="V657" s="286" t="s">
        <v>342</v>
      </c>
      <c r="W657" s="302">
        <v>522.20000000000005</v>
      </c>
      <c r="X657" s="286">
        <v>2824145</v>
      </c>
      <c r="Y657" s="302">
        <v>0</v>
      </c>
      <c r="Z657" s="302">
        <v>0</v>
      </c>
      <c r="AA657" s="302">
        <v>0</v>
      </c>
      <c r="AB657" s="302">
        <v>0</v>
      </c>
      <c r="AC657" s="302">
        <v>0</v>
      </c>
      <c r="AD657" s="302">
        <v>0</v>
      </c>
      <c r="AE657" s="302">
        <v>0</v>
      </c>
      <c r="AF657" s="302">
        <v>0</v>
      </c>
      <c r="AG657" s="302">
        <v>0</v>
      </c>
      <c r="AH657" s="302">
        <v>0</v>
      </c>
      <c r="AI657" s="302">
        <v>0</v>
      </c>
      <c r="AJ657" s="302">
        <v>45993.599999999999</v>
      </c>
      <c r="AK657" s="302">
        <v>9244.4</v>
      </c>
      <c r="AL657" s="302">
        <v>0</v>
      </c>
    </row>
    <row r="658" spans="1:38" s="39" customFormat="1" ht="27" customHeight="1" x14ac:dyDescent="0.2">
      <c r="A658" s="361" t="s">
        <v>169</v>
      </c>
      <c r="B658" s="361"/>
      <c r="C658" s="286">
        <v>1471.6</v>
      </c>
      <c r="D658" s="164"/>
      <c r="E658" s="145"/>
      <c r="F658" s="145"/>
      <c r="G658" s="286">
        <v>10123648.6</v>
      </c>
      <c r="H658" s="286">
        <v>0</v>
      </c>
      <c r="I658" s="286">
        <v>0</v>
      </c>
      <c r="J658" s="286">
        <v>0</v>
      </c>
      <c r="K658" s="286">
        <v>0</v>
      </c>
      <c r="L658" s="286">
        <v>0</v>
      </c>
      <c r="M658" s="286">
        <v>0</v>
      </c>
      <c r="N658" s="286">
        <v>0</v>
      </c>
      <c r="O658" s="286">
        <v>0</v>
      </c>
      <c r="P658" s="286">
        <v>0</v>
      </c>
      <c r="Q658" s="286">
        <v>0</v>
      </c>
      <c r="R658" s="286">
        <v>0</v>
      </c>
      <c r="S658" s="286">
        <v>0</v>
      </c>
      <c r="T658" s="203">
        <v>0</v>
      </c>
      <c r="U658" s="286">
        <v>0</v>
      </c>
      <c r="V658" s="145" t="s">
        <v>308</v>
      </c>
      <c r="W658" s="286">
        <v>1046.3000000000002</v>
      </c>
      <c r="X658" s="286">
        <v>5518692</v>
      </c>
      <c r="Y658" s="286">
        <v>0</v>
      </c>
      <c r="Z658" s="286">
        <v>0</v>
      </c>
      <c r="AA658" s="286">
        <v>691.94</v>
      </c>
      <c r="AB658" s="286">
        <v>4342145</v>
      </c>
      <c r="AC658" s="286">
        <v>0</v>
      </c>
      <c r="AD658" s="286">
        <v>0</v>
      </c>
      <c r="AE658" s="286">
        <v>0</v>
      </c>
      <c r="AF658" s="286">
        <v>0</v>
      </c>
      <c r="AG658" s="286">
        <v>0</v>
      </c>
      <c r="AH658" s="286">
        <v>0</v>
      </c>
      <c r="AI658" s="286">
        <v>0</v>
      </c>
      <c r="AJ658" s="286">
        <v>231959.99000000002</v>
      </c>
      <c r="AK658" s="286">
        <v>30851.61</v>
      </c>
      <c r="AL658" s="286">
        <v>0</v>
      </c>
    </row>
    <row r="659" spans="1:38" s="39" customFormat="1" ht="12" customHeight="1" x14ac:dyDescent="0.2">
      <c r="A659" s="425" t="s">
        <v>309</v>
      </c>
      <c r="B659" s="425"/>
      <c r="C659" s="425"/>
      <c r="D659" s="425"/>
      <c r="E659" s="425"/>
      <c r="F659" s="425"/>
      <c r="G659" s="425"/>
      <c r="H659" s="425"/>
      <c r="I659" s="425"/>
      <c r="J659" s="425"/>
      <c r="K659" s="425"/>
      <c r="L659" s="425"/>
      <c r="M659" s="425"/>
      <c r="N659" s="425"/>
      <c r="O659" s="425"/>
      <c r="P659" s="425"/>
      <c r="Q659" s="425"/>
      <c r="R659" s="425"/>
      <c r="S659" s="425"/>
      <c r="T659" s="425"/>
      <c r="U659" s="425"/>
      <c r="V659" s="425"/>
      <c r="W659" s="425"/>
      <c r="X659" s="425"/>
      <c r="Y659" s="425"/>
      <c r="Z659" s="425"/>
      <c r="AA659" s="425"/>
      <c r="AB659" s="425"/>
      <c r="AC659" s="425"/>
      <c r="AD659" s="425"/>
      <c r="AE659" s="425"/>
      <c r="AF659" s="425"/>
      <c r="AG659" s="425"/>
      <c r="AH659" s="425"/>
      <c r="AI659" s="425"/>
      <c r="AJ659" s="425"/>
      <c r="AK659" s="425"/>
      <c r="AL659" s="230"/>
    </row>
    <row r="660" spans="1:38" s="39" customFormat="1" ht="12" customHeight="1" x14ac:dyDescent="0.2">
      <c r="A660" s="158">
        <v>238</v>
      </c>
      <c r="B660" s="172" t="s">
        <v>102</v>
      </c>
      <c r="C660" s="226"/>
      <c r="D660" s="229"/>
      <c r="E660" s="226"/>
      <c r="F660" s="226"/>
      <c r="G660" s="275">
        <v>1939201.81</v>
      </c>
      <c r="H660" s="286">
        <v>0</v>
      </c>
      <c r="I660" s="276">
        <v>0</v>
      </c>
      <c r="J660" s="276">
        <v>0</v>
      </c>
      <c r="K660" s="276">
        <v>0</v>
      </c>
      <c r="L660" s="276">
        <v>0</v>
      </c>
      <c r="M660" s="276">
        <v>0</v>
      </c>
      <c r="N660" s="286">
        <v>0</v>
      </c>
      <c r="O660" s="286">
        <v>0</v>
      </c>
      <c r="P660" s="286">
        <v>0</v>
      </c>
      <c r="Q660" s="286">
        <v>0</v>
      </c>
      <c r="R660" s="286">
        <v>0</v>
      </c>
      <c r="S660" s="286">
        <v>0</v>
      </c>
      <c r="T660" s="203">
        <v>0</v>
      </c>
      <c r="U660" s="286">
        <v>0</v>
      </c>
      <c r="V660" s="226" t="s">
        <v>342</v>
      </c>
      <c r="W660" s="227">
        <v>488</v>
      </c>
      <c r="X660" s="286">
        <v>1907831.2</v>
      </c>
      <c r="Y660" s="302">
        <v>0</v>
      </c>
      <c r="Z660" s="302">
        <v>0</v>
      </c>
      <c r="AA660" s="302">
        <v>0</v>
      </c>
      <c r="AB660" s="302">
        <v>0</v>
      </c>
      <c r="AC660" s="302">
        <v>0</v>
      </c>
      <c r="AD660" s="302">
        <v>0</v>
      </c>
      <c r="AE660" s="302">
        <v>0</v>
      </c>
      <c r="AF660" s="302">
        <v>0</v>
      </c>
      <c r="AG660" s="302">
        <v>0</v>
      </c>
      <c r="AH660" s="302">
        <v>0</v>
      </c>
      <c r="AI660" s="302">
        <v>0</v>
      </c>
      <c r="AJ660" s="302">
        <v>20703.61</v>
      </c>
      <c r="AK660" s="302">
        <v>10667</v>
      </c>
      <c r="AL660" s="230">
        <v>0</v>
      </c>
    </row>
    <row r="661" spans="1:38" s="39" customFormat="1" ht="43.5" customHeight="1" x14ac:dyDescent="0.2">
      <c r="A661" s="406" t="s">
        <v>247</v>
      </c>
      <c r="B661" s="406"/>
      <c r="C661" s="226"/>
      <c r="D661" s="229"/>
      <c r="E661" s="226"/>
      <c r="F661" s="226"/>
      <c r="G661" s="226">
        <v>1939201.81</v>
      </c>
      <c r="H661" s="226">
        <v>0</v>
      </c>
      <c r="I661" s="226">
        <v>0</v>
      </c>
      <c r="J661" s="226">
        <v>0</v>
      </c>
      <c r="K661" s="226">
        <v>0</v>
      </c>
      <c r="L661" s="226">
        <v>0</v>
      </c>
      <c r="M661" s="226">
        <v>0</v>
      </c>
      <c r="N661" s="226">
        <v>0</v>
      </c>
      <c r="O661" s="226">
        <v>0</v>
      </c>
      <c r="P661" s="226">
        <v>0</v>
      </c>
      <c r="Q661" s="226">
        <v>0</v>
      </c>
      <c r="R661" s="226">
        <v>0</v>
      </c>
      <c r="S661" s="226">
        <v>0</v>
      </c>
      <c r="T661" s="234">
        <v>0</v>
      </c>
      <c r="U661" s="226">
        <v>0</v>
      </c>
      <c r="V661" s="226" t="s">
        <v>308</v>
      </c>
      <c r="W661" s="226">
        <v>488</v>
      </c>
      <c r="X661" s="226">
        <v>1907831.2</v>
      </c>
      <c r="Y661" s="226">
        <v>0</v>
      </c>
      <c r="Z661" s="226">
        <v>0</v>
      </c>
      <c r="AA661" s="226">
        <v>0</v>
      </c>
      <c r="AB661" s="226">
        <v>0</v>
      </c>
      <c r="AC661" s="226">
        <v>0</v>
      </c>
      <c r="AD661" s="226">
        <v>0</v>
      </c>
      <c r="AE661" s="226">
        <v>0</v>
      </c>
      <c r="AF661" s="226">
        <v>0</v>
      </c>
      <c r="AG661" s="226">
        <v>0</v>
      </c>
      <c r="AH661" s="226">
        <v>0</v>
      </c>
      <c r="AI661" s="226">
        <v>0</v>
      </c>
      <c r="AJ661" s="226">
        <v>20703.61</v>
      </c>
      <c r="AK661" s="226">
        <v>10667</v>
      </c>
      <c r="AL661" s="226">
        <v>0</v>
      </c>
    </row>
    <row r="662" spans="1:38" s="39" customFormat="1" ht="12" customHeight="1" x14ac:dyDescent="0.2">
      <c r="A662" s="425" t="s">
        <v>203</v>
      </c>
      <c r="B662" s="425"/>
      <c r="C662" s="425"/>
      <c r="D662" s="425"/>
      <c r="E662" s="425"/>
      <c r="F662" s="425"/>
      <c r="G662" s="425"/>
      <c r="H662" s="425"/>
      <c r="I662" s="425"/>
      <c r="J662" s="425"/>
      <c r="K662" s="425"/>
      <c r="L662" s="425"/>
      <c r="M662" s="425"/>
      <c r="N662" s="425"/>
      <c r="O662" s="425"/>
      <c r="P662" s="425"/>
      <c r="Q662" s="425"/>
      <c r="R662" s="425"/>
      <c r="S662" s="425"/>
      <c r="T662" s="425"/>
      <c r="U662" s="425"/>
      <c r="V662" s="425"/>
      <c r="W662" s="425"/>
      <c r="X662" s="425"/>
      <c r="Y662" s="425"/>
      <c r="Z662" s="425"/>
      <c r="AA662" s="425"/>
      <c r="AB662" s="425"/>
      <c r="AC662" s="425"/>
      <c r="AD662" s="425"/>
      <c r="AE662" s="425"/>
      <c r="AF662" s="425"/>
      <c r="AG662" s="425"/>
      <c r="AH662" s="425"/>
      <c r="AI662" s="425"/>
      <c r="AJ662" s="425"/>
      <c r="AK662" s="425"/>
      <c r="AL662" s="230"/>
    </row>
    <row r="663" spans="1:38" s="39" customFormat="1" ht="12" customHeight="1" x14ac:dyDescent="0.2">
      <c r="A663" s="201">
        <v>239</v>
      </c>
      <c r="B663" s="155" t="s">
        <v>972</v>
      </c>
      <c r="C663" s="277"/>
      <c r="D663" s="159"/>
      <c r="E663" s="145"/>
      <c r="F663" s="145"/>
      <c r="G663" s="275">
        <v>2738078.43</v>
      </c>
      <c r="H663" s="286">
        <v>0</v>
      </c>
      <c r="I663" s="276">
        <v>0</v>
      </c>
      <c r="J663" s="276">
        <v>0</v>
      </c>
      <c r="K663" s="276">
        <v>0</v>
      </c>
      <c r="L663" s="276">
        <v>0</v>
      </c>
      <c r="M663" s="276">
        <v>0</v>
      </c>
      <c r="N663" s="286">
        <v>0</v>
      </c>
      <c r="O663" s="286">
        <v>0</v>
      </c>
      <c r="P663" s="286">
        <v>0</v>
      </c>
      <c r="Q663" s="286">
        <v>0</v>
      </c>
      <c r="R663" s="286">
        <v>0</v>
      </c>
      <c r="S663" s="286">
        <v>0</v>
      </c>
      <c r="T663" s="287">
        <v>0</v>
      </c>
      <c r="U663" s="286">
        <v>0</v>
      </c>
      <c r="V663" s="147" t="s">
        <v>341</v>
      </c>
      <c r="W663" s="302">
        <v>517.5</v>
      </c>
      <c r="X663" s="286">
        <v>2644690</v>
      </c>
      <c r="Y663" s="302">
        <v>0</v>
      </c>
      <c r="Z663" s="302">
        <v>0</v>
      </c>
      <c r="AA663" s="302">
        <v>0</v>
      </c>
      <c r="AB663" s="302">
        <v>0</v>
      </c>
      <c r="AC663" s="302">
        <v>0</v>
      </c>
      <c r="AD663" s="302">
        <v>0</v>
      </c>
      <c r="AE663" s="302">
        <v>0</v>
      </c>
      <c r="AF663" s="302">
        <v>0</v>
      </c>
      <c r="AG663" s="302">
        <v>0</v>
      </c>
      <c r="AH663" s="302">
        <v>0</v>
      </c>
      <c r="AI663" s="302">
        <v>0</v>
      </c>
      <c r="AJ663" s="302">
        <v>62258.95</v>
      </c>
      <c r="AK663" s="302">
        <v>31129.48</v>
      </c>
      <c r="AL663" s="302">
        <v>0</v>
      </c>
    </row>
    <row r="664" spans="1:38" s="39" customFormat="1" ht="43.5" customHeight="1" x14ac:dyDescent="0.2">
      <c r="A664" s="414" t="s">
        <v>202</v>
      </c>
      <c r="B664" s="415"/>
      <c r="C664" s="226"/>
      <c r="D664" s="229"/>
      <c r="E664" s="226"/>
      <c r="F664" s="226"/>
      <c r="G664" s="226">
        <v>2738078.43</v>
      </c>
      <c r="H664" s="226">
        <v>0</v>
      </c>
      <c r="I664" s="226">
        <v>0</v>
      </c>
      <c r="J664" s="226">
        <v>0</v>
      </c>
      <c r="K664" s="226">
        <v>0</v>
      </c>
      <c r="L664" s="226">
        <v>0</v>
      </c>
      <c r="M664" s="226">
        <v>0</v>
      </c>
      <c r="N664" s="226">
        <v>0</v>
      </c>
      <c r="O664" s="226">
        <v>0</v>
      </c>
      <c r="P664" s="226">
        <v>0</v>
      </c>
      <c r="Q664" s="226">
        <v>0</v>
      </c>
      <c r="R664" s="226">
        <v>0</v>
      </c>
      <c r="S664" s="226">
        <v>0</v>
      </c>
      <c r="T664" s="233">
        <v>0</v>
      </c>
      <c r="U664" s="226">
        <v>0</v>
      </c>
      <c r="V664" s="226" t="s">
        <v>308</v>
      </c>
      <c r="W664" s="226">
        <v>517.5</v>
      </c>
      <c r="X664" s="226">
        <v>2644690</v>
      </c>
      <c r="Y664" s="226">
        <v>0</v>
      </c>
      <c r="Z664" s="226">
        <v>0</v>
      </c>
      <c r="AA664" s="226">
        <v>0</v>
      </c>
      <c r="AB664" s="226">
        <v>0</v>
      </c>
      <c r="AC664" s="226">
        <v>0</v>
      </c>
      <c r="AD664" s="226">
        <v>0</v>
      </c>
      <c r="AE664" s="226">
        <v>0</v>
      </c>
      <c r="AF664" s="226">
        <v>0</v>
      </c>
      <c r="AG664" s="226">
        <v>0</v>
      </c>
      <c r="AH664" s="226">
        <v>0</v>
      </c>
      <c r="AI664" s="226">
        <v>0</v>
      </c>
      <c r="AJ664" s="226">
        <v>62258.95</v>
      </c>
      <c r="AK664" s="226">
        <v>31129.48</v>
      </c>
      <c r="AL664" s="226">
        <v>0</v>
      </c>
    </row>
    <row r="665" spans="1:38" s="39" customFormat="1" ht="12" customHeight="1" x14ac:dyDescent="0.2">
      <c r="A665" s="407" t="s">
        <v>316</v>
      </c>
      <c r="B665" s="408"/>
      <c r="C665" s="408"/>
      <c r="D665" s="408"/>
      <c r="E665" s="408"/>
      <c r="F665" s="408"/>
      <c r="G665" s="408"/>
      <c r="H665" s="408"/>
      <c r="I665" s="408"/>
      <c r="J665" s="408"/>
      <c r="K665" s="408"/>
      <c r="L665" s="408"/>
      <c r="M665" s="408"/>
      <c r="N665" s="408"/>
      <c r="O665" s="408"/>
      <c r="P665" s="408"/>
      <c r="Q665" s="408"/>
      <c r="R665" s="408"/>
      <c r="S665" s="408"/>
      <c r="T665" s="408"/>
      <c r="U665" s="408"/>
      <c r="V665" s="408"/>
      <c r="W665" s="408"/>
      <c r="X665" s="408"/>
      <c r="Y665" s="408"/>
      <c r="Z665" s="408"/>
      <c r="AA665" s="408"/>
      <c r="AB665" s="408"/>
      <c r="AC665" s="408"/>
      <c r="AD665" s="408"/>
      <c r="AE665" s="408"/>
      <c r="AF665" s="408"/>
      <c r="AG665" s="408"/>
      <c r="AH665" s="408"/>
      <c r="AI665" s="408"/>
      <c r="AJ665" s="408"/>
      <c r="AK665" s="408"/>
      <c r="AL665" s="409"/>
    </row>
    <row r="666" spans="1:38" s="39" customFormat="1" ht="12" customHeight="1" x14ac:dyDescent="0.2">
      <c r="A666" s="287">
        <v>240</v>
      </c>
      <c r="B666" s="304" t="s">
        <v>106</v>
      </c>
      <c r="C666" s="286"/>
      <c r="D666" s="146"/>
      <c r="E666" s="286"/>
      <c r="F666" s="286"/>
      <c r="G666" s="275">
        <v>3226764.44</v>
      </c>
      <c r="H666" s="286">
        <v>0</v>
      </c>
      <c r="I666" s="276">
        <v>0</v>
      </c>
      <c r="J666" s="276">
        <v>0</v>
      </c>
      <c r="K666" s="276">
        <v>0</v>
      </c>
      <c r="L666" s="276">
        <v>0</v>
      </c>
      <c r="M666" s="276">
        <v>0</v>
      </c>
      <c r="N666" s="286">
        <v>0</v>
      </c>
      <c r="O666" s="286">
        <v>0</v>
      </c>
      <c r="P666" s="286">
        <v>0</v>
      </c>
      <c r="Q666" s="286">
        <v>0</v>
      </c>
      <c r="R666" s="286">
        <v>0</v>
      </c>
      <c r="S666" s="286">
        <v>0</v>
      </c>
      <c r="T666" s="203">
        <v>0</v>
      </c>
      <c r="U666" s="286">
        <v>0</v>
      </c>
      <c r="V666" s="286" t="s">
        <v>342</v>
      </c>
      <c r="W666" s="302">
        <v>634.6</v>
      </c>
      <c r="X666" s="286">
        <v>3188310.63</v>
      </c>
      <c r="Y666" s="302">
        <v>0</v>
      </c>
      <c r="Z666" s="302">
        <v>0</v>
      </c>
      <c r="AA666" s="302">
        <v>0</v>
      </c>
      <c r="AB666" s="302">
        <v>0</v>
      </c>
      <c r="AC666" s="302">
        <v>0</v>
      </c>
      <c r="AD666" s="302">
        <v>0</v>
      </c>
      <c r="AE666" s="302">
        <v>0</v>
      </c>
      <c r="AF666" s="302">
        <v>0</v>
      </c>
      <c r="AG666" s="302">
        <v>0</v>
      </c>
      <c r="AH666" s="302">
        <v>0</v>
      </c>
      <c r="AI666" s="302">
        <v>0</v>
      </c>
      <c r="AJ666" s="302">
        <v>38175.440000000002</v>
      </c>
      <c r="AK666" s="302">
        <v>278.37</v>
      </c>
      <c r="AL666" s="302">
        <v>0</v>
      </c>
    </row>
    <row r="667" spans="1:38" s="39" customFormat="1" ht="43.5" customHeight="1" x14ac:dyDescent="0.2">
      <c r="A667" s="361" t="s">
        <v>317</v>
      </c>
      <c r="B667" s="361"/>
      <c r="C667" s="286">
        <v>894.2</v>
      </c>
      <c r="D667" s="164"/>
      <c r="E667" s="145"/>
      <c r="F667" s="145"/>
      <c r="G667" s="286">
        <v>3226764.44</v>
      </c>
      <c r="H667" s="286">
        <v>0</v>
      </c>
      <c r="I667" s="286">
        <v>0</v>
      </c>
      <c r="J667" s="286">
        <v>0</v>
      </c>
      <c r="K667" s="286">
        <v>0</v>
      </c>
      <c r="L667" s="286">
        <v>0</v>
      </c>
      <c r="M667" s="286">
        <v>0</v>
      </c>
      <c r="N667" s="286">
        <v>0</v>
      </c>
      <c r="O667" s="286">
        <v>0</v>
      </c>
      <c r="P667" s="286">
        <v>0</v>
      </c>
      <c r="Q667" s="286">
        <v>0</v>
      </c>
      <c r="R667" s="286">
        <v>0</v>
      </c>
      <c r="S667" s="286">
        <v>0</v>
      </c>
      <c r="T667" s="203">
        <v>0</v>
      </c>
      <c r="U667" s="286">
        <v>0</v>
      </c>
      <c r="V667" s="145" t="s">
        <v>308</v>
      </c>
      <c r="W667" s="286">
        <v>634.6</v>
      </c>
      <c r="X667" s="286">
        <v>3188310.63</v>
      </c>
      <c r="Y667" s="286">
        <v>0</v>
      </c>
      <c r="Z667" s="286">
        <v>0</v>
      </c>
      <c r="AA667" s="286">
        <v>0</v>
      </c>
      <c r="AB667" s="286">
        <v>0</v>
      </c>
      <c r="AC667" s="286">
        <v>0</v>
      </c>
      <c r="AD667" s="286">
        <v>0</v>
      </c>
      <c r="AE667" s="286">
        <v>0</v>
      </c>
      <c r="AF667" s="286">
        <v>0</v>
      </c>
      <c r="AG667" s="286">
        <v>0</v>
      </c>
      <c r="AH667" s="286">
        <v>0</v>
      </c>
      <c r="AI667" s="286">
        <v>0</v>
      </c>
      <c r="AJ667" s="286">
        <v>38175.440000000002</v>
      </c>
      <c r="AK667" s="286">
        <v>278.37</v>
      </c>
      <c r="AL667" s="286">
        <v>0</v>
      </c>
    </row>
    <row r="668" spans="1:38" s="39" customFormat="1" ht="12" customHeight="1" x14ac:dyDescent="0.2">
      <c r="A668" s="358" t="s">
        <v>248</v>
      </c>
      <c r="B668" s="359"/>
      <c r="C668" s="359"/>
      <c r="D668" s="359"/>
      <c r="E668" s="359"/>
      <c r="F668" s="359"/>
      <c r="G668" s="359"/>
      <c r="H668" s="359"/>
      <c r="I668" s="359"/>
      <c r="J668" s="359"/>
      <c r="K668" s="359"/>
      <c r="L668" s="359"/>
      <c r="M668" s="359"/>
      <c r="N668" s="359"/>
      <c r="O668" s="359"/>
      <c r="P668" s="359"/>
      <c r="Q668" s="359"/>
      <c r="R668" s="359"/>
      <c r="S668" s="359"/>
      <c r="T668" s="359"/>
      <c r="U668" s="359"/>
      <c r="V668" s="359"/>
      <c r="W668" s="359"/>
      <c r="X668" s="359"/>
      <c r="Y668" s="359"/>
      <c r="Z668" s="359"/>
      <c r="AA668" s="359"/>
      <c r="AB668" s="359"/>
      <c r="AC668" s="359"/>
      <c r="AD668" s="359"/>
      <c r="AE668" s="359"/>
      <c r="AF668" s="359"/>
      <c r="AG668" s="359"/>
      <c r="AH668" s="359"/>
      <c r="AI668" s="359"/>
      <c r="AJ668" s="359"/>
      <c r="AK668" s="359"/>
      <c r="AL668" s="360"/>
    </row>
    <row r="669" spans="1:38" s="39" customFormat="1" ht="12" customHeight="1" x14ac:dyDescent="0.2">
      <c r="A669" s="287">
        <v>241</v>
      </c>
      <c r="B669" s="304" t="s">
        <v>109</v>
      </c>
      <c r="C669" s="286">
        <v>909.2</v>
      </c>
      <c r="D669" s="146"/>
      <c r="E669" s="286"/>
      <c r="F669" s="286"/>
      <c r="G669" s="275">
        <v>3691833.03</v>
      </c>
      <c r="H669" s="286">
        <v>0</v>
      </c>
      <c r="I669" s="276">
        <v>0</v>
      </c>
      <c r="J669" s="276">
        <v>0</v>
      </c>
      <c r="K669" s="276">
        <v>0</v>
      </c>
      <c r="L669" s="276">
        <v>0</v>
      </c>
      <c r="M669" s="276">
        <v>0</v>
      </c>
      <c r="N669" s="286">
        <v>0</v>
      </c>
      <c r="O669" s="286">
        <v>0</v>
      </c>
      <c r="P669" s="286">
        <v>0</v>
      </c>
      <c r="Q669" s="286">
        <v>0</v>
      </c>
      <c r="R669" s="286">
        <v>0</v>
      </c>
      <c r="S669" s="286">
        <v>0</v>
      </c>
      <c r="T669" s="203">
        <v>0</v>
      </c>
      <c r="U669" s="286">
        <v>0</v>
      </c>
      <c r="V669" s="286" t="s">
        <v>342</v>
      </c>
      <c r="W669" s="302">
        <v>712.5</v>
      </c>
      <c r="X669" s="286">
        <v>3623545.16</v>
      </c>
      <c r="Y669" s="302">
        <v>0</v>
      </c>
      <c r="Z669" s="302">
        <v>0</v>
      </c>
      <c r="AA669" s="302">
        <v>0</v>
      </c>
      <c r="AB669" s="302">
        <v>0</v>
      </c>
      <c r="AC669" s="302">
        <v>0</v>
      </c>
      <c r="AD669" s="302">
        <v>0</v>
      </c>
      <c r="AE669" s="302">
        <v>0</v>
      </c>
      <c r="AF669" s="302">
        <v>0</v>
      </c>
      <c r="AG669" s="302">
        <v>0</v>
      </c>
      <c r="AH669" s="302">
        <v>0</v>
      </c>
      <c r="AI669" s="302">
        <v>0</v>
      </c>
      <c r="AJ669" s="302">
        <v>67909.53</v>
      </c>
      <c r="AK669" s="302">
        <v>378.34</v>
      </c>
      <c r="AL669" s="302">
        <v>0</v>
      </c>
    </row>
    <row r="670" spans="1:38" s="39" customFormat="1" ht="12" customHeight="1" x14ac:dyDescent="0.2">
      <c r="A670" s="287">
        <v>242</v>
      </c>
      <c r="B670" s="304" t="s">
        <v>110</v>
      </c>
      <c r="C670" s="286">
        <v>562.4</v>
      </c>
      <c r="D670" s="146"/>
      <c r="E670" s="286"/>
      <c r="F670" s="286"/>
      <c r="G670" s="275">
        <v>2180088.4</v>
      </c>
      <c r="H670" s="286">
        <v>0</v>
      </c>
      <c r="I670" s="276">
        <v>0</v>
      </c>
      <c r="J670" s="276">
        <v>0</v>
      </c>
      <c r="K670" s="276">
        <v>0</v>
      </c>
      <c r="L670" s="276">
        <v>0</v>
      </c>
      <c r="M670" s="276">
        <v>0</v>
      </c>
      <c r="N670" s="286">
        <v>0</v>
      </c>
      <c r="O670" s="286">
        <v>0</v>
      </c>
      <c r="P670" s="286">
        <v>0</v>
      </c>
      <c r="Q670" s="286">
        <v>0</v>
      </c>
      <c r="R670" s="286">
        <v>0</v>
      </c>
      <c r="S670" s="286">
        <v>0</v>
      </c>
      <c r="T670" s="203">
        <v>0</v>
      </c>
      <c r="U670" s="286">
        <v>0</v>
      </c>
      <c r="V670" s="286" t="s">
        <v>341</v>
      </c>
      <c r="W670" s="302">
        <v>423</v>
      </c>
      <c r="X670" s="286">
        <v>2168642.4</v>
      </c>
      <c r="Y670" s="302">
        <v>0</v>
      </c>
      <c r="Z670" s="302">
        <v>0</v>
      </c>
      <c r="AA670" s="302">
        <v>0</v>
      </c>
      <c r="AB670" s="302">
        <v>0</v>
      </c>
      <c r="AC670" s="302">
        <v>0</v>
      </c>
      <c r="AD670" s="302">
        <v>0</v>
      </c>
      <c r="AE670" s="302">
        <v>0</v>
      </c>
      <c r="AF670" s="302">
        <v>0</v>
      </c>
      <c r="AG670" s="302">
        <v>0</v>
      </c>
      <c r="AH670" s="302">
        <v>0</v>
      </c>
      <c r="AI670" s="302">
        <v>0</v>
      </c>
      <c r="AJ670" s="302">
        <v>779</v>
      </c>
      <c r="AK670" s="302">
        <v>10667</v>
      </c>
      <c r="AL670" s="302">
        <v>0</v>
      </c>
    </row>
    <row r="671" spans="1:38" s="39" customFormat="1" ht="25.5" customHeight="1" x14ac:dyDescent="0.2">
      <c r="A671" s="361" t="s">
        <v>249</v>
      </c>
      <c r="B671" s="361"/>
      <c r="C671" s="286">
        <v>1471.6</v>
      </c>
      <c r="D671" s="164"/>
      <c r="E671" s="145"/>
      <c r="F671" s="145"/>
      <c r="G671" s="286">
        <v>5871921.4299999997</v>
      </c>
      <c r="H671" s="286">
        <v>0</v>
      </c>
      <c r="I671" s="286">
        <v>0</v>
      </c>
      <c r="J671" s="286">
        <v>0</v>
      </c>
      <c r="K671" s="286">
        <v>0</v>
      </c>
      <c r="L671" s="286">
        <v>0</v>
      </c>
      <c r="M671" s="286">
        <v>0</v>
      </c>
      <c r="N671" s="286">
        <v>0</v>
      </c>
      <c r="O671" s="286">
        <v>0</v>
      </c>
      <c r="P671" s="286">
        <v>0</v>
      </c>
      <c r="Q671" s="286">
        <v>0</v>
      </c>
      <c r="R671" s="286">
        <v>0</v>
      </c>
      <c r="S671" s="286">
        <v>0</v>
      </c>
      <c r="T671" s="203">
        <v>0</v>
      </c>
      <c r="U671" s="286">
        <v>0</v>
      </c>
      <c r="V671" s="145" t="s">
        <v>308</v>
      </c>
      <c r="W671" s="286">
        <v>1135.5</v>
      </c>
      <c r="X671" s="286">
        <v>5792187.5600000005</v>
      </c>
      <c r="Y671" s="286">
        <v>0</v>
      </c>
      <c r="Z671" s="286">
        <v>0</v>
      </c>
      <c r="AA671" s="286">
        <v>0</v>
      </c>
      <c r="AB671" s="286">
        <v>0</v>
      </c>
      <c r="AC671" s="286">
        <v>0</v>
      </c>
      <c r="AD671" s="286">
        <v>0</v>
      </c>
      <c r="AE671" s="286">
        <v>0</v>
      </c>
      <c r="AF671" s="286">
        <v>0</v>
      </c>
      <c r="AG671" s="286">
        <v>0</v>
      </c>
      <c r="AH671" s="286">
        <v>0</v>
      </c>
      <c r="AI671" s="286">
        <v>0</v>
      </c>
      <c r="AJ671" s="286">
        <v>68688.53</v>
      </c>
      <c r="AK671" s="286">
        <v>11045.34</v>
      </c>
      <c r="AL671" s="286">
        <v>0</v>
      </c>
    </row>
    <row r="672" spans="1:38" s="39" customFormat="1" ht="12" customHeight="1" x14ac:dyDescent="0.2">
      <c r="A672" s="358" t="s">
        <v>250</v>
      </c>
      <c r="B672" s="359"/>
      <c r="C672" s="359"/>
      <c r="D672" s="359"/>
      <c r="E672" s="359"/>
      <c r="F672" s="359"/>
      <c r="G672" s="359"/>
      <c r="H672" s="359"/>
      <c r="I672" s="359"/>
      <c r="J672" s="359"/>
      <c r="K672" s="359"/>
      <c r="L672" s="359"/>
      <c r="M672" s="359"/>
      <c r="N672" s="359"/>
      <c r="O672" s="359"/>
      <c r="P672" s="359"/>
      <c r="Q672" s="359"/>
      <c r="R672" s="359"/>
      <c r="S672" s="359"/>
      <c r="T672" s="359"/>
      <c r="U672" s="359"/>
      <c r="V672" s="359"/>
      <c r="W672" s="359"/>
      <c r="X672" s="359"/>
      <c r="Y672" s="359"/>
      <c r="Z672" s="359"/>
      <c r="AA672" s="359"/>
      <c r="AB672" s="359"/>
      <c r="AC672" s="359"/>
      <c r="AD672" s="359"/>
      <c r="AE672" s="359"/>
      <c r="AF672" s="359"/>
      <c r="AG672" s="359"/>
      <c r="AH672" s="359"/>
      <c r="AI672" s="359"/>
      <c r="AJ672" s="359"/>
      <c r="AK672" s="359"/>
      <c r="AL672" s="360"/>
    </row>
    <row r="673" spans="1:38" s="39" customFormat="1" ht="12" customHeight="1" x14ac:dyDescent="0.2">
      <c r="A673" s="287">
        <v>243</v>
      </c>
      <c r="B673" s="155" t="s">
        <v>120</v>
      </c>
      <c r="C673" s="286">
        <v>909.2</v>
      </c>
      <c r="D673" s="146"/>
      <c r="E673" s="286"/>
      <c r="F673" s="286"/>
      <c r="G673" s="275">
        <v>3499407.38</v>
      </c>
      <c r="H673" s="286">
        <v>0</v>
      </c>
      <c r="I673" s="276">
        <v>0</v>
      </c>
      <c r="J673" s="276">
        <v>0</v>
      </c>
      <c r="K673" s="276">
        <v>0</v>
      </c>
      <c r="L673" s="276">
        <v>0</v>
      </c>
      <c r="M673" s="276">
        <v>0</v>
      </c>
      <c r="N673" s="286">
        <v>0</v>
      </c>
      <c r="O673" s="286">
        <v>0</v>
      </c>
      <c r="P673" s="286">
        <v>0</v>
      </c>
      <c r="Q673" s="286">
        <v>0</v>
      </c>
      <c r="R673" s="286">
        <v>0</v>
      </c>
      <c r="S673" s="286">
        <v>0</v>
      </c>
      <c r="T673" s="203">
        <v>0</v>
      </c>
      <c r="U673" s="286">
        <v>0</v>
      </c>
      <c r="V673" s="286" t="s">
        <v>342</v>
      </c>
      <c r="W673" s="302">
        <v>731</v>
      </c>
      <c r="X673" s="286">
        <v>3442031.01</v>
      </c>
      <c r="Y673" s="302">
        <v>0</v>
      </c>
      <c r="Z673" s="302">
        <v>0</v>
      </c>
      <c r="AA673" s="302">
        <v>0</v>
      </c>
      <c r="AB673" s="302">
        <v>0</v>
      </c>
      <c r="AC673" s="302">
        <v>0</v>
      </c>
      <c r="AD673" s="302">
        <v>0</v>
      </c>
      <c r="AE673" s="302">
        <v>0</v>
      </c>
      <c r="AF673" s="302">
        <v>0</v>
      </c>
      <c r="AG673" s="302">
        <v>0</v>
      </c>
      <c r="AH673" s="302">
        <v>0</v>
      </c>
      <c r="AI673" s="302">
        <v>0</v>
      </c>
      <c r="AJ673" s="302">
        <v>46709.37</v>
      </c>
      <c r="AK673" s="302">
        <v>10667</v>
      </c>
      <c r="AL673" s="302">
        <v>0</v>
      </c>
    </row>
    <row r="674" spans="1:38" s="39" customFormat="1" ht="12" customHeight="1" x14ac:dyDescent="0.2">
      <c r="A674" s="287">
        <v>244</v>
      </c>
      <c r="B674" s="155" t="s">
        <v>122</v>
      </c>
      <c r="C674" s="286">
        <v>562.4</v>
      </c>
      <c r="D674" s="146"/>
      <c r="E674" s="286"/>
      <c r="F674" s="286"/>
      <c r="G674" s="275">
        <v>3795956.43</v>
      </c>
      <c r="H674" s="286">
        <v>0</v>
      </c>
      <c r="I674" s="276">
        <v>0</v>
      </c>
      <c r="J674" s="276">
        <v>0</v>
      </c>
      <c r="K674" s="276">
        <v>0</v>
      </c>
      <c r="L674" s="276">
        <v>0</v>
      </c>
      <c r="M674" s="276">
        <v>0</v>
      </c>
      <c r="N674" s="286">
        <v>0</v>
      </c>
      <c r="O674" s="286">
        <v>0</v>
      </c>
      <c r="P674" s="286">
        <v>0</v>
      </c>
      <c r="Q674" s="286">
        <v>0</v>
      </c>
      <c r="R674" s="286">
        <v>0</v>
      </c>
      <c r="S674" s="286">
        <v>0</v>
      </c>
      <c r="T674" s="203">
        <v>0</v>
      </c>
      <c r="U674" s="286">
        <v>0</v>
      </c>
      <c r="V674" s="286" t="s">
        <v>341</v>
      </c>
      <c r="W674" s="302">
        <v>784.72</v>
      </c>
      <c r="X674" s="286">
        <v>3746759.56</v>
      </c>
      <c r="Y674" s="302">
        <v>0</v>
      </c>
      <c r="Z674" s="302">
        <v>0</v>
      </c>
      <c r="AA674" s="302">
        <v>0</v>
      </c>
      <c r="AB674" s="302">
        <v>0</v>
      </c>
      <c r="AC674" s="302">
        <v>0</v>
      </c>
      <c r="AD674" s="302">
        <v>0</v>
      </c>
      <c r="AE674" s="302">
        <v>0</v>
      </c>
      <c r="AF674" s="302">
        <v>0</v>
      </c>
      <c r="AG674" s="302">
        <v>0</v>
      </c>
      <c r="AH674" s="302">
        <v>0</v>
      </c>
      <c r="AI674" s="302">
        <v>0</v>
      </c>
      <c r="AJ674" s="302">
        <v>1026.1600000000001</v>
      </c>
      <c r="AK674" s="302">
        <v>48170.71</v>
      </c>
      <c r="AL674" s="302">
        <v>0</v>
      </c>
    </row>
    <row r="675" spans="1:38" s="39" customFormat="1" ht="27.75" customHeight="1" x14ac:dyDescent="0.2">
      <c r="A675" s="361" t="s">
        <v>251</v>
      </c>
      <c r="B675" s="361"/>
      <c r="C675" s="286">
        <v>1471.6</v>
      </c>
      <c r="D675" s="164"/>
      <c r="E675" s="145"/>
      <c r="F675" s="145"/>
      <c r="G675" s="286">
        <v>7295363.8099999996</v>
      </c>
      <c r="H675" s="286">
        <v>0</v>
      </c>
      <c r="I675" s="286">
        <v>0</v>
      </c>
      <c r="J675" s="286">
        <v>0</v>
      </c>
      <c r="K675" s="286">
        <v>0</v>
      </c>
      <c r="L675" s="286">
        <v>0</v>
      </c>
      <c r="M675" s="286">
        <v>0</v>
      </c>
      <c r="N675" s="286">
        <v>0</v>
      </c>
      <c r="O675" s="286">
        <v>0</v>
      </c>
      <c r="P675" s="286">
        <v>0</v>
      </c>
      <c r="Q675" s="286">
        <v>0</v>
      </c>
      <c r="R675" s="286">
        <v>0</v>
      </c>
      <c r="S675" s="286">
        <v>0</v>
      </c>
      <c r="T675" s="203">
        <v>0</v>
      </c>
      <c r="U675" s="286">
        <v>0</v>
      </c>
      <c r="V675" s="145" t="s">
        <v>308</v>
      </c>
      <c r="W675" s="286">
        <v>1515.72</v>
      </c>
      <c r="X675" s="286">
        <v>7188790.5700000003</v>
      </c>
      <c r="Y675" s="286">
        <v>0</v>
      </c>
      <c r="Z675" s="286">
        <v>0</v>
      </c>
      <c r="AA675" s="286">
        <v>0</v>
      </c>
      <c r="AB675" s="286">
        <v>0</v>
      </c>
      <c r="AC675" s="286">
        <v>0</v>
      </c>
      <c r="AD675" s="286">
        <v>0</v>
      </c>
      <c r="AE675" s="286">
        <v>0</v>
      </c>
      <c r="AF675" s="286">
        <v>0</v>
      </c>
      <c r="AG675" s="286">
        <v>0</v>
      </c>
      <c r="AH675" s="286">
        <v>0</v>
      </c>
      <c r="AI675" s="286">
        <v>0</v>
      </c>
      <c r="AJ675" s="286">
        <v>47735.530000000006</v>
      </c>
      <c r="AK675" s="286">
        <v>58837.71</v>
      </c>
      <c r="AL675" s="286">
        <v>0</v>
      </c>
    </row>
    <row r="676" spans="1:38" s="39" customFormat="1" ht="12" customHeight="1" x14ac:dyDescent="0.2">
      <c r="A676" s="425" t="s">
        <v>253</v>
      </c>
      <c r="B676" s="425"/>
      <c r="C676" s="425"/>
      <c r="D676" s="425"/>
      <c r="E676" s="425"/>
      <c r="F676" s="425"/>
      <c r="G676" s="425"/>
      <c r="H676" s="425"/>
      <c r="I676" s="425"/>
      <c r="J676" s="425"/>
      <c r="K676" s="425"/>
      <c r="L676" s="425"/>
      <c r="M676" s="425"/>
      <c r="N676" s="425"/>
      <c r="O676" s="425"/>
      <c r="P676" s="425"/>
      <c r="Q676" s="425"/>
      <c r="R676" s="425"/>
      <c r="S676" s="425"/>
      <c r="T676" s="425"/>
      <c r="U676" s="425"/>
      <c r="V676" s="425"/>
      <c r="W676" s="425"/>
      <c r="X676" s="425"/>
      <c r="Y676" s="425"/>
      <c r="Z676" s="425"/>
      <c r="AA676" s="425"/>
      <c r="AB676" s="425"/>
      <c r="AC676" s="425"/>
      <c r="AD676" s="425"/>
      <c r="AE676" s="425"/>
      <c r="AF676" s="425"/>
      <c r="AG676" s="425"/>
      <c r="AH676" s="425"/>
      <c r="AI676" s="425"/>
      <c r="AJ676" s="425"/>
      <c r="AK676" s="425"/>
      <c r="AL676" s="230"/>
    </row>
    <row r="677" spans="1:38" s="39" customFormat="1" ht="12" customHeight="1" x14ac:dyDescent="0.2">
      <c r="A677" s="287">
        <v>245</v>
      </c>
      <c r="B677" s="304" t="s">
        <v>126</v>
      </c>
      <c r="C677" s="226"/>
      <c r="D677" s="229"/>
      <c r="E677" s="226"/>
      <c r="F677" s="226"/>
      <c r="G677" s="275">
        <v>2138929.19</v>
      </c>
      <c r="H677" s="286">
        <v>0</v>
      </c>
      <c r="I677" s="276">
        <v>0</v>
      </c>
      <c r="J677" s="276">
        <v>0</v>
      </c>
      <c r="K677" s="276">
        <v>0</v>
      </c>
      <c r="L677" s="276">
        <v>0</v>
      </c>
      <c r="M677" s="276">
        <v>0</v>
      </c>
      <c r="N677" s="286">
        <v>0</v>
      </c>
      <c r="O677" s="286">
        <v>0</v>
      </c>
      <c r="P677" s="286">
        <v>0</v>
      </c>
      <c r="Q677" s="286">
        <v>0</v>
      </c>
      <c r="R677" s="286">
        <v>0</v>
      </c>
      <c r="S677" s="286">
        <v>0</v>
      </c>
      <c r="T677" s="203">
        <v>0</v>
      </c>
      <c r="U677" s="286">
        <v>0</v>
      </c>
      <c r="V677" s="286" t="s">
        <v>342</v>
      </c>
      <c r="W677" s="302">
        <v>432</v>
      </c>
      <c r="X677" s="286">
        <v>2106169.92</v>
      </c>
      <c r="Y677" s="302">
        <v>0</v>
      </c>
      <c r="Z677" s="302">
        <v>0</v>
      </c>
      <c r="AA677" s="302">
        <v>0</v>
      </c>
      <c r="AB677" s="302">
        <v>0</v>
      </c>
      <c r="AC677" s="302">
        <v>0</v>
      </c>
      <c r="AD677" s="302">
        <v>0</v>
      </c>
      <c r="AE677" s="302">
        <v>0</v>
      </c>
      <c r="AF677" s="302">
        <v>0</v>
      </c>
      <c r="AG677" s="302">
        <v>0</v>
      </c>
      <c r="AH677" s="302">
        <v>0</v>
      </c>
      <c r="AI677" s="302">
        <v>0</v>
      </c>
      <c r="AJ677" s="302">
        <v>22092.27</v>
      </c>
      <c r="AK677" s="302">
        <v>10667</v>
      </c>
      <c r="AL677" s="302">
        <v>0</v>
      </c>
    </row>
    <row r="678" spans="1:38" s="39" customFormat="1" ht="12" customHeight="1" x14ac:dyDescent="0.2">
      <c r="A678" s="287">
        <v>246</v>
      </c>
      <c r="B678" s="304" t="s">
        <v>984</v>
      </c>
      <c r="C678" s="226"/>
      <c r="D678" s="229"/>
      <c r="E678" s="226"/>
      <c r="F678" s="226"/>
      <c r="G678" s="275">
        <v>1222791.47</v>
      </c>
      <c r="H678" s="286">
        <v>967634.1</v>
      </c>
      <c r="I678" s="276">
        <v>0</v>
      </c>
      <c r="J678" s="276">
        <v>726</v>
      </c>
      <c r="K678" s="276">
        <v>967634.1</v>
      </c>
      <c r="L678" s="276">
        <v>0</v>
      </c>
      <c r="M678" s="276">
        <v>0</v>
      </c>
      <c r="N678" s="286">
        <v>0</v>
      </c>
      <c r="O678" s="286">
        <v>0</v>
      </c>
      <c r="P678" s="286">
        <v>0</v>
      </c>
      <c r="Q678" s="286">
        <v>0</v>
      </c>
      <c r="R678" s="286">
        <v>0</v>
      </c>
      <c r="S678" s="286">
        <v>0</v>
      </c>
      <c r="T678" s="203">
        <v>0</v>
      </c>
      <c r="U678" s="286">
        <v>0</v>
      </c>
      <c r="V678" s="286"/>
      <c r="W678" s="302">
        <v>0</v>
      </c>
      <c r="X678" s="286">
        <v>0</v>
      </c>
      <c r="Y678" s="302">
        <v>0</v>
      </c>
      <c r="Z678" s="302">
        <v>0</v>
      </c>
      <c r="AA678" s="302">
        <v>0</v>
      </c>
      <c r="AB678" s="302">
        <v>0</v>
      </c>
      <c r="AC678" s="302">
        <v>0</v>
      </c>
      <c r="AD678" s="302">
        <v>0</v>
      </c>
      <c r="AE678" s="302">
        <v>0</v>
      </c>
      <c r="AF678" s="302">
        <v>0</v>
      </c>
      <c r="AG678" s="302">
        <v>0</v>
      </c>
      <c r="AH678" s="302">
        <v>0</v>
      </c>
      <c r="AI678" s="302">
        <v>232649.99</v>
      </c>
      <c r="AJ678" s="302">
        <v>11840.38</v>
      </c>
      <c r="AK678" s="302">
        <v>10667</v>
      </c>
      <c r="AL678" s="302">
        <v>0</v>
      </c>
    </row>
    <row r="679" spans="1:38" s="39" customFormat="1" ht="43.5" customHeight="1" x14ac:dyDescent="0.2">
      <c r="A679" s="406" t="s">
        <v>252</v>
      </c>
      <c r="B679" s="406"/>
      <c r="C679" s="226"/>
      <c r="D679" s="229"/>
      <c r="E679" s="226"/>
      <c r="F679" s="226"/>
      <c r="G679" s="226">
        <v>3361720.66</v>
      </c>
      <c r="H679" s="226">
        <v>967634.1</v>
      </c>
      <c r="I679" s="226">
        <v>0</v>
      </c>
      <c r="J679" s="226">
        <v>726</v>
      </c>
      <c r="K679" s="226">
        <v>967634.1</v>
      </c>
      <c r="L679" s="226">
        <v>0</v>
      </c>
      <c r="M679" s="226">
        <v>0</v>
      </c>
      <c r="N679" s="226">
        <v>0</v>
      </c>
      <c r="O679" s="226">
        <v>0</v>
      </c>
      <c r="P679" s="226">
        <v>0</v>
      </c>
      <c r="Q679" s="226">
        <v>0</v>
      </c>
      <c r="R679" s="226">
        <v>0</v>
      </c>
      <c r="S679" s="226">
        <v>0</v>
      </c>
      <c r="T679" s="234">
        <v>0</v>
      </c>
      <c r="U679" s="226">
        <v>0</v>
      </c>
      <c r="V679" s="226" t="s">
        <v>308</v>
      </c>
      <c r="W679" s="226">
        <v>432</v>
      </c>
      <c r="X679" s="226">
        <v>2106169.92</v>
      </c>
      <c r="Y679" s="226">
        <v>0</v>
      </c>
      <c r="Z679" s="226">
        <v>0</v>
      </c>
      <c r="AA679" s="226">
        <v>0</v>
      </c>
      <c r="AB679" s="226">
        <v>0</v>
      </c>
      <c r="AC679" s="226">
        <v>0</v>
      </c>
      <c r="AD679" s="226">
        <v>0</v>
      </c>
      <c r="AE679" s="226">
        <v>0</v>
      </c>
      <c r="AF679" s="226">
        <v>0</v>
      </c>
      <c r="AG679" s="226">
        <v>0</v>
      </c>
      <c r="AH679" s="226">
        <v>0</v>
      </c>
      <c r="AI679" s="226">
        <v>232649.99</v>
      </c>
      <c r="AJ679" s="226">
        <v>33932.65</v>
      </c>
      <c r="AK679" s="226">
        <v>21334</v>
      </c>
      <c r="AL679" s="226">
        <v>0</v>
      </c>
    </row>
    <row r="680" spans="1:38" s="39" customFormat="1" ht="12" customHeight="1" x14ac:dyDescent="0.2">
      <c r="A680" s="425" t="s">
        <v>349</v>
      </c>
      <c r="B680" s="425"/>
      <c r="C680" s="425"/>
      <c r="D680" s="425"/>
      <c r="E680" s="425"/>
      <c r="F680" s="425"/>
      <c r="G680" s="425"/>
      <c r="H680" s="425"/>
      <c r="I680" s="425"/>
      <c r="J680" s="425"/>
      <c r="K680" s="425"/>
      <c r="L680" s="425"/>
      <c r="M680" s="425"/>
      <c r="N680" s="425"/>
      <c r="O680" s="425"/>
      <c r="P680" s="425"/>
      <c r="Q680" s="425"/>
      <c r="R680" s="425"/>
      <c r="S680" s="425"/>
      <c r="T680" s="425"/>
      <c r="U680" s="425"/>
      <c r="V680" s="425"/>
      <c r="W680" s="425"/>
      <c r="X680" s="425"/>
      <c r="Y680" s="425"/>
      <c r="Z680" s="425"/>
      <c r="AA680" s="425"/>
      <c r="AB680" s="425"/>
      <c r="AC680" s="425"/>
      <c r="AD680" s="425"/>
      <c r="AE680" s="425"/>
      <c r="AF680" s="425"/>
      <c r="AG680" s="425"/>
      <c r="AH680" s="425"/>
      <c r="AI680" s="425"/>
      <c r="AJ680" s="425"/>
      <c r="AK680" s="425"/>
      <c r="AL680" s="230"/>
    </row>
    <row r="681" spans="1:38" s="39" customFormat="1" ht="12" customHeight="1" x14ac:dyDescent="0.2">
      <c r="A681" s="287">
        <v>247</v>
      </c>
      <c r="B681" s="304" t="s">
        <v>127</v>
      </c>
      <c r="C681" s="226"/>
      <c r="D681" s="229"/>
      <c r="E681" s="226"/>
      <c r="F681" s="226"/>
      <c r="G681" s="275">
        <v>3714394.06</v>
      </c>
      <c r="H681" s="286">
        <v>0</v>
      </c>
      <c r="I681" s="276">
        <v>0</v>
      </c>
      <c r="J681" s="276">
        <v>0</v>
      </c>
      <c r="K681" s="276">
        <v>0</v>
      </c>
      <c r="L681" s="276">
        <v>0</v>
      </c>
      <c r="M681" s="276">
        <v>0</v>
      </c>
      <c r="N681" s="286">
        <v>0</v>
      </c>
      <c r="O681" s="286">
        <v>0</v>
      </c>
      <c r="P681" s="286">
        <v>0</v>
      </c>
      <c r="Q681" s="286">
        <v>0</v>
      </c>
      <c r="R681" s="286">
        <v>0</v>
      </c>
      <c r="S681" s="286">
        <v>0</v>
      </c>
      <c r="T681" s="203">
        <v>0</v>
      </c>
      <c r="U681" s="286">
        <v>0</v>
      </c>
      <c r="V681" s="286" t="s">
        <v>341</v>
      </c>
      <c r="W681" s="302">
        <v>746.55</v>
      </c>
      <c r="X681" s="286">
        <v>3674440.99</v>
      </c>
      <c r="Y681" s="302">
        <v>0</v>
      </c>
      <c r="Z681" s="302">
        <v>0</v>
      </c>
      <c r="AA681" s="302">
        <v>0</v>
      </c>
      <c r="AB681" s="302">
        <v>0</v>
      </c>
      <c r="AC681" s="302">
        <v>0</v>
      </c>
      <c r="AD681" s="302">
        <v>0</v>
      </c>
      <c r="AE681" s="302">
        <v>0</v>
      </c>
      <c r="AF681" s="302">
        <v>0</v>
      </c>
      <c r="AG681" s="302">
        <v>0</v>
      </c>
      <c r="AH681" s="302">
        <v>0</v>
      </c>
      <c r="AI681" s="302">
        <v>0</v>
      </c>
      <c r="AJ681" s="302">
        <v>833.35</v>
      </c>
      <c r="AK681" s="302">
        <v>39119.72</v>
      </c>
      <c r="AL681" s="302">
        <v>0</v>
      </c>
    </row>
    <row r="682" spans="1:38" s="39" customFormat="1" ht="30.75" customHeight="1" x14ac:dyDescent="0.2">
      <c r="A682" s="406" t="s">
        <v>350</v>
      </c>
      <c r="B682" s="406"/>
      <c r="C682" s="226"/>
      <c r="D682" s="229"/>
      <c r="E682" s="226"/>
      <c r="F682" s="226"/>
      <c r="G682" s="226">
        <v>3714394.06</v>
      </c>
      <c r="H682" s="226">
        <v>0</v>
      </c>
      <c r="I682" s="226">
        <v>0</v>
      </c>
      <c r="J682" s="226">
        <v>0</v>
      </c>
      <c r="K682" s="226">
        <v>0</v>
      </c>
      <c r="L682" s="226">
        <v>0</v>
      </c>
      <c r="M682" s="226">
        <v>0</v>
      </c>
      <c r="N682" s="226">
        <v>0</v>
      </c>
      <c r="O682" s="226">
        <v>0</v>
      </c>
      <c r="P682" s="226">
        <v>0</v>
      </c>
      <c r="Q682" s="226">
        <v>0</v>
      </c>
      <c r="R682" s="226">
        <v>0</v>
      </c>
      <c r="S682" s="226">
        <v>0</v>
      </c>
      <c r="T682" s="234">
        <v>0</v>
      </c>
      <c r="U682" s="226">
        <v>0</v>
      </c>
      <c r="V682" s="226" t="s">
        <v>308</v>
      </c>
      <c r="W682" s="226">
        <v>746.55</v>
      </c>
      <c r="X682" s="226">
        <v>3674440.99</v>
      </c>
      <c r="Y682" s="226">
        <v>0</v>
      </c>
      <c r="Z682" s="226">
        <v>0</v>
      </c>
      <c r="AA682" s="226">
        <v>0</v>
      </c>
      <c r="AB682" s="226">
        <v>0</v>
      </c>
      <c r="AC682" s="226">
        <v>0</v>
      </c>
      <c r="AD682" s="226">
        <v>0</v>
      </c>
      <c r="AE682" s="226">
        <v>0</v>
      </c>
      <c r="AF682" s="226">
        <v>0</v>
      </c>
      <c r="AG682" s="226">
        <v>0</v>
      </c>
      <c r="AH682" s="226">
        <v>0</v>
      </c>
      <c r="AI682" s="226">
        <v>0</v>
      </c>
      <c r="AJ682" s="226">
        <v>833.35</v>
      </c>
      <c r="AK682" s="226">
        <v>39119.72</v>
      </c>
      <c r="AL682" s="226">
        <v>0</v>
      </c>
    </row>
    <row r="683" spans="1:38" s="39" customFormat="1" ht="12" customHeight="1" x14ac:dyDescent="0.2">
      <c r="A683" s="358" t="s">
        <v>255</v>
      </c>
      <c r="B683" s="359"/>
      <c r="C683" s="359"/>
      <c r="D683" s="359"/>
      <c r="E683" s="359"/>
      <c r="F683" s="359"/>
      <c r="G683" s="359"/>
      <c r="H683" s="359"/>
      <c r="I683" s="359"/>
      <c r="J683" s="359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  <c r="U683" s="359"/>
      <c r="V683" s="359"/>
      <c r="W683" s="359"/>
      <c r="X683" s="359"/>
      <c r="Y683" s="359"/>
      <c r="Z683" s="359"/>
      <c r="AA683" s="359"/>
      <c r="AB683" s="359"/>
      <c r="AC683" s="359"/>
      <c r="AD683" s="359"/>
      <c r="AE683" s="359"/>
      <c r="AF683" s="359"/>
      <c r="AG683" s="359"/>
      <c r="AH683" s="359"/>
      <c r="AI683" s="359"/>
      <c r="AJ683" s="359"/>
      <c r="AK683" s="359"/>
      <c r="AL683" s="360"/>
    </row>
    <row r="684" spans="1:38" s="39" customFormat="1" ht="12" customHeight="1" x14ac:dyDescent="0.2">
      <c r="A684" s="287">
        <v>248</v>
      </c>
      <c r="B684" s="155" t="s">
        <v>140</v>
      </c>
      <c r="C684" s="286">
        <v>1289.5999999999999</v>
      </c>
      <c r="D684" s="146"/>
      <c r="E684" s="286"/>
      <c r="F684" s="286"/>
      <c r="G684" s="275">
        <v>4593542.51</v>
      </c>
      <c r="H684" s="286">
        <v>0</v>
      </c>
      <c r="I684" s="276">
        <v>0</v>
      </c>
      <c r="J684" s="276">
        <v>0</v>
      </c>
      <c r="K684" s="276">
        <v>0</v>
      </c>
      <c r="L684" s="276">
        <v>0</v>
      </c>
      <c r="M684" s="276">
        <v>0</v>
      </c>
      <c r="N684" s="286">
        <v>0</v>
      </c>
      <c r="O684" s="286">
        <v>0</v>
      </c>
      <c r="P684" s="286">
        <v>0</v>
      </c>
      <c r="Q684" s="286">
        <v>0</v>
      </c>
      <c r="R684" s="286">
        <v>0</v>
      </c>
      <c r="S684" s="286">
        <v>0</v>
      </c>
      <c r="T684" s="203">
        <v>0</v>
      </c>
      <c r="U684" s="286">
        <v>0</v>
      </c>
      <c r="V684" s="286" t="s">
        <v>342</v>
      </c>
      <c r="W684" s="302">
        <v>1159.7</v>
      </c>
      <c r="X684" s="286">
        <v>4460941.34</v>
      </c>
      <c r="Y684" s="302">
        <v>0</v>
      </c>
      <c r="Z684" s="302">
        <v>0</v>
      </c>
      <c r="AA684" s="302">
        <v>0</v>
      </c>
      <c r="AB684" s="302">
        <v>0</v>
      </c>
      <c r="AC684" s="302">
        <v>0</v>
      </c>
      <c r="AD684" s="302">
        <v>0</v>
      </c>
      <c r="AE684" s="302">
        <v>0</v>
      </c>
      <c r="AF684" s="302">
        <v>0</v>
      </c>
      <c r="AG684" s="302">
        <v>0</v>
      </c>
      <c r="AH684" s="302">
        <v>0</v>
      </c>
      <c r="AI684" s="302">
        <v>0</v>
      </c>
      <c r="AJ684" s="302">
        <v>76666.73</v>
      </c>
      <c r="AK684" s="302">
        <v>55934.44</v>
      </c>
      <c r="AL684" s="302">
        <v>0</v>
      </c>
    </row>
    <row r="685" spans="1:38" s="39" customFormat="1" ht="12" customHeight="1" x14ac:dyDescent="0.2">
      <c r="A685" s="287">
        <v>249</v>
      </c>
      <c r="B685" s="155" t="s">
        <v>142</v>
      </c>
      <c r="C685" s="286"/>
      <c r="D685" s="146"/>
      <c r="E685" s="286"/>
      <c r="F685" s="286"/>
      <c r="G685" s="275">
        <v>5779441.6200000001</v>
      </c>
      <c r="H685" s="286">
        <v>0</v>
      </c>
      <c r="I685" s="276">
        <v>0</v>
      </c>
      <c r="J685" s="276">
        <v>0</v>
      </c>
      <c r="K685" s="276">
        <v>0</v>
      </c>
      <c r="L685" s="276">
        <v>0</v>
      </c>
      <c r="M685" s="276">
        <v>0</v>
      </c>
      <c r="N685" s="286">
        <v>0</v>
      </c>
      <c r="O685" s="286">
        <v>0</v>
      </c>
      <c r="P685" s="286">
        <v>0</v>
      </c>
      <c r="Q685" s="286">
        <v>0</v>
      </c>
      <c r="R685" s="286">
        <v>0</v>
      </c>
      <c r="S685" s="286">
        <v>0</v>
      </c>
      <c r="T685" s="203">
        <v>0</v>
      </c>
      <c r="U685" s="286">
        <v>0</v>
      </c>
      <c r="V685" s="286" t="s">
        <v>342</v>
      </c>
      <c r="W685" s="302">
        <v>1122</v>
      </c>
      <c r="X685" s="286">
        <v>5653984.9000000004</v>
      </c>
      <c r="Y685" s="302">
        <v>0</v>
      </c>
      <c r="Z685" s="302">
        <v>0</v>
      </c>
      <c r="AA685" s="302">
        <v>0</v>
      </c>
      <c r="AB685" s="302">
        <v>0</v>
      </c>
      <c r="AC685" s="302">
        <v>0</v>
      </c>
      <c r="AD685" s="302">
        <v>0</v>
      </c>
      <c r="AE685" s="302">
        <v>0</v>
      </c>
      <c r="AF685" s="302">
        <v>0</v>
      </c>
      <c r="AG685" s="302">
        <v>0</v>
      </c>
      <c r="AH685" s="302">
        <v>0</v>
      </c>
      <c r="AI685" s="302">
        <v>0</v>
      </c>
      <c r="AJ685" s="302">
        <v>72535.97</v>
      </c>
      <c r="AK685" s="302">
        <v>52920.75</v>
      </c>
      <c r="AL685" s="302">
        <v>0</v>
      </c>
    </row>
    <row r="686" spans="1:38" s="39" customFormat="1" ht="12" customHeight="1" x14ac:dyDescent="0.2">
      <c r="A686" s="287">
        <v>250</v>
      </c>
      <c r="B686" s="155" t="s">
        <v>143</v>
      </c>
      <c r="C686" s="286"/>
      <c r="D686" s="146"/>
      <c r="E686" s="286"/>
      <c r="F686" s="286"/>
      <c r="G686" s="275">
        <v>2044609.94</v>
      </c>
      <c r="H686" s="286">
        <v>0</v>
      </c>
      <c r="I686" s="276">
        <v>0</v>
      </c>
      <c r="J686" s="276">
        <v>0</v>
      </c>
      <c r="K686" s="276">
        <v>0</v>
      </c>
      <c r="L686" s="276">
        <v>0</v>
      </c>
      <c r="M686" s="276">
        <v>0</v>
      </c>
      <c r="N686" s="286">
        <v>0</v>
      </c>
      <c r="O686" s="286">
        <v>0</v>
      </c>
      <c r="P686" s="286">
        <v>0</v>
      </c>
      <c r="Q686" s="286">
        <v>0</v>
      </c>
      <c r="R686" s="286">
        <v>0</v>
      </c>
      <c r="S686" s="286">
        <v>0</v>
      </c>
      <c r="T686" s="203">
        <v>0</v>
      </c>
      <c r="U686" s="286">
        <v>0</v>
      </c>
      <c r="V686" s="286" t="s">
        <v>342</v>
      </c>
      <c r="W686" s="302">
        <v>478</v>
      </c>
      <c r="X686" s="286">
        <v>1989430</v>
      </c>
      <c r="Y686" s="302">
        <v>0</v>
      </c>
      <c r="Z686" s="302">
        <v>0</v>
      </c>
      <c r="AA686" s="302">
        <v>0</v>
      </c>
      <c r="AB686" s="302">
        <v>0</v>
      </c>
      <c r="AC686" s="302">
        <v>0</v>
      </c>
      <c r="AD686" s="302">
        <v>0</v>
      </c>
      <c r="AE686" s="302">
        <v>0</v>
      </c>
      <c r="AF686" s="302">
        <v>0</v>
      </c>
      <c r="AG686" s="302">
        <v>0</v>
      </c>
      <c r="AH686" s="302">
        <v>0</v>
      </c>
      <c r="AI686" s="302">
        <v>0</v>
      </c>
      <c r="AJ686" s="302">
        <v>54970.06</v>
      </c>
      <c r="AK686" s="302">
        <v>209.88</v>
      </c>
      <c r="AL686" s="302">
        <v>0</v>
      </c>
    </row>
    <row r="687" spans="1:38" s="39" customFormat="1" ht="12" customHeight="1" x14ac:dyDescent="0.2">
      <c r="A687" s="287">
        <v>251</v>
      </c>
      <c r="B687" s="155" t="s">
        <v>146</v>
      </c>
      <c r="C687" s="286"/>
      <c r="D687" s="146"/>
      <c r="E687" s="286"/>
      <c r="F687" s="286"/>
      <c r="G687" s="275">
        <v>3864784.94</v>
      </c>
      <c r="H687" s="286">
        <v>0</v>
      </c>
      <c r="I687" s="276">
        <v>0</v>
      </c>
      <c r="J687" s="276">
        <v>0</v>
      </c>
      <c r="K687" s="276">
        <v>0</v>
      </c>
      <c r="L687" s="276">
        <v>0</v>
      </c>
      <c r="M687" s="276">
        <v>0</v>
      </c>
      <c r="N687" s="286">
        <v>0</v>
      </c>
      <c r="O687" s="286">
        <v>0</v>
      </c>
      <c r="P687" s="286">
        <v>0</v>
      </c>
      <c r="Q687" s="286">
        <v>0</v>
      </c>
      <c r="R687" s="286">
        <v>0</v>
      </c>
      <c r="S687" s="286">
        <v>0</v>
      </c>
      <c r="T687" s="203">
        <v>0</v>
      </c>
      <c r="U687" s="286">
        <v>0</v>
      </c>
      <c r="V687" s="286" t="s">
        <v>342</v>
      </c>
      <c r="W687" s="302">
        <v>895</v>
      </c>
      <c r="X687" s="286">
        <v>3781531</v>
      </c>
      <c r="Y687" s="302">
        <v>0</v>
      </c>
      <c r="Z687" s="302">
        <v>0</v>
      </c>
      <c r="AA687" s="302">
        <v>0</v>
      </c>
      <c r="AB687" s="302">
        <v>0</v>
      </c>
      <c r="AC687" s="302">
        <v>0</v>
      </c>
      <c r="AD687" s="302">
        <v>0</v>
      </c>
      <c r="AE687" s="302">
        <v>0</v>
      </c>
      <c r="AF687" s="302">
        <v>0</v>
      </c>
      <c r="AG687" s="302">
        <v>0</v>
      </c>
      <c r="AH687" s="302">
        <v>0</v>
      </c>
      <c r="AI687" s="302">
        <v>0</v>
      </c>
      <c r="AJ687" s="302">
        <v>82937.279999999999</v>
      </c>
      <c r="AK687" s="302">
        <v>316.66000000000003</v>
      </c>
      <c r="AL687" s="302">
        <v>0</v>
      </c>
    </row>
    <row r="688" spans="1:38" s="39" customFormat="1" ht="12" customHeight="1" x14ac:dyDescent="0.2">
      <c r="A688" s="287">
        <v>252</v>
      </c>
      <c r="B688" s="155" t="s">
        <v>150</v>
      </c>
      <c r="C688" s="286"/>
      <c r="D688" s="146"/>
      <c r="E688" s="286"/>
      <c r="F688" s="286"/>
      <c r="G688" s="275">
        <v>2520811.37</v>
      </c>
      <c r="H688" s="286">
        <v>0</v>
      </c>
      <c r="I688" s="276">
        <v>0</v>
      </c>
      <c r="J688" s="276">
        <v>0</v>
      </c>
      <c r="K688" s="276">
        <v>0</v>
      </c>
      <c r="L688" s="276">
        <v>0</v>
      </c>
      <c r="M688" s="276">
        <v>0</v>
      </c>
      <c r="N688" s="286">
        <v>0</v>
      </c>
      <c r="O688" s="286">
        <v>0</v>
      </c>
      <c r="P688" s="286">
        <v>0</v>
      </c>
      <c r="Q688" s="286">
        <v>0</v>
      </c>
      <c r="R688" s="286">
        <v>0</v>
      </c>
      <c r="S688" s="286">
        <v>0</v>
      </c>
      <c r="T688" s="203">
        <v>0</v>
      </c>
      <c r="U688" s="286">
        <v>0</v>
      </c>
      <c r="V688" s="286" t="s">
        <v>342</v>
      </c>
      <c r="W688" s="302">
        <v>617</v>
      </c>
      <c r="X688" s="286">
        <v>2472428.33</v>
      </c>
      <c r="Y688" s="302">
        <v>0</v>
      </c>
      <c r="Z688" s="302">
        <v>0</v>
      </c>
      <c r="AA688" s="302">
        <v>0</v>
      </c>
      <c r="AB688" s="302">
        <v>0</v>
      </c>
      <c r="AC688" s="302">
        <v>0</v>
      </c>
      <c r="AD688" s="302">
        <v>0</v>
      </c>
      <c r="AE688" s="302">
        <v>0</v>
      </c>
      <c r="AF688" s="302">
        <v>0</v>
      </c>
      <c r="AG688" s="302">
        <v>0</v>
      </c>
      <c r="AH688" s="302">
        <v>0</v>
      </c>
      <c r="AI688" s="302">
        <v>0</v>
      </c>
      <c r="AJ688" s="302">
        <v>48114.98</v>
      </c>
      <c r="AK688" s="302">
        <v>268.06</v>
      </c>
      <c r="AL688" s="302">
        <v>0</v>
      </c>
    </row>
    <row r="689" spans="1:38" s="39" customFormat="1" ht="12" customHeight="1" x14ac:dyDescent="0.2">
      <c r="A689" s="287">
        <v>253</v>
      </c>
      <c r="B689" s="155" t="s">
        <v>153</v>
      </c>
      <c r="C689" s="286"/>
      <c r="D689" s="146"/>
      <c r="E689" s="286"/>
      <c r="F689" s="286"/>
      <c r="G689" s="275">
        <v>2104737.92</v>
      </c>
      <c r="H689" s="286">
        <v>0</v>
      </c>
      <c r="I689" s="276">
        <v>0</v>
      </c>
      <c r="J689" s="276">
        <v>0</v>
      </c>
      <c r="K689" s="276">
        <v>0</v>
      </c>
      <c r="L689" s="276">
        <v>0</v>
      </c>
      <c r="M689" s="276">
        <v>0</v>
      </c>
      <c r="N689" s="286">
        <v>0</v>
      </c>
      <c r="O689" s="286">
        <v>0</v>
      </c>
      <c r="P689" s="286">
        <v>0</v>
      </c>
      <c r="Q689" s="286">
        <v>0</v>
      </c>
      <c r="R689" s="286">
        <v>0</v>
      </c>
      <c r="S689" s="286">
        <v>0</v>
      </c>
      <c r="T689" s="203">
        <v>0</v>
      </c>
      <c r="U689" s="286">
        <v>0</v>
      </c>
      <c r="V689" s="286" t="s">
        <v>342</v>
      </c>
      <c r="W689" s="302">
        <v>553.22</v>
      </c>
      <c r="X689" s="286">
        <v>2049679</v>
      </c>
      <c r="Y689" s="302">
        <v>0</v>
      </c>
      <c r="Z689" s="302">
        <v>0</v>
      </c>
      <c r="AA689" s="302">
        <v>0</v>
      </c>
      <c r="AB689" s="302">
        <v>0</v>
      </c>
      <c r="AC689" s="302">
        <v>0</v>
      </c>
      <c r="AD689" s="302">
        <v>0</v>
      </c>
      <c r="AE689" s="302">
        <v>0</v>
      </c>
      <c r="AF689" s="302">
        <v>0</v>
      </c>
      <c r="AG689" s="302">
        <v>0</v>
      </c>
      <c r="AH689" s="302">
        <v>0</v>
      </c>
      <c r="AI689" s="302">
        <v>0</v>
      </c>
      <c r="AJ689" s="302">
        <v>54849.5</v>
      </c>
      <c r="AK689" s="302">
        <v>209.42</v>
      </c>
      <c r="AL689" s="302">
        <v>0</v>
      </c>
    </row>
    <row r="690" spans="1:38" s="39" customFormat="1" ht="12" customHeight="1" x14ac:dyDescent="0.2">
      <c r="A690" s="287">
        <v>254</v>
      </c>
      <c r="B690" s="155" t="s">
        <v>999</v>
      </c>
      <c r="C690" s="286"/>
      <c r="D690" s="146"/>
      <c r="E690" s="286"/>
      <c r="F690" s="286"/>
      <c r="G690" s="275">
        <v>4982469.59</v>
      </c>
      <c r="H690" s="286">
        <v>0</v>
      </c>
      <c r="I690" s="276">
        <v>0</v>
      </c>
      <c r="J690" s="276">
        <v>0</v>
      </c>
      <c r="K690" s="276">
        <v>0</v>
      </c>
      <c r="L690" s="276">
        <v>0</v>
      </c>
      <c r="M690" s="276">
        <v>0</v>
      </c>
      <c r="N690" s="286">
        <v>0</v>
      </c>
      <c r="O690" s="286">
        <v>0</v>
      </c>
      <c r="P690" s="286">
        <v>0</v>
      </c>
      <c r="Q690" s="286">
        <v>0</v>
      </c>
      <c r="R690" s="286">
        <v>0</v>
      </c>
      <c r="S690" s="286">
        <v>0</v>
      </c>
      <c r="T690" s="203">
        <v>0</v>
      </c>
      <c r="U690" s="286">
        <v>0</v>
      </c>
      <c r="V690" s="286" t="s">
        <v>341</v>
      </c>
      <c r="W690" s="302">
        <v>1185</v>
      </c>
      <c r="X690" s="286">
        <v>4842938.5999999996</v>
      </c>
      <c r="Y690" s="302">
        <v>0</v>
      </c>
      <c r="Z690" s="302">
        <v>0</v>
      </c>
      <c r="AA690" s="302">
        <v>0</v>
      </c>
      <c r="AB690" s="302">
        <v>0</v>
      </c>
      <c r="AC690" s="302">
        <v>0</v>
      </c>
      <c r="AD690" s="302">
        <v>0</v>
      </c>
      <c r="AE690" s="302">
        <v>0</v>
      </c>
      <c r="AF690" s="302">
        <v>0</v>
      </c>
      <c r="AG690" s="302">
        <v>0</v>
      </c>
      <c r="AH690" s="302">
        <v>0</v>
      </c>
      <c r="AI690" s="302">
        <v>0</v>
      </c>
      <c r="AJ690" s="302">
        <v>93269.36</v>
      </c>
      <c r="AK690" s="302">
        <v>46261.63</v>
      </c>
      <c r="AL690" s="302">
        <v>0</v>
      </c>
    </row>
    <row r="691" spans="1:38" s="39" customFormat="1" ht="43.5" customHeight="1" x14ac:dyDescent="0.2">
      <c r="A691" s="361" t="s">
        <v>254</v>
      </c>
      <c r="B691" s="361"/>
      <c r="C691" s="286">
        <v>1289.5999999999999</v>
      </c>
      <c r="D691" s="164"/>
      <c r="E691" s="145"/>
      <c r="F691" s="145"/>
      <c r="G691" s="286">
        <v>25890397.890000001</v>
      </c>
      <c r="H691" s="286">
        <v>0</v>
      </c>
      <c r="I691" s="286">
        <v>0</v>
      </c>
      <c r="J691" s="286">
        <v>0</v>
      </c>
      <c r="K691" s="286">
        <v>0</v>
      </c>
      <c r="L691" s="286">
        <v>0</v>
      </c>
      <c r="M691" s="286">
        <v>0</v>
      </c>
      <c r="N691" s="286">
        <v>0</v>
      </c>
      <c r="O691" s="286">
        <v>0</v>
      </c>
      <c r="P691" s="286">
        <v>0</v>
      </c>
      <c r="Q691" s="286">
        <v>0</v>
      </c>
      <c r="R691" s="286">
        <v>0</v>
      </c>
      <c r="S691" s="286">
        <v>0</v>
      </c>
      <c r="T691" s="203">
        <v>0</v>
      </c>
      <c r="U691" s="286">
        <v>0</v>
      </c>
      <c r="V691" s="145" t="s">
        <v>308</v>
      </c>
      <c r="W691" s="286">
        <v>6009.92</v>
      </c>
      <c r="X691" s="286">
        <v>25250933.170000002</v>
      </c>
      <c r="Y691" s="286">
        <v>0</v>
      </c>
      <c r="Z691" s="286">
        <v>0</v>
      </c>
      <c r="AA691" s="286">
        <v>0</v>
      </c>
      <c r="AB691" s="286">
        <v>0</v>
      </c>
      <c r="AC691" s="286">
        <v>0</v>
      </c>
      <c r="AD691" s="286">
        <v>0</v>
      </c>
      <c r="AE691" s="286">
        <v>0</v>
      </c>
      <c r="AF691" s="286">
        <v>0</v>
      </c>
      <c r="AG691" s="286">
        <v>0</v>
      </c>
      <c r="AH691" s="286">
        <v>0</v>
      </c>
      <c r="AI691" s="286">
        <v>0</v>
      </c>
      <c r="AJ691" s="286">
        <v>483343.88</v>
      </c>
      <c r="AK691" s="286">
        <v>156120.84</v>
      </c>
      <c r="AL691" s="286">
        <v>0</v>
      </c>
    </row>
    <row r="692" spans="1:38" s="39" customFormat="1" ht="12" customHeight="1" x14ac:dyDescent="0.2">
      <c r="A692" s="425" t="s">
        <v>354</v>
      </c>
      <c r="B692" s="425"/>
      <c r="C692" s="425"/>
      <c r="D692" s="425"/>
      <c r="E692" s="425"/>
      <c r="F692" s="425"/>
      <c r="G692" s="425"/>
      <c r="H692" s="425"/>
      <c r="I692" s="425"/>
      <c r="J692" s="425"/>
      <c r="K692" s="425"/>
      <c r="L692" s="425"/>
      <c r="M692" s="425"/>
      <c r="N692" s="425"/>
      <c r="O692" s="425"/>
      <c r="P692" s="425"/>
      <c r="Q692" s="425"/>
      <c r="R692" s="425"/>
      <c r="S692" s="425"/>
      <c r="T692" s="425"/>
      <c r="U692" s="425"/>
      <c r="V692" s="425"/>
      <c r="W692" s="425"/>
      <c r="X692" s="425"/>
      <c r="Y692" s="425"/>
      <c r="Z692" s="425"/>
      <c r="AA692" s="425"/>
      <c r="AB692" s="425"/>
      <c r="AC692" s="425"/>
      <c r="AD692" s="425"/>
      <c r="AE692" s="425"/>
      <c r="AF692" s="425"/>
      <c r="AG692" s="425"/>
      <c r="AH692" s="425"/>
      <c r="AI692" s="425"/>
      <c r="AJ692" s="425"/>
      <c r="AK692" s="425"/>
      <c r="AL692" s="230"/>
    </row>
    <row r="693" spans="1:38" s="39" customFormat="1" ht="12" customHeight="1" x14ac:dyDescent="0.2">
      <c r="A693" s="287">
        <v>255</v>
      </c>
      <c r="B693" s="304" t="s">
        <v>154</v>
      </c>
      <c r="C693" s="226"/>
      <c r="D693" s="229"/>
      <c r="E693" s="226"/>
      <c r="F693" s="226"/>
      <c r="G693" s="275">
        <v>2847140.13</v>
      </c>
      <c r="H693" s="286">
        <v>0</v>
      </c>
      <c r="I693" s="276">
        <v>0</v>
      </c>
      <c r="J693" s="276">
        <v>0</v>
      </c>
      <c r="K693" s="276">
        <v>0</v>
      </c>
      <c r="L693" s="276">
        <v>0</v>
      </c>
      <c r="M693" s="276">
        <v>0</v>
      </c>
      <c r="N693" s="286">
        <v>0</v>
      </c>
      <c r="O693" s="286">
        <v>0</v>
      </c>
      <c r="P693" s="286">
        <v>0</v>
      </c>
      <c r="Q693" s="286">
        <v>0</v>
      </c>
      <c r="R693" s="286">
        <v>0</v>
      </c>
      <c r="S693" s="286">
        <v>0</v>
      </c>
      <c r="T693" s="203">
        <v>0</v>
      </c>
      <c r="U693" s="286">
        <v>0</v>
      </c>
      <c r="V693" s="286" t="s">
        <v>341</v>
      </c>
      <c r="W693" s="302">
        <v>531.70000000000005</v>
      </c>
      <c r="X693" s="286">
        <v>2784834</v>
      </c>
      <c r="Y693" s="302">
        <v>0</v>
      </c>
      <c r="Z693" s="302">
        <v>0</v>
      </c>
      <c r="AA693" s="302">
        <v>0</v>
      </c>
      <c r="AB693" s="302">
        <v>0</v>
      </c>
      <c r="AC693" s="302">
        <v>0</v>
      </c>
      <c r="AD693" s="302">
        <v>0</v>
      </c>
      <c r="AE693" s="302">
        <v>0</v>
      </c>
      <c r="AF693" s="302">
        <v>0</v>
      </c>
      <c r="AG693" s="302">
        <v>0</v>
      </c>
      <c r="AH693" s="302">
        <v>0</v>
      </c>
      <c r="AI693" s="302">
        <v>0</v>
      </c>
      <c r="AJ693" s="302">
        <v>62069.14</v>
      </c>
      <c r="AK693" s="302">
        <v>236.99</v>
      </c>
      <c r="AL693" s="302">
        <v>0</v>
      </c>
    </row>
    <row r="694" spans="1:38" s="39" customFormat="1" ht="26.25" customHeight="1" x14ac:dyDescent="0.2">
      <c r="A694" s="406" t="s">
        <v>355</v>
      </c>
      <c r="B694" s="406"/>
      <c r="C694" s="226"/>
      <c r="D694" s="229"/>
      <c r="E694" s="226"/>
      <c r="F694" s="226"/>
      <c r="G694" s="226">
        <v>2847140.13</v>
      </c>
      <c r="H694" s="226">
        <v>0</v>
      </c>
      <c r="I694" s="226">
        <v>0</v>
      </c>
      <c r="J694" s="226">
        <v>0</v>
      </c>
      <c r="K694" s="226">
        <v>0</v>
      </c>
      <c r="L694" s="226">
        <v>0</v>
      </c>
      <c r="M694" s="226">
        <v>0</v>
      </c>
      <c r="N694" s="226">
        <v>0</v>
      </c>
      <c r="O694" s="226">
        <v>0</v>
      </c>
      <c r="P694" s="226">
        <v>0</v>
      </c>
      <c r="Q694" s="226">
        <v>0</v>
      </c>
      <c r="R694" s="226">
        <v>0</v>
      </c>
      <c r="S694" s="226">
        <v>0</v>
      </c>
      <c r="T694" s="234">
        <v>0</v>
      </c>
      <c r="U694" s="226">
        <v>0</v>
      </c>
      <c r="V694" s="226" t="s">
        <v>308</v>
      </c>
      <c r="W694" s="226">
        <v>531.70000000000005</v>
      </c>
      <c r="X694" s="226">
        <v>2784834</v>
      </c>
      <c r="Y694" s="226">
        <v>0</v>
      </c>
      <c r="Z694" s="226">
        <v>0</v>
      </c>
      <c r="AA694" s="226">
        <v>0</v>
      </c>
      <c r="AB694" s="226">
        <v>0</v>
      </c>
      <c r="AC694" s="226">
        <v>0</v>
      </c>
      <c r="AD694" s="226">
        <v>0</v>
      </c>
      <c r="AE694" s="226">
        <v>0</v>
      </c>
      <c r="AF694" s="226">
        <v>0</v>
      </c>
      <c r="AG694" s="226">
        <v>0</v>
      </c>
      <c r="AH694" s="226">
        <v>0</v>
      </c>
      <c r="AI694" s="226">
        <v>0</v>
      </c>
      <c r="AJ694" s="226">
        <v>62069.14</v>
      </c>
      <c r="AK694" s="226">
        <v>236.99</v>
      </c>
      <c r="AL694" s="226">
        <v>0</v>
      </c>
    </row>
    <row r="695" spans="1:38" s="39" customFormat="1" ht="12" customHeight="1" x14ac:dyDescent="0.2">
      <c r="A695" s="358" t="s">
        <v>498</v>
      </c>
      <c r="B695" s="359"/>
      <c r="C695" s="359"/>
      <c r="D695" s="359"/>
      <c r="E695" s="359"/>
      <c r="F695" s="359"/>
      <c r="G695" s="359"/>
      <c r="H695" s="359"/>
      <c r="I695" s="359"/>
      <c r="J695" s="359"/>
      <c r="K695" s="359"/>
      <c r="L695" s="359"/>
      <c r="M695" s="359"/>
      <c r="N695" s="359"/>
      <c r="O695" s="359"/>
      <c r="P695" s="359"/>
      <c r="Q695" s="359"/>
      <c r="R695" s="359"/>
      <c r="S695" s="359"/>
      <c r="T695" s="359"/>
      <c r="U695" s="359"/>
      <c r="V695" s="359"/>
      <c r="W695" s="359"/>
      <c r="X695" s="359"/>
      <c r="Y695" s="359"/>
      <c r="Z695" s="359"/>
      <c r="AA695" s="359"/>
      <c r="AB695" s="359"/>
      <c r="AC695" s="359"/>
      <c r="AD695" s="359"/>
      <c r="AE695" s="359"/>
      <c r="AF695" s="359"/>
      <c r="AG695" s="359"/>
      <c r="AH695" s="359"/>
      <c r="AI695" s="359"/>
      <c r="AJ695" s="359"/>
      <c r="AK695" s="359"/>
      <c r="AL695" s="360"/>
    </row>
    <row r="696" spans="1:38" s="39" customFormat="1" ht="15" customHeight="1" x14ac:dyDescent="0.2">
      <c r="A696" s="377" t="s">
        <v>499</v>
      </c>
      <c r="B696" s="377"/>
      <c r="C696" s="286" t="e">
        <v>#REF!</v>
      </c>
      <c r="D696" s="286"/>
      <c r="E696" s="286"/>
      <c r="F696" s="286"/>
      <c r="G696" s="286">
        <v>1508344066.0000002</v>
      </c>
      <c r="H696" s="286">
        <v>70120677.519999996</v>
      </c>
      <c r="I696" s="286">
        <v>15689272.359999999</v>
      </c>
      <c r="J696" s="286">
        <v>22499.9</v>
      </c>
      <c r="K696" s="286">
        <v>28662561.73</v>
      </c>
      <c r="L696" s="286">
        <v>4880.9999999999991</v>
      </c>
      <c r="M696" s="286">
        <v>17081435.199999999</v>
      </c>
      <c r="N696" s="286">
        <v>2735</v>
      </c>
      <c r="O696" s="286">
        <v>4171425.79</v>
      </c>
      <c r="P696" s="286">
        <v>1162</v>
      </c>
      <c r="Q696" s="286">
        <v>1299924.6299999999</v>
      </c>
      <c r="R696" s="286">
        <v>2062.1800000000003</v>
      </c>
      <c r="S696" s="286">
        <v>3216057.81</v>
      </c>
      <c r="T696" s="214">
        <v>32</v>
      </c>
      <c r="U696" s="286">
        <v>84935572.079999998</v>
      </c>
      <c r="V696" s="286" t="s">
        <v>308</v>
      </c>
      <c r="W696" s="286">
        <v>187417.74999999994</v>
      </c>
      <c r="X696" s="286">
        <v>1240491552.3199997</v>
      </c>
      <c r="Y696" s="286">
        <v>0</v>
      </c>
      <c r="Z696" s="286">
        <v>0</v>
      </c>
      <c r="AA696" s="286">
        <v>4600</v>
      </c>
      <c r="AB696" s="286">
        <v>35713636.710000001</v>
      </c>
      <c r="AC696" s="286">
        <v>0</v>
      </c>
      <c r="AD696" s="286">
        <v>0</v>
      </c>
      <c r="AE696" s="286">
        <v>2838.4</v>
      </c>
      <c r="AF696" s="286">
        <v>9006054.6400000006</v>
      </c>
      <c r="AG696" s="286">
        <v>642</v>
      </c>
      <c r="AH696" s="286">
        <v>4888252.46</v>
      </c>
      <c r="AI696" s="286">
        <v>5850242.1200000001</v>
      </c>
      <c r="AJ696" s="286">
        <v>37916271.350000001</v>
      </c>
      <c r="AK696" s="286">
        <v>19421806.799999997</v>
      </c>
      <c r="AL696" s="286">
        <v>0</v>
      </c>
    </row>
    <row r="697" spans="1:38" s="39" customFormat="1" ht="12" customHeight="1" x14ac:dyDescent="0.2">
      <c r="A697" s="358" t="s">
        <v>279</v>
      </c>
      <c r="B697" s="359"/>
      <c r="C697" s="359"/>
      <c r="D697" s="359"/>
      <c r="E697" s="359"/>
      <c r="F697" s="359"/>
      <c r="G697" s="359"/>
      <c r="H697" s="359"/>
      <c r="I697" s="359"/>
      <c r="J697" s="359"/>
      <c r="K697" s="359"/>
      <c r="L697" s="359"/>
      <c r="M697" s="359"/>
      <c r="N697" s="359"/>
      <c r="O697" s="359"/>
      <c r="P697" s="359"/>
      <c r="Q697" s="359"/>
      <c r="R697" s="359"/>
      <c r="S697" s="359"/>
      <c r="T697" s="359"/>
      <c r="U697" s="359"/>
      <c r="V697" s="359"/>
      <c r="W697" s="359"/>
      <c r="X697" s="359"/>
      <c r="Y697" s="359"/>
      <c r="Z697" s="359"/>
      <c r="AA697" s="359"/>
      <c r="AB697" s="359"/>
      <c r="AC697" s="359"/>
      <c r="AD697" s="359"/>
      <c r="AE697" s="359"/>
      <c r="AF697" s="359"/>
      <c r="AG697" s="359"/>
      <c r="AH697" s="359"/>
      <c r="AI697" s="359"/>
      <c r="AJ697" s="359"/>
      <c r="AK697" s="359"/>
      <c r="AL697" s="360"/>
    </row>
    <row r="698" spans="1:38" s="39" customFormat="1" ht="12" customHeight="1" x14ac:dyDescent="0.2">
      <c r="A698" s="287">
        <v>1</v>
      </c>
      <c r="B698" s="144" t="s">
        <v>829</v>
      </c>
      <c r="C698" s="146">
        <v>2697.2</v>
      </c>
      <c r="D698" s="146"/>
      <c r="E698" s="147"/>
      <c r="F698" s="147"/>
      <c r="G698" s="275">
        <v>7176550.9900000002</v>
      </c>
      <c r="H698" s="286">
        <v>0</v>
      </c>
      <c r="I698" s="276">
        <v>0</v>
      </c>
      <c r="J698" s="276">
        <v>0</v>
      </c>
      <c r="K698" s="276">
        <v>0</v>
      </c>
      <c r="L698" s="276">
        <v>0</v>
      </c>
      <c r="M698" s="276">
        <v>0</v>
      </c>
      <c r="N698" s="286">
        <v>0</v>
      </c>
      <c r="O698" s="286">
        <v>0</v>
      </c>
      <c r="P698" s="286">
        <v>0</v>
      </c>
      <c r="Q698" s="286">
        <v>0</v>
      </c>
      <c r="R698" s="286">
        <v>0</v>
      </c>
      <c r="S698" s="286">
        <v>0</v>
      </c>
      <c r="T698" s="203">
        <v>0</v>
      </c>
      <c r="U698" s="286">
        <v>0</v>
      </c>
      <c r="V698" s="147" t="s">
        <v>342</v>
      </c>
      <c r="W698" s="302">
        <v>1135</v>
      </c>
      <c r="X698" s="286">
        <v>6962230</v>
      </c>
      <c r="Y698" s="302">
        <v>0</v>
      </c>
      <c r="Z698" s="302">
        <v>0</v>
      </c>
      <c r="AA698" s="302">
        <v>0</v>
      </c>
      <c r="AB698" s="302">
        <v>0</v>
      </c>
      <c r="AC698" s="302">
        <v>0</v>
      </c>
      <c r="AD698" s="302">
        <v>0</v>
      </c>
      <c r="AE698" s="302">
        <v>0</v>
      </c>
      <c r="AF698" s="302">
        <v>0</v>
      </c>
      <c r="AG698" s="302">
        <v>0</v>
      </c>
      <c r="AH698" s="302">
        <v>0</v>
      </c>
      <c r="AI698" s="302">
        <v>0</v>
      </c>
      <c r="AJ698" s="302">
        <v>142880.66</v>
      </c>
      <c r="AK698" s="302">
        <v>71440.33</v>
      </c>
      <c r="AL698" s="302">
        <v>0</v>
      </c>
    </row>
    <row r="699" spans="1:38" s="39" customFormat="1" ht="12" customHeight="1" x14ac:dyDescent="0.2">
      <c r="A699" s="287">
        <v>2</v>
      </c>
      <c r="B699" s="144" t="s">
        <v>830</v>
      </c>
      <c r="C699" s="146">
        <v>2154.1</v>
      </c>
      <c r="D699" s="146"/>
      <c r="E699" s="147"/>
      <c r="F699" s="147"/>
      <c r="G699" s="275">
        <v>5883452.5700000003</v>
      </c>
      <c r="H699" s="286">
        <v>0</v>
      </c>
      <c r="I699" s="276">
        <v>0</v>
      </c>
      <c r="J699" s="276">
        <v>0</v>
      </c>
      <c r="K699" s="276">
        <v>0</v>
      </c>
      <c r="L699" s="276">
        <v>0</v>
      </c>
      <c r="M699" s="276">
        <v>0</v>
      </c>
      <c r="N699" s="286">
        <v>0</v>
      </c>
      <c r="O699" s="286">
        <v>0</v>
      </c>
      <c r="P699" s="286">
        <v>0</v>
      </c>
      <c r="Q699" s="286">
        <v>0</v>
      </c>
      <c r="R699" s="286">
        <v>0</v>
      </c>
      <c r="S699" s="286">
        <v>0</v>
      </c>
      <c r="T699" s="203">
        <v>0</v>
      </c>
      <c r="U699" s="286">
        <v>0</v>
      </c>
      <c r="V699" s="147" t="s">
        <v>342</v>
      </c>
      <c r="W699" s="302">
        <v>947</v>
      </c>
      <c r="X699" s="286">
        <v>5679100</v>
      </c>
      <c r="Y699" s="302">
        <v>0</v>
      </c>
      <c r="Z699" s="302">
        <v>0</v>
      </c>
      <c r="AA699" s="302">
        <v>0</v>
      </c>
      <c r="AB699" s="302">
        <v>0</v>
      </c>
      <c r="AC699" s="302">
        <v>0</v>
      </c>
      <c r="AD699" s="302">
        <v>0</v>
      </c>
      <c r="AE699" s="302">
        <v>0</v>
      </c>
      <c r="AF699" s="302">
        <v>0</v>
      </c>
      <c r="AG699" s="302">
        <v>0</v>
      </c>
      <c r="AH699" s="302">
        <v>0</v>
      </c>
      <c r="AI699" s="302">
        <v>0</v>
      </c>
      <c r="AJ699" s="302">
        <v>136235.04999999999</v>
      </c>
      <c r="AK699" s="302">
        <v>68117.52</v>
      </c>
      <c r="AL699" s="302">
        <v>0</v>
      </c>
    </row>
    <row r="700" spans="1:38" s="39" customFormat="1" ht="12" customHeight="1" x14ac:dyDescent="0.2">
      <c r="A700" s="287">
        <v>3</v>
      </c>
      <c r="B700" s="144" t="s">
        <v>833</v>
      </c>
      <c r="C700" s="146">
        <v>4019.9</v>
      </c>
      <c r="D700" s="146"/>
      <c r="E700" s="147"/>
      <c r="F700" s="147"/>
      <c r="G700" s="275">
        <v>2738301.55</v>
      </c>
      <c r="H700" s="286">
        <v>0</v>
      </c>
      <c r="I700" s="276">
        <v>0</v>
      </c>
      <c r="J700" s="276">
        <v>0</v>
      </c>
      <c r="K700" s="276">
        <v>0</v>
      </c>
      <c r="L700" s="276">
        <v>0</v>
      </c>
      <c r="M700" s="276">
        <v>0</v>
      </c>
      <c r="N700" s="286">
        <v>0</v>
      </c>
      <c r="O700" s="286">
        <v>0</v>
      </c>
      <c r="P700" s="286">
        <v>0</v>
      </c>
      <c r="Q700" s="286">
        <v>0</v>
      </c>
      <c r="R700" s="286">
        <v>0</v>
      </c>
      <c r="S700" s="286">
        <v>0</v>
      </c>
      <c r="T700" s="203">
        <v>0</v>
      </c>
      <c r="U700" s="286">
        <v>0</v>
      </c>
      <c r="V700" s="147" t="s">
        <v>342</v>
      </c>
      <c r="W700" s="302">
        <v>365</v>
      </c>
      <c r="X700" s="286">
        <v>2653570</v>
      </c>
      <c r="Y700" s="302">
        <v>0</v>
      </c>
      <c r="Z700" s="302">
        <v>0</v>
      </c>
      <c r="AA700" s="302">
        <v>0</v>
      </c>
      <c r="AB700" s="302">
        <v>0</v>
      </c>
      <c r="AC700" s="302">
        <v>0</v>
      </c>
      <c r="AD700" s="302">
        <v>0</v>
      </c>
      <c r="AE700" s="302">
        <v>0</v>
      </c>
      <c r="AF700" s="302">
        <v>0</v>
      </c>
      <c r="AG700" s="302">
        <v>0</v>
      </c>
      <c r="AH700" s="302">
        <v>0</v>
      </c>
      <c r="AI700" s="302">
        <v>0</v>
      </c>
      <c r="AJ700" s="302">
        <v>56487.7</v>
      </c>
      <c r="AK700" s="302">
        <v>28243.85</v>
      </c>
      <c r="AL700" s="302">
        <v>0</v>
      </c>
    </row>
    <row r="701" spans="1:38" s="39" customFormat="1" ht="12" customHeight="1" x14ac:dyDescent="0.2">
      <c r="A701" s="287">
        <v>4</v>
      </c>
      <c r="B701" s="144" t="s">
        <v>834</v>
      </c>
      <c r="C701" s="146">
        <v>9829.9</v>
      </c>
      <c r="D701" s="146"/>
      <c r="E701" s="147"/>
      <c r="F701" s="147"/>
      <c r="G701" s="275">
        <v>5729252.5700000003</v>
      </c>
      <c r="H701" s="286">
        <v>0</v>
      </c>
      <c r="I701" s="276">
        <v>0</v>
      </c>
      <c r="J701" s="276">
        <v>0</v>
      </c>
      <c r="K701" s="276">
        <v>0</v>
      </c>
      <c r="L701" s="276">
        <v>0</v>
      </c>
      <c r="M701" s="276">
        <v>0</v>
      </c>
      <c r="N701" s="286">
        <v>0</v>
      </c>
      <c r="O701" s="286">
        <v>0</v>
      </c>
      <c r="P701" s="286">
        <v>0</v>
      </c>
      <c r="Q701" s="286">
        <v>0</v>
      </c>
      <c r="R701" s="286">
        <v>0</v>
      </c>
      <c r="S701" s="286">
        <v>0</v>
      </c>
      <c r="T701" s="203">
        <v>0</v>
      </c>
      <c r="U701" s="286">
        <v>0</v>
      </c>
      <c r="V701" s="147" t="s">
        <v>342</v>
      </c>
      <c r="W701" s="302">
        <v>760</v>
      </c>
      <c r="X701" s="286">
        <v>5524900</v>
      </c>
      <c r="Y701" s="302">
        <v>0</v>
      </c>
      <c r="Z701" s="302">
        <v>0</v>
      </c>
      <c r="AA701" s="302">
        <v>0</v>
      </c>
      <c r="AB701" s="302">
        <v>0</v>
      </c>
      <c r="AC701" s="302">
        <v>0</v>
      </c>
      <c r="AD701" s="302">
        <v>0</v>
      </c>
      <c r="AE701" s="302">
        <v>0</v>
      </c>
      <c r="AF701" s="302">
        <v>0</v>
      </c>
      <c r="AG701" s="302">
        <v>0</v>
      </c>
      <c r="AH701" s="302">
        <v>0</v>
      </c>
      <c r="AI701" s="302">
        <v>0</v>
      </c>
      <c r="AJ701" s="302">
        <v>136235.04999999999</v>
      </c>
      <c r="AK701" s="302">
        <v>68117.52</v>
      </c>
      <c r="AL701" s="302">
        <v>0</v>
      </c>
    </row>
    <row r="702" spans="1:38" s="39" customFormat="1" ht="12" customHeight="1" x14ac:dyDescent="0.2">
      <c r="A702" s="287">
        <v>5</v>
      </c>
      <c r="B702" s="144" t="s">
        <v>831</v>
      </c>
      <c r="C702" s="146">
        <v>11948.5</v>
      </c>
      <c r="D702" s="146"/>
      <c r="E702" s="147"/>
      <c r="F702" s="147"/>
      <c r="G702" s="275">
        <v>2748189.97</v>
      </c>
      <c r="H702" s="286">
        <v>0</v>
      </c>
      <c r="I702" s="276">
        <v>0</v>
      </c>
      <c r="J702" s="276">
        <v>0</v>
      </c>
      <c r="K702" s="276">
        <v>0</v>
      </c>
      <c r="L702" s="276">
        <v>0</v>
      </c>
      <c r="M702" s="276">
        <v>0</v>
      </c>
      <c r="N702" s="286">
        <v>0</v>
      </c>
      <c r="O702" s="286">
        <v>0</v>
      </c>
      <c r="P702" s="286">
        <v>0</v>
      </c>
      <c r="Q702" s="286">
        <v>0</v>
      </c>
      <c r="R702" s="286">
        <v>0</v>
      </c>
      <c r="S702" s="286">
        <v>0</v>
      </c>
      <c r="T702" s="203">
        <v>0</v>
      </c>
      <c r="U702" s="286">
        <v>0</v>
      </c>
      <c r="V702" s="147" t="s">
        <v>342</v>
      </c>
      <c r="W702" s="302">
        <v>365</v>
      </c>
      <c r="X702" s="286">
        <v>2653490</v>
      </c>
      <c r="Y702" s="302">
        <v>0</v>
      </c>
      <c r="Z702" s="302">
        <v>0</v>
      </c>
      <c r="AA702" s="302">
        <v>0</v>
      </c>
      <c r="AB702" s="302">
        <v>0</v>
      </c>
      <c r="AC702" s="302">
        <v>0</v>
      </c>
      <c r="AD702" s="302">
        <v>0</v>
      </c>
      <c r="AE702" s="302">
        <v>0</v>
      </c>
      <c r="AF702" s="302">
        <v>0</v>
      </c>
      <c r="AG702" s="302">
        <v>0</v>
      </c>
      <c r="AH702" s="302">
        <v>0</v>
      </c>
      <c r="AI702" s="302">
        <v>0</v>
      </c>
      <c r="AJ702" s="302">
        <v>63133.31</v>
      </c>
      <c r="AK702" s="302">
        <v>31566.66</v>
      </c>
      <c r="AL702" s="302">
        <v>0</v>
      </c>
    </row>
    <row r="703" spans="1:38" s="39" customFormat="1" ht="12" customHeight="1" x14ac:dyDescent="0.2">
      <c r="A703" s="287">
        <v>6</v>
      </c>
      <c r="B703" s="144" t="s">
        <v>832</v>
      </c>
      <c r="C703" s="146">
        <v>3415</v>
      </c>
      <c r="D703" s="146"/>
      <c r="E703" s="147"/>
      <c r="F703" s="147"/>
      <c r="G703" s="275">
        <v>2863422.83</v>
      </c>
      <c r="H703" s="286">
        <v>0</v>
      </c>
      <c r="I703" s="276">
        <v>0</v>
      </c>
      <c r="J703" s="276">
        <v>0</v>
      </c>
      <c r="K703" s="276">
        <v>0</v>
      </c>
      <c r="L703" s="276">
        <v>0</v>
      </c>
      <c r="M703" s="276">
        <v>0</v>
      </c>
      <c r="N703" s="286">
        <v>0</v>
      </c>
      <c r="O703" s="286">
        <v>0</v>
      </c>
      <c r="P703" s="286">
        <v>0</v>
      </c>
      <c r="Q703" s="286">
        <v>0</v>
      </c>
      <c r="R703" s="286">
        <v>0</v>
      </c>
      <c r="S703" s="286">
        <v>0</v>
      </c>
      <c r="T703" s="203">
        <v>0</v>
      </c>
      <c r="U703" s="286">
        <v>0</v>
      </c>
      <c r="V703" s="147" t="s">
        <v>342</v>
      </c>
      <c r="W703" s="302">
        <v>365</v>
      </c>
      <c r="X703" s="286">
        <v>2652840</v>
      </c>
      <c r="Y703" s="302">
        <v>0</v>
      </c>
      <c r="Z703" s="302">
        <v>0</v>
      </c>
      <c r="AA703" s="302">
        <v>0</v>
      </c>
      <c r="AB703" s="302">
        <v>0</v>
      </c>
      <c r="AC703" s="302">
        <v>0</v>
      </c>
      <c r="AD703" s="302">
        <v>0</v>
      </c>
      <c r="AE703" s="302">
        <v>0</v>
      </c>
      <c r="AF703" s="302">
        <v>0</v>
      </c>
      <c r="AG703" s="302">
        <v>0</v>
      </c>
      <c r="AH703" s="302">
        <v>0</v>
      </c>
      <c r="AI703" s="302">
        <v>0</v>
      </c>
      <c r="AJ703" s="302">
        <v>140388.54999999999</v>
      </c>
      <c r="AK703" s="302">
        <v>70194.28</v>
      </c>
      <c r="AL703" s="302">
        <v>0</v>
      </c>
    </row>
    <row r="704" spans="1:38" s="39" customFormat="1" ht="12" customHeight="1" x14ac:dyDescent="0.2">
      <c r="A704" s="287">
        <v>7</v>
      </c>
      <c r="B704" s="139" t="s">
        <v>172</v>
      </c>
      <c r="C704" s="146">
        <v>2028</v>
      </c>
      <c r="D704" s="146"/>
      <c r="E704" s="147"/>
      <c r="F704" s="147"/>
      <c r="G704" s="275">
        <v>2007730.32</v>
      </c>
      <c r="H704" s="286">
        <v>0</v>
      </c>
      <c r="I704" s="276">
        <v>0</v>
      </c>
      <c r="J704" s="276">
        <v>0</v>
      </c>
      <c r="K704" s="276">
        <v>0</v>
      </c>
      <c r="L704" s="276">
        <v>0</v>
      </c>
      <c r="M704" s="276">
        <v>0</v>
      </c>
      <c r="N704" s="286">
        <v>0</v>
      </c>
      <c r="O704" s="286">
        <v>0</v>
      </c>
      <c r="P704" s="286">
        <v>0</v>
      </c>
      <c r="Q704" s="286">
        <v>0</v>
      </c>
      <c r="R704" s="286">
        <v>0</v>
      </c>
      <c r="S704" s="286">
        <v>0</v>
      </c>
      <c r="T704" s="203">
        <v>0</v>
      </c>
      <c r="U704" s="286">
        <v>0</v>
      </c>
      <c r="V704" s="147" t="s">
        <v>341</v>
      </c>
      <c r="W704" s="302">
        <v>348</v>
      </c>
      <c r="X704" s="286">
        <v>1917382.46</v>
      </c>
      <c r="Y704" s="302">
        <v>0</v>
      </c>
      <c r="Z704" s="302">
        <v>0</v>
      </c>
      <c r="AA704" s="302">
        <v>0</v>
      </c>
      <c r="AB704" s="302">
        <v>0</v>
      </c>
      <c r="AC704" s="302">
        <v>0</v>
      </c>
      <c r="AD704" s="302">
        <v>0</v>
      </c>
      <c r="AE704" s="302">
        <v>0</v>
      </c>
      <c r="AF704" s="302">
        <v>0</v>
      </c>
      <c r="AG704" s="302">
        <v>0</v>
      </c>
      <c r="AH704" s="302">
        <v>0</v>
      </c>
      <c r="AI704" s="302">
        <v>0</v>
      </c>
      <c r="AJ704" s="302">
        <v>60231.91</v>
      </c>
      <c r="AK704" s="302">
        <v>30115.95</v>
      </c>
      <c r="AL704" s="302">
        <v>0</v>
      </c>
    </row>
    <row r="705" spans="1:38" s="39" customFormat="1" ht="12" customHeight="1" x14ac:dyDescent="0.2">
      <c r="A705" s="287">
        <v>8</v>
      </c>
      <c r="B705" s="139" t="s">
        <v>173</v>
      </c>
      <c r="C705" s="146">
        <v>3393</v>
      </c>
      <c r="D705" s="146"/>
      <c r="E705" s="147"/>
      <c r="F705" s="147"/>
      <c r="G705" s="275">
        <v>2232734.58</v>
      </c>
      <c r="H705" s="286">
        <v>0</v>
      </c>
      <c r="I705" s="276">
        <v>0</v>
      </c>
      <c r="J705" s="276">
        <v>0</v>
      </c>
      <c r="K705" s="276">
        <v>0</v>
      </c>
      <c r="L705" s="276">
        <v>0</v>
      </c>
      <c r="M705" s="276">
        <v>0</v>
      </c>
      <c r="N705" s="286">
        <v>0</v>
      </c>
      <c r="O705" s="286">
        <v>0</v>
      </c>
      <c r="P705" s="286">
        <v>0</v>
      </c>
      <c r="Q705" s="286">
        <v>0</v>
      </c>
      <c r="R705" s="286">
        <v>0</v>
      </c>
      <c r="S705" s="286">
        <v>0</v>
      </c>
      <c r="T705" s="203">
        <v>0</v>
      </c>
      <c r="U705" s="286">
        <v>0</v>
      </c>
      <c r="V705" s="147" t="s">
        <v>341</v>
      </c>
      <c r="W705" s="302">
        <v>387</v>
      </c>
      <c r="X705" s="286">
        <v>2132261.52</v>
      </c>
      <c r="Y705" s="302">
        <v>0</v>
      </c>
      <c r="Z705" s="302">
        <v>0</v>
      </c>
      <c r="AA705" s="302">
        <v>0</v>
      </c>
      <c r="AB705" s="302">
        <v>0</v>
      </c>
      <c r="AC705" s="302">
        <v>0</v>
      </c>
      <c r="AD705" s="302">
        <v>0</v>
      </c>
      <c r="AE705" s="302">
        <v>0</v>
      </c>
      <c r="AF705" s="302">
        <v>0</v>
      </c>
      <c r="AG705" s="302">
        <v>0</v>
      </c>
      <c r="AH705" s="302">
        <v>0</v>
      </c>
      <c r="AI705" s="302">
        <v>0</v>
      </c>
      <c r="AJ705" s="302">
        <v>66982.039999999994</v>
      </c>
      <c r="AK705" s="302">
        <v>33491.019999999997</v>
      </c>
      <c r="AL705" s="302">
        <v>0</v>
      </c>
    </row>
    <row r="706" spans="1:38" s="39" customFormat="1" ht="12" customHeight="1" x14ac:dyDescent="0.2">
      <c r="A706" s="287">
        <v>9</v>
      </c>
      <c r="B706" s="144" t="s">
        <v>447</v>
      </c>
      <c r="C706" s="146">
        <v>3576.9</v>
      </c>
      <c r="D706" s="146"/>
      <c r="E706" s="147"/>
      <c r="F706" s="147"/>
      <c r="G706" s="275">
        <v>6312737.7699999996</v>
      </c>
      <c r="H706" s="286">
        <v>0</v>
      </c>
      <c r="I706" s="276">
        <v>0</v>
      </c>
      <c r="J706" s="276">
        <v>0</v>
      </c>
      <c r="K706" s="276">
        <v>0</v>
      </c>
      <c r="L706" s="276">
        <v>0</v>
      </c>
      <c r="M706" s="276">
        <v>0</v>
      </c>
      <c r="N706" s="286">
        <v>0</v>
      </c>
      <c r="O706" s="286">
        <v>0</v>
      </c>
      <c r="P706" s="286">
        <v>0</v>
      </c>
      <c r="Q706" s="286">
        <v>0</v>
      </c>
      <c r="R706" s="286">
        <v>0</v>
      </c>
      <c r="S706" s="286">
        <v>0</v>
      </c>
      <c r="T706" s="203">
        <v>0</v>
      </c>
      <c r="U706" s="286">
        <v>0</v>
      </c>
      <c r="V706" s="147" t="s">
        <v>341</v>
      </c>
      <c r="W706" s="302">
        <v>852</v>
      </c>
      <c r="X706" s="286">
        <v>6065060</v>
      </c>
      <c r="Y706" s="302">
        <v>0</v>
      </c>
      <c r="Z706" s="302">
        <v>0</v>
      </c>
      <c r="AA706" s="302">
        <v>0</v>
      </c>
      <c r="AB706" s="302">
        <v>0</v>
      </c>
      <c r="AC706" s="302">
        <v>0</v>
      </c>
      <c r="AD706" s="302">
        <v>0</v>
      </c>
      <c r="AE706" s="302">
        <v>0</v>
      </c>
      <c r="AF706" s="302">
        <v>0</v>
      </c>
      <c r="AG706" s="302">
        <v>0</v>
      </c>
      <c r="AH706" s="302">
        <v>0</v>
      </c>
      <c r="AI706" s="302">
        <v>0</v>
      </c>
      <c r="AJ706" s="302">
        <v>165118.51</v>
      </c>
      <c r="AK706" s="302">
        <v>82559.259999999995</v>
      </c>
      <c r="AL706" s="302">
        <v>0</v>
      </c>
    </row>
    <row r="707" spans="1:38" s="39" customFormat="1" ht="12" customHeight="1" x14ac:dyDescent="0.2">
      <c r="A707" s="287">
        <v>10</v>
      </c>
      <c r="B707" s="144" t="s">
        <v>448</v>
      </c>
      <c r="C707" s="146">
        <v>3222.6</v>
      </c>
      <c r="D707" s="146"/>
      <c r="E707" s="147"/>
      <c r="F707" s="147"/>
      <c r="G707" s="275">
        <v>6328010.2999999998</v>
      </c>
      <c r="H707" s="286">
        <v>0</v>
      </c>
      <c r="I707" s="276">
        <v>0</v>
      </c>
      <c r="J707" s="276">
        <v>0</v>
      </c>
      <c r="K707" s="276">
        <v>0</v>
      </c>
      <c r="L707" s="276">
        <v>0</v>
      </c>
      <c r="M707" s="276">
        <v>0</v>
      </c>
      <c r="N707" s="286">
        <v>0</v>
      </c>
      <c r="O707" s="286">
        <v>0</v>
      </c>
      <c r="P707" s="286">
        <v>0</v>
      </c>
      <c r="Q707" s="286">
        <v>0</v>
      </c>
      <c r="R707" s="286">
        <v>0</v>
      </c>
      <c r="S707" s="286">
        <v>0</v>
      </c>
      <c r="T707" s="203">
        <v>0</v>
      </c>
      <c r="U707" s="286">
        <v>0</v>
      </c>
      <c r="V707" s="147" t="s">
        <v>341</v>
      </c>
      <c r="W707" s="302">
        <v>852</v>
      </c>
      <c r="X707" s="286">
        <v>6068390</v>
      </c>
      <c r="Y707" s="302">
        <v>0</v>
      </c>
      <c r="Z707" s="302">
        <v>0</v>
      </c>
      <c r="AA707" s="302">
        <v>0</v>
      </c>
      <c r="AB707" s="302">
        <v>0</v>
      </c>
      <c r="AC707" s="302">
        <v>0</v>
      </c>
      <c r="AD707" s="302">
        <v>0</v>
      </c>
      <c r="AE707" s="302">
        <v>0</v>
      </c>
      <c r="AF707" s="302">
        <v>0</v>
      </c>
      <c r="AG707" s="302">
        <v>0</v>
      </c>
      <c r="AH707" s="302">
        <v>0</v>
      </c>
      <c r="AI707" s="302">
        <v>0</v>
      </c>
      <c r="AJ707" s="302">
        <v>173080.2</v>
      </c>
      <c r="AK707" s="302">
        <v>86540.1</v>
      </c>
      <c r="AL707" s="302">
        <v>0</v>
      </c>
    </row>
    <row r="708" spans="1:38" s="39" customFormat="1" ht="12" customHeight="1" x14ac:dyDescent="0.2">
      <c r="A708" s="287">
        <v>11</v>
      </c>
      <c r="B708" s="144" t="s">
        <v>500</v>
      </c>
      <c r="C708" s="146">
        <v>2850.4</v>
      </c>
      <c r="D708" s="146"/>
      <c r="E708" s="147"/>
      <c r="F708" s="147"/>
      <c r="G708" s="275">
        <v>13077488.83</v>
      </c>
      <c r="H708" s="286">
        <v>0</v>
      </c>
      <c r="I708" s="276">
        <v>0</v>
      </c>
      <c r="J708" s="276">
        <v>0</v>
      </c>
      <c r="K708" s="276">
        <v>0</v>
      </c>
      <c r="L708" s="276">
        <v>0</v>
      </c>
      <c r="M708" s="276">
        <v>0</v>
      </c>
      <c r="N708" s="286">
        <v>0</v>
      </c>
      <c r="O708" s="286">
        <v>0</v>
      </c>
      <c r="P708" s="286">
        <v>0</v>
      </c>
      <c r="Q708" s="286">
        <v>0</v>
      </c>
      <c r="R708" s="286">
        <v>0</v>
      </c>
      <c r="S708" s="286">
        <v>0</v>
      </c>
      <c r="T708" s="287">
        <v>0</v>
      </c>
      <c r="U708" s="286">
        <v>0</v>
      </c>
      <c r="V708" s="147" t="s">
        <v>341</v>
      </c>
      <c r="W708" s="302">
        <v>1595</v>
      </c>
      <c r="X708" s="286">
        <v>12570710</v>
      </c>
      <c r="Y708" s="302">
        <v>0</v>
      </c>
      <c r="Z708" s="302">
        <v>0</v>
      </c>
      <c r="AA708" s="302">
        <v>0</v>
      </c>
      <c r="AB708" s="302">
        <v>0</v>
      </c>
      <c r="AC708" s="302">
        <v>0</v>
      </c>
      <c r="AD708" s="302">
        <v>0</v>
      </c>
      <c r="AE708" s="302">
        <v>0</v>
      </c>
      <c r="AF708" s="302">
        <v>0</v>
      </c>
      <c r="AG708" s="302">
        <v>0</v>
      </c>
      <c r="AH708" s="302">
        <v>0</v>
      </c>
      <c r="AI708" s="302">
        <v>0</v>
      </c>
      <c r="AJ708" s="302">
        <v>337852.55</v>
      </c>
      <c r="AK708" s="302">
        <v>168926.28</v>
      </c>
      <c r="AL708" s="302">
        <v>0</v>
      </c>
    </row>
    <row r="709" spans="1:38" s="39" customFormat="1" ht="12" customHeight="1" x14ac:dyDescent="0.2">
      <c r="A709" s="287">
        <v>12</v>
      </c>
      <c r="B709" s="144" t="s">
        <v>1051</v>
      </c>
      <c r="C709" s="146">
        <v>2455.5</v>
      </c>
      <c r="D709" s="146"/>
      <c r="E709" s="147"/>
      <c r="F709" s="147"/>
      <c r="G709" s="275">
        <v>14722757.720000001</v>
      </c>
      <c r="H709" s="286">
        <v>0</v>
      </c>
      <c r="I709" s="276">
        <v>0</v>
      </c>
      <c r="J709" s="276">
        <v>0</v>
      </c>
      <c r="K709" s="276">
        <v>0</v>
      </c>
      <c r="L709" s="276">
        <v>0</v>
      </c>
      <c r="M709" s="276">
        <v>0</v>
      </c>
      <c r="N709" s="286">
        <v>0</v>
      </c>
      <c r="O709" s="286">
        <v>0</v>
      </c>
      <c r="P709" s="286">
        <v>0</v>
      </c>
      <c r="Q709" s="286">
        <v>0</v>
      </c>
      <c r="R709" s="286">
        <v>0</v>
      </c>
      <c r="S709" s="286">
        <v>0</v>
      </c>
      <c r="T709" s="287">
        <v>0</v>
      </c>
      <c r="U709" s="286">
        <v>0</v>
      </c>
      <c r="V709" s="147" t="s">
        <v>341</v>
      </c>
      <c r="W709" s="302">
        <v>1883</v>
      </c>
      <c r="X709" s="286">
        <v>14010100</v>
      </c>
      <c r="Y709" s="302">
        <v>0</v>
      </c>
      <c r="Z709" s="302">
        <v>0</v>
      </c>
      <c r="AA709" s="302">
        <v>0</v>
      </c>
      <c r="AB709" s="302">
        <v>0</v>
      </c>
      <c r="AC709" s="302">
        <v>0</v>
      </c>
      <c r="AD709" s="302">
        <v>0</v>
      </c>
      <c r="AE709" s="302">
        <v>0</v>
      </c>
      <c r="AF709" s="302">
        <v>0</v>
      </c>
      <c r="AG709" s="302">
        <v>0</v>
      </c>
      <c r="AH709" s="302">
        <v>0</v>
      </c>
      <c r="AI709" s="302">
        <v>0</v>
      </c>
      <c r="AJ709" s="302">
        <v>475105.15</v>
      </c>
      <c r="AK709" s="302">
        <v>237552.57</v>
      </c>
      <c r="AL709" s="302">
        <v>0</v>
      </c>
    </row>
    <row r="710" spans="1:38" s="39" customFormat="1" ht="12" customHeight="1" x14ac:dyDescent="0.2">
      <c r="A710" s="287">
        <v>13</v>
      </c>
      <c r="B710" s="144" t="s">
        <v>449</v>
      </c>
      <c r="C710" s="146">
        <v>2443.9</v>
      </c>
      <c r="D710" s="146"/>
      <c r="E710" s="147"/>
      <c r="F710" s="147"/>
      <c r="G710" s="275">
        <v>2250042.6</v>
      </c>
      <c r="H710" s="286">
        <v>0</v>
      </c>
      <c r="I710" s="276">
        <v>0</v>
      </c>
      <c r="J710" s="276">
        <v>0</v>
      </c>
      <c r="K710" s="276">
        <v>0</v>
      </c>
      <c r="L710" s="276">
        <v>0</v>
      </c>
      <c r="M710" s="276">
        <v>0</v>
      </c>
      <c r="N710" s="286">
        <v>0</v>
      </c>
      <c r="O710" s="286">
        <v>0</v>
      </c>
      <c r="P710" s="286">
        <v>0</v>
      </c>
      <c r="Q710" s="286">
        <v>0</v>
      </c>
      <c r="R710" s="286">
        <v>0</v>
      </c>
      <c r="S710" s="286">
        <v>0</v>
      </c>
      <c r="T710" s="203">
        <v>0</v>
      </c>
      <c r="U710" s="286">
        <v>0</v>
      </c>
      <c r="V710" s="147" t="s">
        <v>341</v>
      </c>
      <c r="W710" s="302">
        <v>390</v>
      </c>
      <c r="X710" s="286">
        <v>2148790.6800000002</v>
      </c>
      <c r="Y710" s="302">
        <v>0</v>
      </c>
      <c r="Z710" s="302">
        <v>0</v>
      </c>
      <c r="AA710" s="302">
        <v>0</v>
      </c>
      <c r="AB710" s="302">
        <v>0</v>
      </c>
      <c r="AC710" s="302">
        <v>0</v>
      </c>
      <c r="AD710" s="302">
        <v>0</v>
      </c>
      <c r="AE710" s="302">
        <v>0</v>
      </c>
      <c r="AF710" s="302">
        <v>0</v>
      </c>
      <c r="AG710" s="302">
        <v>0</v>
      </c>
      <c r="AH710" s="302">
        <v>0</v>
      </c>
      <c r="AI710" s="302">
        <v>0</v>
      </c>
      <c r="AJ710" s="302">
        <v>67501.279999999999</v>
      </c>
      <c r="AK710" s="302">
        <v>33750.639999999999</v>
      </c>
      <c r="AL710" s="302">
        <v>0</v>
      </c>
    </row>
    <row r="711" spans="1:38" s="39" customFormat="1" ht="12" customHeight="1" x14ac:dyDescent="0.2">
      <c r="A711" s="287">
        <v>14</v>
      </c>
      <c r="B711" s="144" t="s">
        <v>450</v>
      </c>
      <c r="C711" s="146">
        <v>3555.3</v>
      </c>
      <c r="D711" s="146"/>
      <c r="E711" s="147"/>
      <c r="F711" s="147"/>
      <c r="G711" s="275">
        <v>2589433.31</v>
      </c>
      <c r="H711" s="286">
        <v>0</v>
      </c>
      <c r="I711" s="276">
        <v>0</v>
      </c>
      <c r="J711" s="276">
        <v>0</v>
      </c>
      <c r="K711" s="276">
        <v>0</v>
      </c>
      <c r="L711" s="276">
        <v>0</v>
      </c>
      <c r="M711" s="276">
        <v>0</v>
      </c>
      <c r="N711" s="286">
        <v>0</v>
      </c>
      <c r="O711" s="286">
        <v>0</v>
      </c>
      <c r="P711" s="286">
        <v>0</v>
      </c>
      <c r="Q711" s="286">
        <v>0</v>
      </c>
      <c r="R711" s="286">
        <v>0</v>
      </c>
      <c r="S711" s="286">
        <v>0</v>
      </c>
      <c r="T711" s="203">
        <v>0</v>
      </c>
      <c r="U711" s="286">
        <v>0</v>
      </c>
      <c r="V711" s="147" t="s">
        <v>341</v>
      </c>
      <c r="W711" s="302">
        <v>326</v>
      </c>
      <c r="X711" s="286">
        <v>2495970</v>
      </c>
      <c r="Y711" s="302">
        <v>0</v>
      </c>
      <c r="Z711" s="302">
        <v>0</v>
      </c>
      <c r="AA711" s="302">
        <v>0</v>
      </c>
      <c r="AB711" s="302">
        <v>0</v>
      </c>
      <c r="AC711" s="302">
        <v>0</v>
      </c>
      <c r="AD711" s="302">
        <v>0</v>
      </c>
      <c r="AE711" s="302">
        <v>0</v>
      </c>
      <c r="AF711" s="302">
        <v>0</v>
      </c>
      <c r="AG711" s="302">
        <v>0</v>
      </c>
      <c r="AH711" s="302">
        <v>0</v>
      </c>
      <c r="AI711" s="302">
        <v>0</v>
      </c>
      <c r="AJ711" s="302">
        <v>62308.87</v>
      </c>
      <c r="AK711" s="302">
        <v>31154.44</v>
      </c>
      <c r="AL711" s="302">
        <v>0</v>
      </c>
    </row>
    <row r="712" spans="1:38" s="39" customFormat="1" ht="12" customHeight="1" x14ac:dyDescent="0.2">
      <c r="A712" s="287">
        <v>15</v>
      </c>
      <c r="B712" s="144" t="s">
        <v>506</v>
      </c>
      <c r="C712" s="146">
        <v>3588</v>
      </c>
      <c r="D712" s="146"/>
      <c r="E712" s="147"/>
      <c r="F712" s="147"/>
      <c r="G712" s="275">
        <v>3112894.41</v>
      </c>
      <c r="H712" s="286">
        <v>0</v>
      </c>
      <c r="I712" s="276">
        <v>0</v>
      </c>
      <c r="J712" s="276">
        <v>0</v>
      </c>
      <c r="K712" s="276">
        <v>0</v>
      </c>
      <c r="L712" s="276">
        <v>0</v>
      </c>
      <c r="M712" s="276">
        <v>0</v>
      </c>
      <c r="N712" s="286">
        <v>0</v>
      </c>
      <c r="O712" s="286">
        <v>0</v>
      </c>
      <c r="P712" s="286">
        <v>0</v>
      </c>
      <c r="Q712" s="286">
        <v>0</v>
      </c>
      <c r="R712" s="286">
        <v>0</v>
      </c>
      <c r="S712" s="286">
        <v>0</v>
      </c>
      <c r="T712" s="203">
        <v>0</v>
      </c>
      <c r="U712" s="286">
        <v>0</v>
      </c>
      <c r="V712" s="147" t="s">
        <v>341</v>
      </c>
      <c r="W712" s="302">
        <v>476.93</v>
      </c>
      <c r="X712" s="286">
        <v>2988276.66</v>
      </c>
      <c r="Y712" s="302">
        <v>0</v>
      </c>
      <c r="Z712" s="302">
        <v>0</v>
      </c>
      <c r="AA712" s="302">
        <v>0</v>
      </c>
      <c r="AB712" s="302">
        <v>0</v>
      </c>
      <c r="AC712" s="302">
        <v>0</v>
      </c>
      <c r="AD712" s="302">
        <v>0</v>
      </c>
      <c r="AE712" s="302">
        <v>0</v>
      </c>
      <c r="AF712" s="302">
        <v>0</v>
      </c>
      <c r="AG712" s="302">
        <v>0</v>
      </c>
      <c r="AH712" s="302">
        <v>0</v>
      </c>
      <c r="AI712" s="302">
        <v>0</v>
      </c>
      <c r="AJ712" s="302">
        <v>83078.5</v>
      </c>
      <c r="AK712" s="302">
        <v>41539.25</v>
      </c>
      <c r="AL712" s="302">
        <v>0</v>
      </c>
    </row>
    <row r="713" spans="1:38" s="39" customFormat="1" ht="12" customHeight="1" x14ac:dyDescent="0.2">
      <c r="A713" s="287">
        <v>16</v>
      </c>
      <c r="B713" s="144" t="s">
        <v>451</v>
      </c>
      <c r="C713" s="146">
        <v>3569.7</v>
      </c>
      <c r="D713" s="146"/>
      <c r="E713" s="147"/>
      <c r="F713" s="147"/>
      <c r="G713" s="275">
        <v>6746984.3499999996</v>
      </c>
      <c r="H713" s="286">
        <v>0</v>
      </c>
      <c r="I713" s="276">
        <v>0</v>
      </c>
      <c r="J713" s="276">
        <v>0</v>
      </c>
      <c r="K713" s="276">
        <v>0</v>
      </c>
      <c r="L713" s="276">
        <v>0</v>
      </c>
      <c r="M713" s="276">
        <v>0</v>
      </c>
      <c r="N713" s="286">
        <v>0</v>
      </c>
      <c r="O713" s="286">
        <v>0</v>
      </c>
      <c r="P713" s="286">
        <v>0</v>
      </c>
      <c r="Q713" s="286">
        <v>0</v>
      </c>
      <c r="R713" s="286">
        <v>0</v>
      </c>
      <c r="S713" s="286">
        <v>0</v>
      </c>
      <c r="T713" s="203">
        <v>0</v>
      </c>
      <c r="U713" s="286">
        <v>0</v>
      </c>
      <c r="V713" s="147" t="s">
        <v>341</v>
      </c>
      <c r="W713" s="302">
        <v>946</v>
      </c>
      <c r="X713" s="286">
        <v>6496970</v>
      </c>
      <c r="Y713" s="302">
        <v>0</v>
      </c>
      <c r="Z713" s="302">
        <v>0</v>
      </c>
      <c r="AA713" s="302">
        <v>0</v>
      </c>
      <c r="AB713" s="302">
        <v>0</v>
      </c>
      <c r="AC713" s="302">
        <v>0</v>
      </c>
      <c r="AD713" s="302">
        <v>0</v>
      </c>
      <c r="AE713" s="302">
        <v>0</v>
      </c>
      <c r="AF713" s="302">
        <v>0</v>
      </c>
      <c r="AG713" s="302">
        <v>0</v>
      </c>
      <c r="AH713" s="302">
        <v>0</v>
      </c>
      <c r="AI713" s="302">
        <v>0</v>
      </c>
      <c r="AJ713" s="302">
        <v>166676.23000000001</v>
      </c>
      <c r="AK713" s="302">
        <v>83338.12</v>
      </c>
      <c r="AL713" s="302">
        <v>0</v>
      </c>
    </row>
    <row r="714" spans="1:38" s="39" customFormat="1" ht="12" customHeight="1" x14ac:dyDescent="0.2">
      <c r="A714" s="287">
        <v>17</v>
      </c>
      <c r="B714" s="139" t="s">
        <v>397</v>
      </c>
      <c r="C714" s="146">
        <v>3545.6</v>
      </c>
      <c r="D714" s="146"/>
      <c r="E714" s="147"/>
      <c r="F714" s="147"/>
      <c r="G714" s="275">
        <v>5270410.26</v>
      </c>
      <c r="H714" s="286">
        <v>0</v>
      </c>
      <c r="I714" s="276">
        <v>0</v>
      </c>
      <c r="J714" s="276">
        <v>0</v>
      </c>
      <c r="K714" s="276">
        <v>0</v>
      </c>
      <c r="L714" s="276">
        <v>0</v>
      </c>
      <c r="M714" s="276">
        <v>0</v>
      </c>
      <c r="N714" s="286">
        <v>0</v>
      </c>
      <c r="O714" s="286">
        <v>0</v>
      </c>
      <c r="P714" s="286">
        <v>0</v>
      </c>
      <c r="Q714" s="286">
        <v>0</v>
      </c>
      <c r="R714" s="286">
        <v>0</v>
      </c>
      <c r="S714" s="286">
        <v>0</v>
      </c>
      <c r="T714" s="203">
        <v>0</v>
      </c>
      <c r="U714" s="286">
        <v>0</v>
      </c>
      <c r="V714" s="147" t="s">
        <v>342</v>
      </c>
      <c r="W714" s="302">
        <v>710.28</v>
      </c>
      <c r="X714" s="286">
        <v>5081110</v>
      </c>
      <c r="Y714" s="302">
        <v>0</v>
      </c>
      <c r="Z714" s="302">
        <v>0</v>
      </c>
      <c r="AA714" s="302">
        <v>0</v>
      </c>
      <c r="AB714" s="302">
        <v>0</v>
      </c>
      <c r="AC714" s="302">
        <v>0</v>
      </c>
      <c r="AD714" s="302">
        <v>0</v>
      </c>
      <c r="AE714" s="302">
        <v>0</v>
      </c>
      <c r="AF714" s="302">
        <v>0</v>
      </c>
      <c r="AG714" s="302">
        <v>0</v>
      </c>
      <c r="AH714" s="302">
        <v>0</v>
      </c>
      <c r="AI714" s="302">
        <v>0</v>
      </c>
      <c r="AJ714" s="302">
        <v>126200.17</v>
      </c>
      <c r="AK714" s="302">
        <v>63100.09</v>
      </c>
      <c r="AL714" s="302">
        <v>0</v>
      </c>
    </row>
    <row r="715" spans="1:38" s="39" customFormat="1" ht="12" customHeight="1" x14ac:dyDescent="0.2">
      <c r="A715" s="287">
        <v>18</v>
      </c>
      <c r="B715" s="139" t="s">
        <v>405</v>
      </c>
      <c r="C715" s="146">
        <v>5711</v>
      </c>
      <c r="D715" s="146"/>
      <c r="E715" s="147"/>
      <c r="F715" s="147"/>
      <c r="G715" s="275">
        <v>6280204.0800000001</v>
      </c>
      <c r="H715" s="286">
        <v>0</v>
      </c>
      <c r="I715" s="276">
        <v>0</v>
      </c>
      <c r="J715" s="276">
        <v>0</v>
      </c>
      <c r="K715" s="276">
        <v>0</v>
      </c>
      <c r="L715" s="276">
        <v>0</v>
      </c>
      <c r="M715" s="276">
        <v>0</v>
      </c>
      <c r="N715" s="286">
        <v>0</v>
      </c>
      <c r="O715" s="286">
        <v>0</v>
      </c>
      <c r="P715" s="286">
        <v>0</v>
      </c>
      <c r="Q715" s="286">
        <v>0</v>
      </c>
      <c r="R715" s="286">
        <v>0</v>
      </c>
      <c r="S715" s="286">
        <v>0</v>
      </c>
      <c r="T715" s="203">
        <v>0</v>
      </c>
      <c r="U715" s="286">
        <v>0</v>
      </c>
      <c r="V715" s="147" t="s">
        <v>342</v>
      </c>
      <c r="W715" s="302">
        <v>987.7</v>
      </c>
      <c r="X715" s="286">
        <v>5839600</v>
      </c>
      <c r="Y715" s="302">
        <v>0</v>
      </c>
      <c r="Z715" s="302">
        <v>0</v>
      </c>
      <c r="AA715" s="302">
        <v>0</v>
      </c>
      <c r="AB715" s="302">
        <v>0</v>
      </c>
      <c r="AC715" s="302">
        <v>0</v>
      </c>
      <c r="AD715" s="302">
        <v>0</v>
      </c>
      <c r="AE715" s="302">
        <v>0</v>
      </c>
      <c r="AF715" s="302">
        <v>0</v>
      </c>
      <c r="AG715" s="302">
        <v>0</v>
      </c>
      <c r="AH715" s="302">
        <v>0</v>
      </c>
      <c r="AI715" s="302">
        <v>0</v>
      </c>
      <c r="AJ715" s="302">
        <v>293736.05</v>
      </c>
      <c r="AK715" s="302">
        <v>146868.03</v>
      </c>
      <c r="AL715" s="302">
        <v>0</v>
      </c>
    </row>
    <row r="716" spans="1:38" s="39" customFormat="1" ht="12" customHeight="1" x14ac:dyDescent="0.2">
      <c r="A716" s="287">
        <v>19</v>
      </c>
      <c r="B716" s="144" t="s">
        <v>508</v>
      </c>
      <c r="C716" s="146">
        <v>1992.5</v>
      </c>
      <c r="D716" s="146"/>
      <c r="E716" s="147"/>
      <c r="F716" s="147"/>
      <c r="G716" s="275">
        <v>3413915.36</v>
      </c>
      <c r="H716" s="286">
        <v>0</v>
      </c>
      <c r="I716" s="276">
        <v>0</v>
      </c>
      <c r="J716" s="276">
        <v>0</v>
      </c>
      <c r="K716" s="276">
        <v>0</v>
      </c>
      <c r="L716" s="276">
        <v>0</v>
      </c>
      <c r="M716" s="276">
        <v>0</v>
      </c>
      <c r="N716" s="286">
        <v>0</v>
      </c>
      <c r="O716" s="286">
        <v>0</v>
      </c>
      <c r="P716" s="286">
        <v>0</v>
      </c>
      <c r="Q716" s="286">
        <v>0</v>
      </c>
      <c r="R716" s="286">
        <v>0</v>
      </c>
      <c r="S716" s="286">
        <v>0</v>
      </c>
      <c r="T716" s="203">
        <v>0</v>
      </c>
      <c r="U716" s="286">
        <v>0</v>
      </c>
      <c r="V716" s="147" t="s">
        <v>342</v>
      </c>
      <c r="W716" s="302">
        <v>504.97</v>
      </c>
      <c r="X716" s="286">
        <v>3290930</v>
      </c>
      <c r="Y716" s="302">
        <v>0</v>
      </c>
      <c r="Z716" s="302">
        <v>0</v>
      </c>
      <c r="AA716" s="302">
        <v>0</v>
      </c>
      <c r="AB716" s="302">
        <v>0</v>
      </c>
      <c r="AC716" s="302">
        <v>0</v>
      </c>
      <c r="AD716" s="302">
        <v>0</v>
      </c>
      <c r="AE716" s="302">
        <v>0</v>
      </c>
      <c r="AF716" s="302">
        <v>0</v>
      </c>
      <c r="AG716" s="302">
        <v>0</v>
      </c>
      <c r="AH716" s="302">
        <v>0</v>
      </c>
      <c r="AI716" s="302">
        <v>0</v>
      </c>
      <c r="AJ716" s="302">
        <v>81990.240000000005</v>
      </c>
      <c r="AK716" s="302">
        <v>40995.120000000003</v>
      </c>
      <c r="AL716" s="302">
        <v>0</v>
      </c>
    </row>
    <row r="717" spans="1:38" s="39" customFormat="1" ht="12" customHeight="1" x14ac:dyDescent="0.2">
      <c r="A717" s="287">
        <v>20</v>
      </c>
      <c r="B717" s="144" t="s">
        <v>510</v>
      </c>
      <c r="C717" s="146">
        <v>3489</v>
      </c>
      <c r="D717" s="146"/>
      <c r="E717" s="147"/>
      <c r="F717" s="147"/>
      <c r="G717" s="275">
        <v>1498086.56</v>
      </c>
      <c r="H717" s="286">
        <v>0</v>
      </c>
      <c r="I717" s="276">
        <v>0</v>
      </c>
      <c r="J717" s="276">
        <v>0</v>
      </c>
      <c r="K717" s="276">
        <v>0</v>
      </c>
      <c r="L717" s="276">
        <v>0</v>
      </c>
      <c r="M717" s="276">
        <v>0</v>
      </c>
      <c r="N717" s="286">
        <v>0</v>
      </c>
      <c r="O717" s="286">
        <v>0</v>
      </c>
      <c r="P717" s="286">
        <v>0</v>
      </c>
      <c r="Q717" s="286">
        <v>0</v>
      </c>
      <c r="R717" s="286">
        <v>0</v>
      </c>
      <c r="S717" s="286">
        <v>0</v>
      </c>
      <c r="T717" s="203">
        <v>0</v>
      </c>
      <c r="U717" s="286">
        <v>0</v>
      </c>
      <c r="V717" s="147" t="s">
        <v>342</v>
      </c>
      <c r="W717" s="302">
        <v>248</v>
      </c>
      <c r="X717" s="286">
        <v>1437030</v>
      </c>
      <c r="Y717" s="302">
        <v>0</v>
      </c>
      <c r="Z717" s="302">
        <v>0</v>
      </c>
      <c r="AA717" s="302">
        <v>0</v>
      </c>
      <c r="AB717" s="302">
        <v>0</v>
      </c>
      <c r="AC717" s="302">
        <v>0</v>
      </c>
      <c r="AD717" s="302">
        <v>0</v>
      </c>
      <c r="AE717" s="302">
        <v>0</v>
      </c>
      <c r="AF717" s="302">
        <v>0</v>
      </c>
      <c r="AG717" s="302">
        <v>0</v>
      </c>
      <c r="AH717" s="302">
        <v>0</v>
      </c>
      <c r="AI717" s="302">
        <v>0</v>
      </c>
      <c r="AJ717" s="302">
        <v>40704.370000000003</v>
      </c>
      <c r="AK717" s="302">
        <v>20352.189999999999</v>
      </c>
      <c r="AL717" s="302">
        <v>0</v>
      </c>
    </row>
    <row r="718" spans="1:38" s="39" customFormat="1" ht="12" customHeight="1" x14ac:dyDescent="0.2">
      <c r="A718" s="287">
        <v>21</v>
      </c>
      <c r="B718" s="144" t="s">
        <v>517</v>
      </c>
      <c r="C718" s="146">
        <v>6688</v>
      </c>
      <c r="D718" s="146"/>
      <c r="E718" s="147"/>
      <c r="F718" s="147"/>
      <c r="G718" s="275">
        <v>2102788.92</v>
      </c>
      <c r="H718" s="286">
        <v>0</v>
      </c>
      <c r="I718" s="276">
        <v>0</v>
      </c>
      <c r="J718" s="276">
        <v>0</v>
      </c>
      <c r="K718" s="276">
        <v>0</v>
      </c>
      <c r="L718" s="276">
        <v>0</v>
      </c>
      <c r="M718" s="276">
        <v>0</v>
      </c>
      <c r="N718" s="286">
        <v>0</v>
      </c>
      <c r="O718" s="286">
        <v>0</v>
      </c>
      <c r="P718" s="286">
        <v>0</v>
      </c>
      <c r="Q718" s="286">
        <v>0</v>
      </c>
      <c r="R718" s="286">
        <v>0</v>
      </c>
      <c r="S718" s="286">
        <v>0</v>
      </c>
      <c r="T718" s="203">
        <v>0</v>
      </c>
      <c r="U718" s="286">
        <v>0</v>
      </c>
      <c r="V718" s="147" t="s">
        <v>342</v>
      </c>
      <c r="W718" s="302">
        <v>279.62</v>
      </c>
      <c r="X718" s="286">
        <v>2033010</v>
      </c>
      <c r="Y718" s="302">
        <v>0</v>
      </c>
      <c r="Z718" s="302">
        <v>0</v>
      </c>
      <c r="AA718" s="302">
        <v>0</v>
      </c>
      <c r="AB718" s="302">
        <v>0</v>
      </c>
      <c r="AC718" s="302">
        <v>0</v>
      </c>
      <c r="AD718" s="302">
        <v>0</v>
      </c>
      <c r="AE718" s="302">
        <v>0</v>
      </c>
      <c r="AF718" s="302">
        <v>0</v>
      </c>
      <c r="AG718" s="302">
        <v>0</v>
      </c>
      <c r="AH718" s="302">
        <v>0</v>
      </c>
      <c r="AI718" s="302">
        <v>0</v>
      </c>
      <c r="AJ718" s="302">
        <v>46519.28</v>
      </c>
      <c r="AK718" s="302">
        <v>23259.64</v>
      </c>
      <c r="AL718" s="302">
        <v>0</v>
      </c>
    </row>
    <row r="719" spans="1:38" s="39" customFormat="1" ht="12" customHeight="1" x14ac:dyDescent="0.2">
      <c r="A719" s="287">
        <v>22</v>
      </c>
      <c r="B719" s="144" t="s">
        <v>518</v>
      </c>
      <c r="C719" s="146">
        <v>2691.4</v>
      </c>
      <c r="D719" s="146"/>
      <c r="E719" s="147"/>
      <c r="F719" s="147"/>
      <c r="G719" s="275">
        <v>8572320</v>
      </c>
      <c r="H719" s="286">
        <v>7647690</v>
      </c>
      <c r="I719" s="276">
        <v>1595670</v>
      </c>
      <c r="J719" s="276">
        <v>3660</v>
      </c>
      <c r="K719" s="276">
        <v>4226310</v>
      </c>
      <c r="L719" s="276">
        <v>0</v>
      </c>
      <c r="M719" s="276">
        <v>0</v>
      </c>
      <c r="N719" s="286">
        <v>311</v>
      </c>
      <c r="O719" s="286">
        <v>420470</v>
      </c>
      <c r="P719" s="286">
        <v>665</v>
      </c>
      <c r="Q719" s="286">
        <v>894210</v>
      </c>
      <c r="R719" s="286">
        <v>221</v>
      </c>
      <c r="S719" s="286">
        <v>511030</v>
      </c>
      <c r="T719" s="203">
        <v>0</v>
      </c>
      <c r="U719" s="286">
        <v>0</v>
      </c>
      <c r="V719" s="147"/>
      <c r="W719" s="302">
        <v>0</v>
      </c>
      <c r="X719" s="286">
        <v>0</v>
      </c>
      <c r="Y719" s="302">
        <v>0</v>
      </c>
      <c r="Z719" s="302">
        <v>0</v>
      </c>
      <c r="AA719" s="302">
        <v>0</v>
      </c>
      <c r="AB719" s="302">
        <v>0</v>
      </c>
      <c r="AC719" s="302">
        <v>0</v>
      </c>
      <c r="AD719" s="302">
        <v>0</v>
      </c>
      <c r="AE719" s="302">
        <v>0</v>
      </c>
      <c r="AF719" s="302">
        <v>0</v>
      </c>
      <c r="AG719" s="302">
        <v>0</v>
      </c>
      <c r="AH719" s="302">
        <v>0</v>
      </c>
      <c r="AI719" s="302">
        <v>509800</v>
      </c>
      <c r="AJ719" s="302">
        <v>276553.33</v>
      </c>
      <c r="AK719" s="302">
        <v>138276.67000000001</v>
      </c>
      <c r="AL719" s="302">
        <v>0</v>
      </c>
    </row>
    <row r="720" spans="1:38" s="39" customFormat="1" ht="12" customHeight="1" x14ac:dyDescent="0.2">
      <c r="A720" s="287">
        <v>23</v>
      </c>
      <c r="B720" s="144" t="s">
        <v>520</v>
      </c>
      <c r="C720" s="146">
        <v>2434.4</v>
      </c>
      <c r="D720" s="146"/>
      <c r="E720" s="147"/>
      <c r="F720" s="147"/>
      <c r="G720" s="275">
        <v>5270083.8899999997</v>
      </c>
      <c r="H720" s="286">
        <v>0</v>
      </c>
      <c r="I720" s="276">
        <v>0</v>
      </c>
      <c r="J720" s="276">
        <v>0</v>
      </c>
      <c r="K720" s="276">
        <v>0</v>
      </c>
      <c r="L720" s="276">
        <v>0</v>
      </c>
      <c r="M720" s="276">
        <v>0</v>
      </c>
      <c r="N720" s="286">
        <v>0</v>
      </c>
      <c r="O720" s="286">
        <v>0</v>
      </c>
      <c r="P720" s="286">
        <v>0</v>
      </c>
      <c r="Q720" s="286">
        <v>0</v>
      </c>
      <c r="R720" s="286">
        <v>0</v>
      </c>
      <c r="S720" s="286">
        <v>0</v>
      </c>
      <c r="T720" s="203">
        <v>0</v>
      </c>
      <c r="U720" s="286">
        <v>0</v>
      </c>
      <c r="V720" s="147" t="s">
        <v>342</v>
      </c>
      <c r="W720" s="302">
        <v>761.8</v>
      </c>
      <c r="X720" s="286">
        <v>5081930</v>
      </c>
      <c r="Y720" s="302">
        <v>0</v>
      </c>
      <c r="Z720" s="302">
        <v>0</v>
      </c>
      <c r="AA720" s="302">
        <v>0</v>
      </c>
      <c r="AB720" s="302">
        <v>0</v>
      </c>
      <c r="AC720" s="302">
        <v>0</v>
      </c>
      <c r="AD720" s="302">
        <v>0</v>
      </c>
      <c r="AE720" s="302">
        <v>0</v>
      </c>
      <c r="AF720" s="302">
        <v>0</v>
      </c>
      <c r="AG720" s="302">
        <v>0</v>
      </c>
      <c r="AH720" s="302">
        <v>0</v>
      </c>
      <c r="AI720" s="302">
        <v>0</v>
      </c>
      <c r="AJ720" s="302">
        <v>125435.93</v>
      </c>
      <c r="AK720" s="302">
        <v>62717.96</v>
      </c>
      <c r="AL720" s="302">
        <v>0</v>
      </c>
    </row>
    <row r="721" spans="1:38" s="39" customFormat="1" ht="12" customHeight="1" x14ac:dyDescent="0.2">
      <c r="A721" s="287">
        <v>24</v>
      </c>
      <c r="B721" s="144" t="s">
        <v>521</v>
      </c>
      <c r="C721" s="146">
        <v>3524.8</v>
      </c>
      <c r="D721" s="146"/>
      <c r="E721" s="147"/>
      <c r="F721" s="147"/>
      <c r="G721" s="275">
        <v>6181083.6200000001</v>
      </c>
      <c r="H721" s="286">
        <v>0</v>
      </c>
      <c r="I721" s="276">
        <v>0</v>
      </c>
      <c r="J721" s="276">
        <v>0</v>
      </c>
      <c r="K721" s="276">
        <v>0</v>
      </c>
      <c r="L721" s="276">
        <v>0</v>
      </c>
      <c r="M721" s="276">
        <v>0</v>
      </c>
      <c r="N721" s="286">
        <v>0</v>
      </c>
      <c r="O721" s="286">
        <v>0</v>
      </c>
      <c r="P721" s="286">
        <v>0</v>
      </c>
      <c r="Q721" s="286">
        <v>0</v>
      </c>
      <c r="R721" s="286">
        <v>0</v>
      </c>
      <c r="S721" s="286">
        <v>0</v>
      </c>
      <c r="T721" s="203">
        <v>0</v>
      </c>
      <c r="U721" s="286">
        <v>0</v>
      </c>
      <c r="V721" s="147" t="s">
        <v>342</v>
      </c>
      <c r="W721" s="302">
        <v>818.76</v>
      </c>
      <c r="X721" s="286">
        <v>5951810</v>
      </c>
      <c r="Y721" s="302">
        <v>0</v>
      </c>
      <c r="Z721" s="302">
        <v>0</v>
      </c>
      <c r="AA721" s="302">
        <v>0</v>
      </c>
      <c r="AB721" s="302">
        <v>0</v>
      </c>
      <c r="AC721" s="302">
        <v>0</v>
      </c>
      <c r="AD721" s="302">
        <v>0</v>
      </c>
      <c r="AE721" s="302">
        <v>0</v>
      </c>
      <c r="AF721" s="302">
        <v>0</v>
      </c>
      <c r="AG721" s="302">
        <v>0</v>
      </c>
      <c r="AH721" s="302">
        <v>0</v>
      </c>
      <c r="AI721" s="302">
        <v>0</v>
      </c>
      <c r="AJ721" s="302">
        <v>152849.07999999999</v>
      </c>
      <c r="AK721" s="302">
        <v>76424.539999999994</v>
      </c>
      <c r="AL721" s="302">
        <v>0</v>
      </c>
    </row>
    <row r="722" spans="1:38" s="39" customFormat="1" ht="12" customHeight="1" x14ac:dyDescent="0.2">
      <c r="A722" s="287">
        <v>25</v>
      </c>
      <c r="B722" s="144" t="s">
        <v>522</v>
      </c>
      <c r="C722" s="146">
        <v>3483</v>
      </c>
      <c r="D722" s="146"/>
      <c r="E722" s="147"/>
      <c r="F722" s="147"/>
      <c r="G722" s="275">
        <v>5788847.5700000003</v>
      </c>
      <c r="H722" s="286">
        <v>0</v>
      </c>
      <c r="I722" s="276">
        <v>0</v>
      </c>
      <c r="J722" s="276">
        <v>0</v>
      </c>
      <c r="K722" s="276">
        <v>0</v>
      </c>
      <c r="L722" s="276">
        <v>0</v>
      </c>
      <c r="M722" s="276">
        <v>0</v>
      </c>
      <c r="N722" s="286">
        <v>0</v>
      </c>
      <c r="O722" s="286">
        <v>0</v>
      </c>
      <c r="P722" s="286">
        <v>0</v>
      </c>
      <c r="Q722" s="286">
        <v>0</v>
      </c>
      <c r="R722" s="286">
        <v>0</v>
      </c>
      <c r="S722" s="286">
        <v>0</v>
      </c>
      <c r="T722" s="203">
        <v>0</v>
      </c>
      <c r="U722" s="286">
        <v>0</v>
      </c>
      <c r="V722" s="147" t="s">
        <v>342</v>
      </c>
      <c r="W722" s="302">
        <v>769.44</v>
      </c>
      <c r="X722" s="286">
        <v>5589230</v>
      </c>
      <c r="Y722" s="302">
        <v>0</v>
      </c>
      <c r="Z722" s="302">
        <v>0</v>
      </c>
      <c r="AA722" s="302">
        <v>0</v>
      </c>
      <c r="AB722" s="302">
        <v>0</v>
      </c>
      <c r="AC722" s="302">
        <v>0</v>
      </c>
      <c r="AD722" s="302">
        <v>0</v>
      </c>
      <c r="AE722" s="302">
        <v>0</v>
      </c>
      <c r="AF722" s="302">
        <v>0</v>
      </c>
      <c r="AG722" s="302">
        <v>0</v>
      </c>
      <c r="AH722" s="302">
        <v>0</v>
      </c>
      <c r="AI722" s="302">
        <v>0</v>
      </c>
      <c r="AJ722" s="302">
        <v>133078.38</v>
      </c>
      <c r="AK722" s="302">
        <v>66539.19</v>
      </c>
      <c r="AL722" s="302">
        <v>0</v>
      </c>
    </row>
    <row r="723" spans="1:38" s="39" customFormat="1" ht="12" customHeight="1" x14ac:dyDescent="0.2">
      <c r="A723" s="287">
        <v>26</v>
      </c>
      <c r="B723" s="144" t="s">
        <v>523</v>
      </c>
      <c r="C723" s="146">
        <v>1660.4</v>
      </c>
      <c r="D723" s="146"/>
      <c r="E723" s="147"/>
      <c r="F723" s="147"/>
      <c r="G723" s="275">
        <v>5739947.3099999996</v>
      </c>
      <c r="H723" s="286">
        <v>0</v>
      </c>
      <c r="I723" s="276">
        <v>0</v>
      </c>
      <c r="J723" s="276">
        <v>0</v>
      </c>
      <c r="K723" s="276">
        <v>0</v>
      </c>
      <c r="L723" s="276">
        <v>0</v>
      </c>
      <c r="M723" s="276">
        <v>0</v>
      </c>
      <c r="N723" s="286">
        <v>0</v>
      </c>
      <c r="O723" s="286">
        <v>0</v>
      </c>
      <c r="P723" s="286">
        <v>0</v>
      </c>
      <c r="Q723" s="286">
        <v>0</v>
      </c>
      <c r="R723" s="286">
        <v>0</v>
      </c>
      <c r="S723" s="286">
        <v>0</v>
      </c>
      <c r="T723" s="203">
        <v>0</v>
      </c>
      <c r="U723" s="286">
        <v>0</v>
      </c>
      <c r="V723" s="147" t="s">
        <v>342</v>
      </c>
      <c r="W723" s="302">
        <v>862.72</v>
      </c>
      <c r="X723" s="286">
        <v>5546560</v>
      </c>
      <c r="Y723" s="302">
        <v>0</v>
      </c>
      <c r="Z723" s="302">
        <v>0</v>
      </c>
      <c r="AA723" s="302">
        <v>0</v>
      </c>
      <c r="AB723" s="302">
        <v>0</v>
      </c>
      <c r="AC723" s="302">
        <v>0</v>
      </c>
      <c r="AD723" s="302">
        <v>0</v>
      </c>
      <c r="AE723" s="302">
        <v>0</v>
      </c>
      <c r="AF723" s="302">
        <v>0</v>
      </c>
      <c r="AG723" s="302">
        <v>0</v>
      </c>
      <c r="AH723" s="302">
        <v>0</v>
      </c>
      <c r="AI723" s="302">
        <v>0</v>
      </c>
      <c r="AJ723" s="302">
        <v>128924.87</v>
      </c>
      <c r="AK723" s="302">
        <v>64462.44</v>
      </c>
      <c r="AL723" s="302">
        <v>0</v>
      </c>
    </row>
    <row r="724" spans="1:38" s="39" customFormat="1" ht="12" customHeight="1" x14ac:dyDescent="0.2">
      <c r="A724" s="287">
        <v>27</v>
      </c>
      <c r="B724" s="144" t="s">
        <v>524</v>
      </c>
      <c r="C724" s="146">
        <v>3517.9</v>
      </c>
      <c r="D724" s="146"/>
      <c r="E724" s="147"/>
      <c r="F724" s="147"/>
      <c r="G724" s="275">
        <v>5719067.3099999996</v>
      </c>
      <c r="H724" s="286">
        <v>0</v>
      </c>
      <c r="I724" s="276">
        <v>0</v>
      </c>
      <c r="J724" s="276">
        <v>0</v>
      </c>
      <c r="K724" s="276">
        <v>0</v>
      </c>
      <c r="L724" s="276">
        <v>0</v>
      </c>
      <c r="M724" s="276">
        <v>0</v>
      </c>
      <c r="N724" s="286">
        <v>0</v>
      </c>
      <c r="O724" s="286">
        <v>0</v>
      </c>
      <c r="P724" s="286">
        <v>0</v>
      </c>
      <c r="Q724" s="286">
        <v>0</v>
      </c>
      <c r="R724" s="286">
        <v>0</v>
      </c>
      <c r="S724" s="286">
        <v>0</v>
      </c>
      <c r="T724" s="203">
        <v>0</v>
      </c>
      <c r="U724" s="286">
        <v>0</v>
      </c>
      <c r="V724" s="147" t="s">
        <v>342</v>
      </c>
      <c r="W724" s="302">
        <v>760.41</v>
      </c>
      <c r="X724" s="286">
        <v>5525680</v>
      </c>
      <c r="Y724" s="302">
        <v>0</v>
      </c>
      <c r="Z724" s="302">
        <v>0</v>
      </c>
      <c r="AA724" s="302">
        <v>0</v>
      </c>
      <c r="AB724" s="302">
        <v>0</v>
      </c>
      <c r="AC724" s="302">
        <v>0</v>
      </c>
      <c r="AD724" s="302">
        <v>0</v>
      </c>
      <c r="AE724" s="302">
        <v>0</v>
      </c>
      <c r="AF724" s="302">
        <v>0</v>
      </c>
      <c r="AG724" s="302">
        <v>0</v>
      </c>
      <c r="AH724" s="302">
        <v>0</v>
      </c>
      <c r="AI724" s="302">
        <v>0</v>
      </c>
      <c r="AJ724" s="302">
        <v>128924.87</v>
      </c>
      <c r="AK724" s="302">
        <v>64462.44</v>
      </c>
      <c r="AL724" s="302">
        <v>0</v>
      </c>
    </row>
    <row r="725" spans="1:38" s="39" customFormat="1" ht="12" customHeight="1" x14ac:dyDescent="0.2">
      <c r="A725" s="287">
        <v>28</v>
      </c>
      <c r="B725" s="144" t="s">
        <v>525</v>
      </c>
      <c r="C725" s="146">
        <v>3543</v>
      </c>
      <c r="D725" s="146"/>
      <c r="E725" s="147"/>
      <c r="F725" s="147"/>
      <c r="G725" s="275">
        <v>2957523.65</v>
      </c>
      <c r="H725" s="286">
        <v>0</v>
      </c>
      <c r="I725" s="276">
        <v>0</v>
      </c>
      <c r="J725" s="276">
        <v>0</v>
      </c>
      <c r="K725" s="276">
        <v>0</v>
      </c>
      <c r="L725" s="276">
        <v>0</v>
      </c>
      <c r="M725" s="276">
        <v>0</v>
      </c>
      <c r="N725" s="286">
        <v>0</v>
      </c>
      <c r="O725" s="286">
        <v>0</v>
      </c>
      <c r="P725" s="286">
        <v>0</v>
      </c>
      <c r="Q725" s="286">
        <v>0</v>
      </c>
      <c r="R725" s="286">
        <v>0</v>
      </c>
      <c r="S725" s="286">
        <v>0</v>
      </c>
      <c r="T725" s="203">
        <v>0</v>
      </c>
      <c r="U725" s="286">
        <v>0</v>
      </c>
      <c r="V725" s="147" t="s">
        <v>342</v>
      </c>
      <c r="W725" s="302">
        <v>421</v>
      </c>
      <c r="X725" s="286">
        <v>2851360</v>
      </c>
      <c r="Y725" s="302">
        <v>0</v>
      </c>
      <c r="Z725" s="302">
        <v>0</v>
      </c>
      <c r="AA725" s="302">
        <v>0</v>
      </c>
      <c r="AB725" s="302">
        <v>0</v>
      </c>
      <c r="AC725" s="302">
        <v>0</v>
      </c>
      <c r="AD725" s="302">
        <v>0</v>
      </c>
      <c r="AE725" s="302">
        <v>0</v>
      </c>
      <c r="AF725" s="302">
        <v>0</v>
      </c>
      <c r="AG725" s="302">
        <v>0</v>
      </c>
      <c r="AH725" s="302">
        <v>0</v>
      </c>
      <c r="AI725" s="302">
        <v>0</v>
      </c>
      <c r="AJ725" s="302">
        <v>70775.77</v>
      </c>
      <c r="AK725" s="302">
        <v>35387.879999999997</v>
      </c>
      <c r="AL725" s="302">
        <v>0</v>
      </c>
    </row>
    <row r="726" spans="1:38" s="39" customFormat="1" ht="12" customHeight="1" x14ac:dyDescent="0.2">
      <c r="A726" s="287">
        <v>29</v>
      </c>
      <c r="B726" s="144" t="s">
        <v>531</v>
      </c>
      <c r="C726" s="146">
        <v>3546.1</v>
      </c>
      <c r="D726" s="146"/>
      <c r="E726" s="147"/>
      <c r="F726" s="147"/>
      <c r="G726" s="275">
        <v>13200249.92</v>
      </c>
      <c r="H726" s="286">
        <v>0</v>
      </c>
      <c r="I726" s="276">
        <v>0</v>
      </c>
      <c r="J726" s="276">
        <v>0</v>
      </c>
      <c r="K726" s="276">
        <v>0</v>
      </c>
      <c r="L726" s="276">
        <v>0</v>
      </c>
      <c r="M726" s="276">
        <v>0</v>
      </c>
      <c r="N726" s="286">
        <v>0</v>
      </c>
      <c r="O726" s="286">
        <v>0</v>
      </c>
      <c r="P726" s="286">
        <v>0</v>
      </c>
      <c r="Q726" s="286">
        <v>0</v>
      </c>
      <c r="R726" s="286">
        <v>0</v>
      </c>
      <c r="S726" s="286">
        <v>0</v>
      </c>
      <c r="T726" s="203">
        <v>0</v>
      </c>
      <c r="U726" s="286">
        <v>0</v>
      </c>
      <c r="V726" s="147" t="s">
        <v>341</v>
      </c>
      <c r="W726" s="302">
        <v>2288</v>
      </c>
      <c r="X726" s="286">
        <v>12606238.67</v>
      </c>
      <c r="Y726" s="302">
        <v>0</v>
      </c>
      <c r="Z726" s="302">
        <v>0</v>
      </c>
      <c r="AA726" s="302">
        <v>0</v>
      </c>
      <c r="AB726" s="302">
        <v>0</v>
      </c>
      <c r="AC726" s="302">
        <v>0</v>
      </c>
      <c r="AD726" s="302">
        <v>0</v>
      </c>
      <c r="AE726" s="302">
        <v>0</v>
      </c>
      <c r="AF726" s="302">
        <v>0</v>
      </c>
      <c r="AG726" s="302">
        <v>0</v>
      </c>
      <c r="AH726" s="302">
        <v>0</v>
      </c>
      <c r="AI726" s="302">
        <v>0</v>
      </c>
      <c r="AJ726" s="302">
        <v>396007.5</v>
      </c>
      <c r="AK726" s="302">
        <v>198003.75</v>
      </c>
      <c r="AL726" s="302">
        <v>0</v>
      </c>
    </row>
    <row r="727" spans="1:38" s="39" customFormat="1" ht="12" customHeight="1" x14ac:dyDescent="0.2">
      <c r="A727" s="287">
        <v>30</v>
      </c>
      <c r="B727" s="144" t="s">
        <v>452</v>
      </c>
      <c r="C727" s="146"/>
      <c r="D727" s="146"/>
      <c r="E727" s="147"/>
      <c r="F727" s="147"/>
      <c r="G727" s="275">
        <v>8194258.9199999999</v>
      </c>
      <c r="H727" s="286">
        <v>0</v>
      </c>
      <c r="I727" s="276">
        <v>0</v>
      </c>
      <c r="J727" s="276">
        <v>0</v>
      </c>
      <c r="K727" s="276">
        <v>0</v>
      </c>
      <c r="L727" s="276">
        <v>0</v>
      </c>
      <c r="M727" s="276">
        <v>0</v>
      </c>
      <c r="N727" s="286">
        <v>0</v>
      </c>
      <c r="O727" s="286">
        <v>0</v>
      </c>
      <c r="P727" s="286">
        <v>0</v>
      </c>
      <c r="Q727" s="286">
        <v>0</v>
      </c>
      <c r="R727" s="286">
        <v>0</v>
      </c>
      <c r="S727" s="286">
        <v>0</v>
      </c>
      <c r="T727" s="287">
        <v>3</v>
      </c>
      <c r="U727" s="286">
        <v>7986430</v>
      </c>
      <c r="V727" s="147"/>
      <c r="W727" s="302">
        <v>0</v>
      </c>
      <c r="X727" s="286">
        <v>0</v>
      </c>
      <c r="Y727" s="302">
        <v>0</v>
      </c>
      <c r="Z727" s="302">
        <v>0</v>
      </c>
      <c r="AA727" s="302">
        <v>0</v>
      </c>
      <c r="AB727" s="302">
        <v>0</v>
      </c>
      <c r="AC727" s="302">
        <v>0</v>
      </c>
      <c r="AD727" s="302">
        <v>0</v>
      </c>
      <c r="AE727" s="302">
        <v>0</v>
      </c>
      <c r="AF727" s="302">
        <v>0</v>
      </c>
      <c r="AG727" s="302">
        <v>0</v>
      </c>
      <c r="AH727" s="302">
        <v>0</v>
      </c>
      <c r="AI727" s="302">
        <v>0</v>
      </c>
      <c r="AJ727" s="302">
        <v>82630.820000000007</v>
      </c>
      <c r="AK727" s="302">
        <v>125198.1</v>
      </c>
      <c r="AL727" s="302">
        <v>0</v>
      </c>
    </row>
    <row r="728" spans="1:38" s="39" customFormat="1" ht="12" customHeight="1" x14ac:dyDescent="0.2">
      <c r="A728" s="287">
        <v>31</v>
      </c>
      <c r="B728" s="144" t="s">
        <v>539</v>
      </c>
      <c r="C728" s="146"/>
      <c r="D728" s="146"/>
      <c r="E728" s="147"/>
      <c r="F728" s="147"/>
      <c r="G728" s="275">
        <v>4908019.95</v>
      </c>
      <c r="H728" s="286">
        <v>0</v>
      </c>
      <c r="I728" s="276">
        <v>0</v>
      </c>
      <c r="J728" s="276">
        <v>0</v>
      </c>
      <c r="K728" s="276">
        <v>0</v>
      </c>
      <c r="L728" s="276">
        <v>0</v>
      </c>
      <c r="M728" s="276">
        <v>0</v>
      </c>
      <c r="N728" s="286">
        <v>0</v>
      </c>
      <c r="O728" s="286">
        <v>0</v>
      </c>
      <c r="P728" s="286">
        <v>0</v>
      </c>
      <c r="Q728" s="286">
        <v>0</v>
      </c>
      <c r="R728" s="286">
        <v>0</v>
      </c>
      <c r="S728" s="286">
        <v>0</v>
      </c>
      <c r="T728" s="203">
        <v>0</v>
      </c>
      <c r="U728" s="286">
        <v>0</v>
      </c>
      <c r="V728" s="147" t="s">
        <v>342</v>
      </c>
      <c r="W728" s="302">
        <v>752.5</v>
      </c>
      <c r="X728" s="286">
        <v>4747030</v>
      </c>
      <c r="Y728" s="302">
        <v>0</v>
      </c>
      <c r="Z728" s="302">
        <v>0</v>
      </c>
      <c r="AA728" s="302">
        <v>0</v>
      </c>
      <c r="AB728" s="302">
        <v>0</v>
      </c>
      <c r="AC728" s="302">
        <v>0</v>
      </c>
      <c r="AD728" s="302">
        <v>0</v>
      </c>
      <c r="AE728" s="302">
        <v>0</v>
      </c>
      <c r="AF728" s="302">
        <v>0</v>
      </c>
      <c r="AG728" s="302">
        <v>0</v>
      </c>
      <c r="AH728" s="302">
        <v>0</v>
      </c>
      <c r="AI728" s="302">
        <v>0</v>
      </c>
      <c r="AJ728" s="302">
        <v>107326.63</v>
      </c>
      <c r="AK728" s="302">
        <v>53663.32</v>
      </c>
      <c r="AL728" s="302">
        <v>0</v>
      </c>
    </row>
    <row r="729" spans="1:38" s="39" customFormat="1" ht="12" customHeight="1" x14ac:dyDescent="0.2">
      <c r="A729" s="287">
        <v>32</v>
      </c>
      <c r="B729" s="144" t="s">
        <v>548</v>
      </c>
      <c r="C729" s="146"/>
      <c r="D729" s="146"/>
      <c r="E729" s="147"/>
      <c r="F729" s="147"/>
      <c r="G729" s="275">
        <v>3971432.07</v>
      </c>
      <c r="H729" s="286">
        <v>0</v>
      </c>
      <c r="I729" s="276">
        <v>0</v>
      </c>
      <c r="J729" s="276">
        <v>0</v>
      </c>
      <c r="K729" s="276">
        <v>0</v>
      </c>
      <c r="L729" s="276">
        <v>0</v>
      </c>
      <c r="M729" s="276">
        <v>0</v>
      </c>
      <c r="N729" s="286">
        <v>0</v>
      </c>
      <c r="O729" s="286">
        <v>0</v>
      </c>
      <c r="P729" s="286">
        <v>0</v>
      </c>
      <c r="Q729" s="286">
        <v>0</v>
      </c>
      <c r="R729" s="286">
        <v>0</v>
      </c>
      <c r="S729" s="286">
        <v>0</v>
      </c>
      <c r="T729" s="203">
        <v>0</v>
      </c>
      <c r="U729" s="286">
        <v>0</v>
      </c>
      <c r="V729" s="147" t="s">
        <v>342</v>
      </c>
      <c r="W729" s="302">
        <v>531.79999999999995</v>
      </c>
      <c r="X729" s="286">
        <v>3864770</v>
      </c>
      <c r="Y729" s="302">
        <v>0</v>
      </c>
      <c r="Z729" s="302">
        <v>0</v>
      </c>
      <c r="AA729" s="302">
        <v>0</v>
      </c>
      <c r="AB729" s="302">
        <v>0</v>
      </c>
      <c r="AC729" s="302">
        <v>0</v>
      </c>
      <c r="AD729" s="302">
        <v>0</v>
      </c>
      <c r="AE729" s="302">
        <v>0</v>
      </c>
      <c r="AF729" s="302">
        <v>0</v>
      </c>
      <c r="AG729" s="302">
        <v>0</v>
      </c>
      <c r="AH729" s="302">
        <v>0</v>
      </c>
      <c r="AI729" s="302">
        <v>0</v>
      </c>
      <c r="AJ729" s="302">
        <v>71108.05</v>
      </c>
      <c r="AK729" s="302">
        <v>35554.019999999997</v>
      </c>
      <c r="AL729" s="302">
        <v>0</v>
      </c>
    </row>
    <row r="730" spans="1:38" s="39" customFormat="1" ht="12" customHeight="1" x14ac:dyDescent="0.2">
      <c r="A730" s="287">
        <v>33</v>
      </c>
      <c r="B730" s="144" t="s">
        <v>549</v>
      </c>
      <c r="C730" s="146"/>
      <c r="D730" s="146"/>
      <c r="E730" s="147"/>
      <c r="F730" s="147"/>
      <c r="G730" s="275">
        <v>1851592.88</v>
      </c>
      <c r="H730" s="286">
        <v>0</v>
      </c>
      <c r="I730" s="276">
        <v>0</v>
      </c>
      <c r="J730" s="276">
        <v>0</v>
      </c>
      <c r="K730" s="276">
        <v>0</v>
      </c>
      <c r="L730" s="276">
        <v>0</v>
      </c>
      <c r="M730" s="276">
        <v>0</v>
      </c>
      <c r="N730" s="286">
        <v>0</v>
      </c>
      <c r="O730" s="286">
        <v>0</v>
      </c>
      <c r="P730" s="286">
        <v>0</v>
      </c>
      <c r="Q730" s="286">
        <v>0</v>
      </c>
      <c r="R730" s="286">
        <v>0</v>
      </c>
      <c r="S730" s="286">
        <v>0</v>
      </c>
      <c r="T730" s="203">
        <v>0</v>
      </c>
      <c r="U730" s="286">
        <v>0</v>
      </c>
      <c r="V730" s="147" t="s">
        <v>342</v>
      </c>
      <c r="W730" s="302">
        <v>248</v>
      </c>
      <c r="X730" s="286">
        <v>1802000</v>
      </c>
      <c r="Y730" s="302">
        <v>0</v>
      </c>
      <c r="Z730" s="302">
        <v>0</v>
      </c>
      <c r="AA730" s="302">
        <v>0</v>
      </c>
      <c r="AB730" s="302">
        <v>0</v>
      </c>
      <c r="AC730" s="302">
        <v>0</v>
      </c>
      <c r="AD730" s="302">
        <v>0</v>
      </c>
      <c r="AE730" s="302">
        <v>0</v>
      </c>
      <c r="AF730" s="302">
        <v>0</v>
      </c>
      <c r="AG730" s="302">
        <v>0</v>
      </c>
      <c r="AH730" s="302">
        <v>0</v>
      </c>
      <c r="AI730" s="302">
        <v>0</v>
      </c>
      <c r="AJ730" s="302">
        <v>33061.919999999998</v>
      </c>
      <c r="AK730" s="302">
        <v>16530.96</v>
      </c>
      <c r="AL730" s="302">
        <v>0</v>
      </c>
    </row>
    <row r="731" spans="1:38" s="39" customFormat="1" ht="12" customHeight="1" x14ac:dyDescent="0.2">
      <c r="A731" s="287">
        <v>34</v>
      </c>
      <c r="B731" s="144" t="s">
        <v>555</v>
      </c>
      <c r="C731" s="146"/>
      <c r="D731" s="146"/>
      <c r="E731" s="147"/>
      <c r="F731" s="147"/>
      <c r="G731" s="275">
        <v>5569580.7300000004</v>
      </c>
      <c r="H731" s="286">
        <v>0</v>
      </c>
      <c r="I731" s="276">
        <v>0</v>
      </c>
      <c r="J731" s="276">
        <v>0</v>
      </c>
      <c r="K731" s="276">
        <v>0</v>
      </c>
      <c r="L731" s="276">
        <v>0</v>
      </c>
      <c r="M731" s="276">
        <v>0</v>
      </c>
      <c r="N731" s="286">
        <v>0</v>
      </c>
      <c r="O731" s="286">
        <v>0</v>
      </c>
      <c r="P731" s="286">
        <v>0</v>
      </c>
      <c r="Q731" s="286">
        <v>0</v>
      </c>
      <c r="R731" s="286">
        <v>0</v>
      </c>
      <c r="S731" s="286">
        <v>0</v>
      </c>
      <c r="T731" s="203">
        <v>0</v>
      </c>
      <c r="U731" s="286">
        <v>0</v>
      </c>
      <c r="V731" s="147" t="s">
        <v>342</v>
      </c>
      <c r="W731" s="302">
        <v>737.67</v>
      </c>
      <c r="X731" s="286">
        <v>5361490</v>
      </c>
      <c r="Y731" s="302">
        <v>0</v>
      </c>
      <c r="Z731" s="302">
        <v>0</v>
      </c>
      <c r="AA731" s="302">
        <v>0</v>
      </c>
      <c r="AB731" s="302">
        <v>0</v>
      </c>
      <c r="AC731" s="302">
        <v>0</v>
      </c>
      <c r="AD731" s="302">
        <v>0</v>
      </c>
      <c r="AE731" s="302">
        <v>0</v>
      </c>
      <c r="AF731" s="302">
        <v>0</v>
      </c>
      <c r="AG731" s="302">
        <v>0</v>
      </c>
      <c r="AH731" s="302">
        <v>0</v>
      </c>
      <c r="AI731" s="302">
        <v>0</v>
      </c>
      <c r="AJ731" s="302">
        <v>138727.15</v>
      </c>
      <c r="AK731" s="302">
        <v>69363.58</v>
      </c>
      <c r="AL731" s="302">
        <v>0</v>
      </c>
    </row>
    <row r="732" spans="1:38" s="39" customFormat="1" ht="12" customHeight="1" x14ac:dyDescent="0.2">
      <c r="A732" s="287">
        <v>35</v>
      </c>
      <c r="B732" s="144" t="s">
        <v>561</v>
      </c>
      <c r="C732" s="146"/>
      <c r="D732" s="146"/>
      <c r="E732" s="147"/>
      <c r="F732" s="147"/>
      <c r="G732" s="275">
        <v>2440070.64</v>
      </c>
      <c r="H732" s="286">
        <v>2185700</v>
      </c>
      <c r="I732" s="276">
        <v>502530</v>
      </c>
      <c r="J732" s="276">
        <v>1175</v>
      </c>
      <c r="K732" s="276">
        <v>1348500</v>
      </c>
      <c r="L732" s="276">
        <v>0</v>
      </c>
      <c r="M732" s="276">
        <v>0</v>
      </c>
      <c r="N732" s="286">
        <v>111</v>
      </c>
      <c r="O732" s="286">
        <v>203670</v>
      </c>
      <c r="P732" s="286">
        <v>0</v>
      </c>
      <c r="Q732" s="286">
        <v>0</v>
      </c>
      <c r="R732" s="286">
        <v>50</v>
      </c>
      <c r="S732" s="286">
        <v>131000</v>
      </c>
      <c r="T732" s="203">
        <v>0</v>
      </c>
      <c r="U732" s="286">
        <v>0</v>
      </c>
      <c r="V732" s="147"/>
      <c r="W732" s="302">
        <v>0</v>
      </c>
      <c r="X732" s="286">
        <v>0</v>
      </c>
      <c r="Y732" s="302">
        <v>0</v>
      </c>
      <c r="Z732" s="302">
        <v>0</v>
      </c>
      <c r="AA732" s="302">
        <v>0</v>
      </c>
      <c r="AB732" s="302">
        <v>0</v>
      </c>
      <c r="AC732" s="302">
        <v>0</v>
      </c>
      <c r="AD732" s="302">
        <v>0</v>
      </c>
      <c r="AE732" s="302">
        <v>0</v>
      </c>
      <c r="AF732" s="302">
        <v>0</v>
      </c>
      <c r="AG732" s="302">
        <v>0</v>
      </c>
      <c r="AH732" s="302">
        <v>0</v>
      </c>
      <c r="AI732" s="302">
        <v>71970</v>
      </c>
      <c r="AJ732" s="302">
        <v>121600.43</v>
      </c>
      <c r="AK732" s="302">
        <v>60800.21</v>
      </c>
      <c r="AL732" s="302">
        <v>0</v>
      </c>
    </row>
    <row r="733" spans="1:38" s="39" customFormat="1" ht="12" customHeight="1" x14ac:dyDescent="0.2">
      <c r="A733" s="287">
        <v>36</v>
      </c>
      <c r="B733" s="144" t="s">
        <v>453</v>
      </c>
      <c r="C733" s="146"/>
      <c r="D733" s="146"/>
      <c r="E733" s="147"/>
      <c r="F733" s="147"/>
      <c r="G733" s="275">
        <v>5238560.72</v>
      </c>
      <c r="H733" s="286">
        <v>0</v>
      </c>
      <c r="I733" s="276">
        <v>0</v>
      </c>
      <c r="J733" s="276">
        <v>0</v>
      </c>
      <c r="K733" s="276">
        <v>0</v>
      </c>
      <c r="L733" s="276">
        <v>0</v>
      </c>
      <c r="M733" s="276">
        <v>0</v>
      </c>
      <c r="N733" s="286">
        <v>0</v>
      </c>
      <c r="O733" s="286">
        <v>0</v>
      </c>
      <c r="P733" s="286">
        <v>0</v>
      </c>
      <c r="Q733" s="286">
        <v>0</v>
      </c>
      <c r="R733" s="286">
        <v>0</v>
      </c>
      <c r="S733" s="286">
        <v>0</v>
      </c>
      <c r="T733" s="203">
        <v>0</v>
      </c>
      <c r="U733" s="286">
        <v>0</v>
      </c>
      <c r="V733" s="147" t="s">
        <v>341</v>
      </c>
      <c r="W733" s="302">
        <v>908</v>
      </c>
      <c r="X733" s="286">
        <v>5002825.49</v>
      </c>
      <c r="Y733" s="302">
        <v>0</v>
      </c>
      <c r="Z733" s="302">
        <v>0</v>
      </c>
      <c r="AA733" s="302">
        <v>0</v>
      </c>
      <c r="AB733" s="302">
        <v>0</v>
      </c>
      <c r="AC733" s="302">
        <v>0</v>
      </c>
      <c r="AD733" s="302">
        <v>0</v>
      </c>
      <c r="AE733" s="302">
        <v>0</v>
      </c>
      <c r="AF733" s="302">
        <v>0</v>
      </c>
      <c r="AG733" s="302">
        <v>0</v>
      </c>
      <c r="AH733" s="302">
        <v>0</v>
      </c>
      <c r="AI733" s="302">
        <v>0</v>
      </c>
      <c r="AJ733" s="302">
        <v>157156.82</v>
      </c>
      <c r="AK733" s="302">
        <v>78578.41</v>
      </c>
      <c r="AL733" s="302">
        <v>0</v>
      </c>
    </row>
    <row r="734" spans="1:38" s="39" customFormat="1" ht="12" customHeight="1" x14ac:dyDescent="0.2">
      <c r="A734" s="287">
        <v>37</v>
      </c>
      <c r="B734" s="144" t="s">
        <v>571</v>
      </c>
      <c r="C734" s="146"/>
      <c r="D734" s="146"/>
      <c r="E734" s="147"/>
      <c r="F734" s="147"/>
      <c r="G734" s="275">
        <v>4229901.54</v>
      </c>
      <c r="H734" s="286">
        <v>0</v>
      </c>
      <c r="I734" s="276">
        <v>0</v>
      </c>
      <c r="J734" s="276">
        <v>0</v>
      </c>
      <c r="K734" s="276">
        <v>0</v>
      </c>
      <c r="L734" s="276">
        <v>0</v>
      </c>
      <c r="M734" s="276">
        <v>0</v>
      </c>
      <c r="N734" s="286">
        <v>0</v>
      </c>
      <c r="O734" s="286">
        <v>0</v>
      </c>
      <c r="P734" s="286">
        <v>0</v>
      </c>
      <c r="Q734" s="286">
        <v>0</v>
      </c>
      <c r="R734" s="286">
        <v>0</v>
      </c>
      <c r="S734" s="286">
        <v>0</v>
      </c>
      <c r="T734" s="203">
        <v>0</v>
      </c>
      <c r="U734" s="286">
        <v>0</v>
      </c>
      <c r="V734" s="147" t="s">
        <v>342</v>
      </c>
      <c r="W734" s="302">
        <v>563.64</v>
      </c>
      <c r="X734" s="286">
        <v>4097820</v>
      </c>
      <c r="Y734" s="302">
        <v>0</v>
      </c>
      <c r="Z734" s="302">
        <v>0</v>
      </c>
      <c r="AA734" s="302">
        <v>0</v>
      </c>
      <c r="AB734" s="302">
        <v>0</v>
      </c>
      <c r="AC734" s="302">
        <v>0</v>
      </c>
      <c r="AD734" s="302">
        <v>0</v>
      </c>
      <c r="AE734" s="302">
        <v>0</v>
      </c>
      <c r="AF734" s="302">
        <v>0</v>
      </c>
      <c r="AG734" s="302">
        <v>0</v>
      </c>
      <c r="AH734" s="302">
        <v>0</v>
      </c>
      <c r="AI734" s="302">
        <v>0</v>
      </c>
      <c r="AJ734" s="302">
        <v>88054.36</v>
      </c>
      <c r="AK734" s="302">
        <v>44027.18</v>
      </c>
      <c r="AL734" s="302">
        <v>0</v>
      </c>
    </row>
    <row r="735" spans="1:38" s="39" customFormat="1" ht="12" customHeight="1" x14ac:dyDescent="0.2">
      <c r="A735" s="287">
        <v>38</v>
      </c>
      <c r="B735" s="144" t="s">
        <v>576</v>
      </c>
      <c r="C735" s="146"/>
      <c r="D735" s="146"/>
      <c r="E735" s="147"/>
      <c r="F735" s="147"/>
      <c r="G735" s="275">
        <v>5267784.54</v>
      </c>
      <c r="H735" s="286">
        <v>0</v>
      </c>
      <c r="I735" s="276">
        <v>0</v>
      </c>
      <c r="J735" s="276">
        <v>0</v>
      </c>
      <c r="K735" s="276">
        <v>0</v>
      </c>
      <c r="L735" s="276">
        <v>0</v>
      </c>
      <c r="M735" s="276">
        <v>0</v>
      </c>
      <c r="N735" s="286">
        <v>0</v>
      </c>
      <c r="O735" s="286">
        <v>0</v>
      </c>
      <c r="P735" s="286">
        <v>0</v>
      </c>
      <c r="Q735" s="286">
        <v>0</v>
      </c>
      <c r="R735" s="286">
        <v>0</v>
      </c>
      <c r="S735" s="286">
        <v>0</v>
      </c>
      <c r="T735" s="203">
        <v>0</v>
      </c>
      <c r="U735" s="286">
        <v>0</v>
      </c>
      <c r="V735" s="147" t="s">
        <v>342</v>
      </c>
      <c r="W735" s="302">
        <v>798.5</v>
      </c>
      <c r="X735" s="286">
        <v>5054709.5999999996</v>
      </c>
      <c r="Y735" s="302">
        <v>0</v>
      </c>
      <c r="Z735" s="302">
        <v>0</v>
      </c>
      <c r="AA735" s="302">
        <v>0</v>
      </c>
      <c r="AB735" s="302">
        <v>0</v>
      </c>
      <c r="AC735" s="302">
        <v>0</v>
      </c>
      <c r="AD735" s="302">
        <v>0</v>
      </c>
      <c r="AE735" s="302">
        <v>0</v>
      </c>
      <c r="AF735" s="302">
        <v>0</v>
      </c>
      <c r="AG735" s="302">
        <v>0</v>
      </c>
      <c r="AH735" s="302">
        <v>0</v>
      </c>
      <c r="AI735" s="302">
        <v>0</v>
      </c>
      <c r="AJ735" s="302">
        <v>142049.96</v>
      </c>
      <c r="AK735" s="302">
        <v>71024.98</v>
      </c>
      <c r="AL735" s="302">
        <v>0</v>
      </c>
    </row>
    <row r="736" spans="1:38" s="39" customFormat="1" ht="12" customHeight="1" x14ac:dyDescent="0.2">
      <c r="A736" s="287">
        <v>39</v>
      </c>
      <c r="B736" s="144" t="s">
        <v>614</v>
      </c>
      <c r="C736" s="146"/>
      <c r="D736" s="146"/>
      <c r="E736" s="147"/>
      <c r="F736" s="147"/>
      <c r="G736" s="275">
        <v>4078038.14</v>
      </c>
      <c r="H736" s="286">
        <v>0</v>
      </c>
      <c r="I736" s="276">
        <v>0</v>
      </c>
      <c r="J736" s="276">
        <v>0</v>
      </c>
      <c r="K736" s="276">
        <v>0</v>
      </c>
      <c r="L736" s="276">
        <v>0</v>
      </c>
      <c r="M736" s="276">
        <v>0</v>
      </c>
      <c r="N736" s="286">
        <v>0</v>
      </c>
      <c r="O736" s="286">
        <v>0</v>
      </c>
      <c r="P736" s="286">
        <v>0</v>
      </c>
      <c r="Q736" s="286">
        <v>0</v>
      </c>
      <c r="R736" s="286">
        <v>0</v>
      </c>
      <c r="S736" s="286">
        <v>0</v>
      </c>
      <c r="T736" s="203">
        <v>0</v>
      </c>
      <c r="U736" s="286">
        <v>0</v>
      </c>
      <c r="V736" s="147" t="s">
        <v>342</v>
      </c>
      <c r="W736" s="302">
        <v>583.1</v>
      </c>
      <c r="X736" s="286">
        <v>3950691.6</v>
      </c>
      <c r="Y736" s="302">
        <v>0</v>
      </c>
      <c r="Z736" s="302">
        <v>0</v>
      </c>
      <c r="AA736" s="302">
        <v>0</v>
      </c>
      <c r="AB736" s="302">
        <v>0</v>
      </c>
      <c r="AC736" s="302">
        <v>0</v>
      </c>
      <c r="AD736" s="302">
        <v>0</v>
      </c>
      <c r="AE736" s="302">
        <v>0</v>
      </c>
      <c r="AF736" s="302">
        <v>0</v>
      </c>
      <c r="AG736" s="302">
        <v>0</v>
      </c>
      <c r="AH736" s="302">
        <v>0</v>
      </c>
      <c r="AI736" s="302">
        <v>0</v>
      </c>
      <c r="AJ736" s="302">
        <v>84897.69</v>
      </c>
      <c r="AK736" s="302">
        <v>42448.85</v>
      </c>
      <c r="AL736" s="302">
        <v>0</v>
      </c>
    </row>
    <row r="737" spans="1:38" s="39" customFormat="1" ht="12" customHeight="1" x14ac:dyDescent="0.2">
      <c r="A737" s="287">
        <v>40</v>
      </c>
      <c r="B737" s="144" t="s">
        <v>621</v>
      </c>
      <c r="C737" s="146"/>
      <c r="D737" s="146"/>
      <c r="E737" s="147"/>
      <c r="F737" s="147"/>
      <c r="G737" s="275">
        <v>2930425.5</v>
      </c>
      <c r="H737" s="286">
        <v>0</v>
      </c>
      <c r="I737" s="276">
        <v>0</v>
      </c>
      <c r="J737" s="276">
        <v>0</v>
      </c>
      <c r="K737" s="276">
        <v>0</v>
      </c>
      <c r="L737" s="276">
        <v>0</v>
      </c>
      <c r="M737" s="276">
        <v>0</v>
      </c>
      <c r="N737" s="286">
        <v>0</v>
      </c>
      <c r="O737" s="286">
        <v>0</v>
      </c>
      <c r="P737" s="286">
        <v>0</v>
      </c>
      <c r="Q737" s="286">
        <v>0</v>
      </c>
      <c r="R737" s="286">
        <v>0</v>
      </c>
      <c r="S737" s="286">
        <v>0</v>
      </c>
      <c r="T737" s="203">
        <v>0</v>
      </c>
      <c r="U737" s="286">
        <v>0</v>
      </c>
      <c r="V737" s="147" t="s">
        <v>342</v>
      </c>
      <c r="W737" s="302">
        <v>390.3</v>
      </c>
      <c r="X737" s="286">
        <v>2837470</v>
      </c>
      <c r="Y737" s="302">
        <v>0</v>
      </c>
      <c r="Z737" s="302">
        <v>0</v>
      </c>
      <c r="AA737" s="302">
        <v>0</v>
      </c>
      <c r="AB737" s="302">
        <v>0</v>
      </c>
      <c r="AC737" s="302">
        <v>0</v>
      </c>
      <c r="AD737" s="302">
        <v>0</v>
      </c>
      <c r="AE737" s="302">
        <v>0</v>
      </c>
      <c r="AF737" s="302">
        <v>0</v>
      </c>
      <c r="AG737" s="302">
        <v>0</v>
      </c>
      <c r="AH737" s="302">
        <v>0</v>
      </c>
      <c r="AI737" s="302">
        <v>0</v>
      </c>
      <c r="AJ737" s="302">
        <v>61970.33</v>
      </c>
      <c r="AK737" s="302">
        <v>30985.17</v>
      </c>
      <c r="AL737" s="302">
        <v>0</v>
      </c>
    </row>
    <row r="738" spans="1:38" s="39" customFormat="1" ht="12" customHeight="1" x14ac:dyDescent="0.2">
      <c r="A738" s="287">
        <v>41</v>
      </c>
      <c r="B738" s="144" t="s">
        <v>652</v>
      </c>
      <c r="C738" s="146"/>
      <c r="D738" s="146"/>
      <c r="E738" s="147"/>
      <c r="F738" s="147"/>
      <c r="G738" s="275">
        <v>2004869.46</v>
      </c>
      <c r="H738" s="286">
        <v>0</v>
      </c>
      <c r="I738" s="276">
        <v>0</v>
      </c>
      <c r="J738" s="276">
        <v>0</v>
      </c>
      <c r="K738" s="276">
        <v>0</v>
      </c>
      <c r="L738" s="276">
        <v>0</v>
      </c>
      <c r="M738" s="276">
        <v>0</v>
      </c>
      <c r="N738" s="286">
        <v>0</v>
      </c>
      <c r="O738" s="286">
        <v>0</v>
      </c>
      <c r="P738" s="286">
        <v>0</v>
      </c>
      <c r="Q738" s="286">
        <v>0</v>
      </c>
      <c r="R738" s="286">
        <v>0</v>
      </c>
      <c r="S738" s="286">
        <v>0</v>
      </c>
      <c r="T738" s="203">
        <v>0</v>
      </c>
      <c r="U738" s="286">
        <v>0</v>
      </c>
      <c r="V738" s="147" t="s">
        <v>342</v>
      </c>
      <c r="W738" s="302">
        <v>268.10000000000002</v>
      </c>
      <c r="X738" s="286">
        <v>1941570</v>
      </c>
      <c r="Y738" s="302">
        <v>0</v>
      </c>
      <c r="Z738" s="302">
        <v>0</v>
      </c>
      <c r="AA738" s="302">
        <v>0</v>
      </c>
      <c r="AB738" s="302">
        <v>0</v>
      </c>
      <c r="AC738" s="302">
        <v>0</v>
      </c>
      <c r="AD738" s="302">
        <v>0</v>
      </c>
      <c r="AE738" s="302">
        <v>0</v>
      </c>
      <c r="AF738" s="302">
        <v>0</v>
      </c>
      <c r="AG738" s="302">
        <v>0</v>
      </c>
      <c r="AH738" s="302">
        <v>0</v>
      </c>
      <c r="AI738" s="302">
        <v>0</v>
      </c>
      <c r="AJ738" s="302">
        <v>42199.64</v>
      </c>
      <c r="AK738" s="302">
        <v>21099.82</v>
      </c>
      <c r="AL738" s="302">
        <v>0</v>
      </c>
    </row>
    <row r="739" spans="1:38" s="39" customFormat="1" ht="12" customHeight="1" x14ac:dyDescent="0.2">
      <c r="A739" s="287">
        <v>42</v>
      </c>
      <c r="B739" s="144" t="s">
        <v>653</v>
      </c>
      <c r="C739" s="146"/>
      <c r="D739" s="146"/>
      <c r="E739" s="147"/>
      <c r="F739" s="147"/>
      <c r="G739" s="275">
        <v>2005617.09</v>
      </c>
      <c r="H739" s="286">
        <v>0</v>
      </c>
      <c r="I739" s="276">
        <v>0</v>
      </c>
      <c r="J739" s="276">
        <v>0</v>
      </c>
      <c r="K739" s="276">
        <v>0</v>
      </c>
      <c r="L739" s="276">
        <v>0</v>
      </c>
      <c r="M739" s="276">
        <v>0</v>
      </c>
      <c r="N739" s="286">
        <v>0</v>
      </c>
      <c r="O739" s="286">
        <v>0</v>
      </c>
      <c r="P739" s="286">
        <v>0</v>
      </c>
      <c r="Q739" s="286">
        <v>0</v>
      </c>
      <c r="R739" s="286">
        <v>0</v>
      </c>
      <c r="S739" s="286">
        <v>0</v>
      </c>
      <c r="T739" s="203">
        <v>0</v>
      </c>
      <c r="U739" s="286">
        <v>0</v>
      </c>
      <c r="V739" s="147" t="s">
        <v>342</v>
      </c>
      <c r="W739" s="302">
        <v>268.10000000000002</v>
      </c>
      <c r="X739" s="286">
        <v>1941570</v>
      </c>
      <c r="Y739" s="302">
        <v>0</v>
      </c>
      <c r="Z739" s="302">
        <v>0</v>
      </c>
      <c r="AA739" s="302">
        <v>0</v>
      </c>
      <c r="AB739" s="302">
        <v>0</v>
      </c>
      <c r="AC739" s="302">
        <v>0</v>
      </c>
      <c r="AD739" s="302">
        <v>0</v>
      </c>
      <c r="AE739" s="302">
        <v>0</v>
      </c>
      <c r="AF739" s="302">
        <v>0</v>
      </c>
      <c r="AG739" s="302">
        <v>0</v>
      </c>
      <c r="AH739" s="302">
        <v>0</v>
      </c>
      <c r="AI739" s="302">
        <v>0</v>
      </c>
      <c r="AJ739" s="302">
        <v>42698.06</v>
      </c>
      <c r="AK739" s="302">
        <v>21349.03</v>
      </c>
      <c r="AL739" s="302">
        <v>0</v>
      </c>
    </row>
    <row r="740" spans="1:38" s="39" customFormat="1" ht="12" customHeight="1" x14ac:dyDescent="0.2">
      <c r="A740" s="287">
        <v>43</v>
      </c>
      <c r="B740" s="144" t="s">
        <v>668</v>
      </c>
      <c r="C740" s="146"/>
      <c r="D740" s="146"/>
      <c r="E740" s="147"/>
      <c r="F740" s="147"/>
      <c r="G740" s="275">
        <v>2588286.29</v>
      </c>
      <c r="H740" s="286">
        <v>0</v>
      </c>
      <c r="I740" s="276">
        <v>0</v>
      </c>
      <c r="J740" s="276">
        <v>0</v>
      </c>
      <c r="K740" s="276">
        <v>0</v>
      </c>
      <c r="L740" s="276">
        <v>0</v>
      </c>
      <c r="M740" s="276">
        <v>0</v>
      </c>
      <c r="N740" s="286">
        <v>0</v>
      </c>
      <c r="O740" s="286">
        <v>0</v>
      </c>
      <c r="P740" s="286">
        <v>0</v>
      </c>
      <c r="Q740" s="286">
        <v>0</v>
      </c>
      <c r="R740" s="286">
        <v>0</v>
      </c>
      <c r="S740" s="286">
        <v>0</v>
      </c>
      <c r="T740" s="203">
        <v>0</v>
      </c>
      <c r="U740" s="286">
        <v>0</v>
      </c>
      <c r="V740" s="147" t="s">
        <v>342</v>
      </c>
      <c r="W740" s="302">
        <v>365</v>
      </c>
      <c r="X740" s="286">
        <v>2505050</v>
      </c>
      <c r="Y740" s="302">
        <v>0</v>
      </c>
      <c r="Z740" s="302">
        <v>0</v>
      </c>
      <c r="AA740" s="302">
        <v>0</v>
      </c>
      <c r="AB740" s="302">
        <v>0</v>
      </c>
      <c r="AC740" s="302">
        <v>0</v>
      </c>
      <c r="AD740" s="302">
        <v>0</v>
      </c>
      <c r="AE740" s="302">
        <v>0</v>
      </c>
      <c r="AF740" s="302">
        <v>0</v>
      </c>
      <c r="AG740" s="302">
        <v>0</v>
      </c>
      <c r="AH740" s="302">
        <v>0</v>
      </c>
      <c r="AI740" s="302">
        <v>0</v>
      </c>
      <c r="AJ740" s="302">
        <v>55490.86</v>
      </c>
      <c r="AK740" s="302">
        <v>27745.43</v>
      </c>
      <c r="AL740" s="302">
        <v>0</v>
      </c>
    </row>
    <row r="741" spans="1:38" s="39" customFormat="1" ht="12" customHeight="1" x14ac:dyDescent="0.2">
      <c r="A741" s="287">
        <v>44</v>
      </c>
      <c r="B741" s="144" t="s">
        <v>675</v>
      </c>
      <c r="C741" s="146"/>
      <c r="D741" s="146"/>
      <c r="E741" s="147"/>
      <c r="F741" s="147"/>
      <c r="G741" s="275">
        <v>3171217.35</v>
      </c>
      <c r="H741" s="286">
        <v>0</v>
      </c>
      <c r="I741" s="276">
        <v>0</v>
      </c>
      <c r="J741" s="276">
        <v>0</v>
      </c>
      <c r="K741" s="276">
        <v>0</v>
      </c>
      <c r="L741" s="276">
        <v>0</v>
      </c>
      <c r="M741" s="276">
        <v>0</v>
      </c>
      <c r="N741" s="286">
        <v>0</v>
      </c>
      <c r="O741" s="286">
        <v>0</v>
      </c>
      <c r="P741" s="286">
        <v>0</v>
      </c>
      <c r="Q741" s="286">
        <v>0</v>
      </c>
      <c r="R741" s="286">
        <v>0</v>
      </c>
      <c r="S741" s="286">
        <v>0</v>
      </c>
      <c r="T741" s="203">
        <v>0</v>
      </c>
      <c r="U741" s="286">
        <v>0</v>
      </c>
      <c r="V741" s="147" t="s">
        <v>342</v>
      </c>
      <c r="W741" s="302">
        <v>445.8</v>
      </c>
      <c r="X741" s="286">
        <v>3091470</v>
      </c>
      <c r="Y741" s="302">
        <v>0</v>
      </c>
      <c r="Z741" s="302">
        <v>0</v>
      </c>
      <c r="AA741" s="302">
        <v>0</v>
      </c>
      <c r="AB741" s="302">
        <v>0</v>
      </c>
      <c r="AC741" s="302">
        <v>0</v>
      </c>
      <c r="AD741" s="302">
        <v>0</v>
      </c>
      <c r="AE741" s="302">
        <v>0</v>
      </c>
      <c r="AF741" s="302">
        <v>0</v>
      </c>
      <c r="AG741" s="302">
        <v>0</v>
      </c>
      <c r="AH741" s="302">
        <v>0</v>
      </c>
      <c r="AI741" s="302">
        <v>0</v>
      </c>
      <c r="AJ741" s="302">
        <v>53164.9</v>
      </c>
      <c r="AK741" s="302">
        <v>26582.45</v>
      </c>
      <c r="AL741" s="302">
        <v>0</v>
      </c>
    </row>
    <row r="742" spans="1:38" s="39" customFormat="1" ht="12" customHeight="1" x14ac:dyDescent="0.2">
      <c r="A742" s="287">
        <v>45</v>
      </c>
      <c r="B742" s="144" t="s">
        <v>676</v>
      </c>
      <c r="C742" s="146"/>
      <c r="D742" s="146"/>
      <c r="E742" s="147"/>
      <c r="F742" s="147"/>
      <c r="G742" s="275">
        <v>3210910.23</v>
      </c>
      <c r="H742" s="286">
        <v>0</v>
      </c>
      <c r="I742" s="276">
        <v>0</v>
      </c>
      <c r="J742" s="276">
        <v>0</v>
      </c>
      <c r="K742" s="276">
        <v>0</v>
      </c>
      <c r="L742" s="276">
        <v>0</v>
      </c>
      <c r="M742" s="276">
        <v>0</v>
      </c>
      <c r="N742" s="286">
        <v>0</v>
      </c>
      <c r="O742" s="286">
        <v>0</v>
      </c>
      <c r="P742" s="286">
        <v>0</v>
      </c>
      <c r="Q742" s="286">
        <v>0</v>
      </c>
      <c r="R742" s="286">
        <v>0</v>
      </c>
      <c r="S742" s="286">
        <v>0</v>
      </c>
      <c r="T742" s="203">
        <v>0</v>
      </c>
      <c r="U742" s="286">
        <v>0</v>
      </c>
      <c r="V742" s="147" t="s">
        <v>342</v>
      </c>
      <c r="W742" s="302">
        <v>445.8</v>
      </c>
      <c r="X742" s="302">
        <v>3100510</v>
      </c>
      <c r="Y742" s="302">
        <v>0</v>
      </c>
      <c r="Z742" s="302">
        <v>0</v>
      </c>
      <c r="AA742" s="302">
        <v>0</v>
      </c>
      <c r="AB742" s="302">
        <v>0</v>
      </c>
      <c r="AC742" s="302">
        <v>0</v>
      </c>
      <c r="AD742" s="302">
        <v>0</v>
      </c>
      <c r="AE742" s="302">
        <v>0</v>
      </c>
      <c r="AF742" s="302">
        <v>0</v>
      </c>
      <c r="AG742" s="302">
        <v>0</v>
      </c>
      <c r="AH742" s="302">
        <v>0</v>
      </c>
      <c r="AI742" s="302">
        <v>0</v>
      </c>
      <c r="AJ742" s="302">
        <v>73600.149999999994</v>
      </c>
      <c r="AK742" s="302">
        <v>36800.080000000002</v>
      </c>
      <c r="AL742" s="302">
        <v>0</v>
      </c>
    </row>
    <row r="743" spans="1:38" s="39" customFormat="1" ht="12" customHeight="1" x14ac:dyDescent="0.2">
      <c r="A743" s="287">
        <v>46</v>
      </c>
      <c r="B743" s="144" t="s">
        <v>677</v>
      </c>
      <c r="C743" s="146"/>
      <c r="D743" s="146"/>
      <c r="E743" s="147"/>
      <c r="F743" s="147"/>
      <c r="G743" s="275">
        <v>3342052.86</v>
      </c>
      <c r="H743" s="286">
        <v>0</v>
      </c>
      <c r="I743" s="276">
        <v>0</v>
      </c>
      <c r="J743" s="276">
        <v>0</v>
      </c>
      <c r="K743" s="276">
        <v>0</v>
      </c>
      <c r="L743" s="276">
        <v>0</v>
      </c>
      <c r="M743" s="276">
        <v>0</v>
      </c>
      <c r="N743" s="286">
        <v>0</v>
      </c>
      <c r="O743" s="286">
        <v>0</v>
      </c>
      <c r="P743" s="286">
        <v>0</v>
      </c>
      <c r="Q743" s="286">
        <v>0</v>
      </c>
      <c r="R743" s="286">
        <v>0</v>
      </c>
      <c r="S743" s="286">
        <v>0</v>
      </c>
      <c r="T743" s="203">
        <v>0</v>
      </c>
      <c r="U743" s="286">
        <v>0</v>
      </c>
      <c r="V743" s="147" t="s">
        <v>342</v>
      </c>
      <c r="W743" s="302">
        <v>462.5</v>
      </c>
      <c r="X743" s="286">
        <v>3226170</v>
      </c>
      <c r="Y743" s="302">
        <v>0</v>
      </c>
      <c r="Z743" s="302">
        <v>0</v>
      </c>
      <c r="AA743" s="302">
        <v>0</v>
      </c>
      <c r="AB743" s="302">
        <v>0</v>
      </c>
      <c r="AC743" s="302">
        <v>0</v>
      </c>
      <c r="AD743" s="302">
        <v>0</v>
      </c>
      <c r="AE743" s="302">
        <v>0</v>
      </c>
      <c r="AF743" s="302">
        <v>0</v>
      </c>
      <c r="AG743" s="302">
        <v>0</v>
      </c>
      <c r="AH743" s="302">
        <v>0</v>
      </c>
      <c r="AI743" s="302">
        <v>0</v>
      </c>
      <c r="AJ743" s="302">
        <v>77255.240000000005</v>
      </c>
      <c r="AK743" s="302">
        <v>38627.620000000003</v>
      </c>
      <c r="AL743" s="302">
        <v>0</v>
      </c>
    </row>
    <row r="744" spans="1:38" s="39" customFormat="1" ht="12" customHeight="1" x14ac:dyDescent="0.2">
      <c r="A744" s="287">
        <v>47</v>
      </c>
      <c r="B744" s="144" t="s">
        <v>678</v>
      </c>
      <c r="C744" s="146"/>
      <c r="D744" s="146"/>
      <c r="E744" s="147"/>
      <c r="F744" s="147"/>
      <c r="G744" s="275">
        <v>2077980.77</v>
      </c>
      <c r="H744" s="286">
        <v>0</v>
      </c>
      <c r="I744" s="276">
        <v>0</v>
      </c>
      <c r="J744" s="276">
        <v>0</v>
      </c>
      <c r="K744" s="276">
        <v>0</v>
      </c>
      <c r="L744" s="276">
        <v>0</v>
      </c>
      <c r="M744" s="276">
        <v>0</v>
      </c>
      <c r="N744" s="286">
        <v>0</v>
      </c>
      <c r="O744" s="286">
        <v>0</v>
      </c>
      <c r="P744" s="286">
        <v>0</v>
      </c>
      <c r="Q744" s="286">
        <v>0</v>
      </c>
      <c r="R744" s="286">
        <v>0</v>
      </c>
      <c r="S744" s="286">
        <v>0</v>
      </c>
      <c r="T744" s="203">
        <v>0</v>
      </c>
      <c r="U744" s="286">
        <v>0</v>
      </c>
      <c r="V744" s="147" t="s">
        <v>342</v>
      </c>
      <c r="W744" s="302">
        <v>300</v>
      </c>
      <c r="X744" s="286">
        <v>2002470</v>
      </c>
      <c r="Y744" s="302">
        <v>0</v>
      </c>
      <c r="Z744" s="302">
        <v>0</v>
      </c>
      <c r="AA744" s="302">
        <v>0</v>
      </c>
      <c r="AB744" s="302">
        <v>0</v>
      </c>
      <c r="AC744" s="302">
        <v>0</v>
      </c>
      <c r="AD744" s="302">
        <v>0</v>
      </c>
      <c r="AE744" s="302">
        <v>0</v>
      </c>
      <c r="AF744" s="302">
        <v>0</v>
      </c>
      <c r="AG744" s="302">
        <v>0</v>
      </c>
      <c r="AH744" s="302">
        <v>0</v>
      </c>
      <c r="AI744" s="302">
        <v>0</v>
      </c>
      <c r="AJ744" s="302">
        <v>50340.51</v>
      </c>
      <c r="AK744" s="302">
        <v>25170.26</v>
      </c>
      <c r="AL744" s="302">
        <v>0</v>
      </c>
    </row>
    <row r="745" spans="1:38" s="39" customFormat="1" ht="12" customHeight="1" x14ac:dyDescent="0.2">
      <c r="A745" s="287">
        <v>48</v>
      </c>
      <c r="B745" s="144" t="s">
        <v>670</v>
      </c>
      <c r="C745" s="146"/>
      <c r="D745" s="146"/>
      <c r="E745" s="147"/>
      <c r="F745" s="147"/>
      <c r="G745" s="275">
        <v>4825519.16</v>
      </c>
      <c r="H745" s="286">
        <v>0</v>
      </c>
      <c r="I745" s="276">
        <v>0</v>
      </c>
      <c r="J745" s="276">
        <v>0</v>
      </c>
      <c r="K745" s="276">
        <v>0</v>
      </c>
      <c r="L745" s="276">
        <v>0</v>
      </c>
      <c r="M745" s="276">
        <v>0</v>
      </c>
      <c r="N745" s="286">
        <v>0</v>
      </c>
      <c r="O745" s="286">
        <v>0</v>
      </c>
      <c r="P745" s="286">
        <v>0</v>
      </c>
      <c r="Q745" s="286">
        <v>0</v>
      </c>
      <c r="R745" s="286">
        <v>0</v>
      </c>
      <c r="S745" s="286">
        <v>0</v>
      </c>
      <c r="T745" s="203">
        <v>0</v>
      </c>
      <c r="U745" s="286">
        <v>0</v>
      </c>
      <c r="V745" s="147" t="s">
        <v>342</v>
      </c>
      <c r="W745" s="302">
        <v>645</v>
      </c>
      <c r="X745" s="286">
        <v>4673750</v>
      </c>
      <c r="Y745" s="302">
        <v>0</v>
      </c>
      <c r="Z745" s="302">
        <v>0</v>
      </c>
      <c r="AA745" s="302">
        <v>0</v>
      </c>
      <c r="AB745" s="302">
        <v>0</v>
      </c>
      <c r="AC745" s="302">
        <v>0</v>
      </c>
      <c r="AD745" s="302">
        <v>0</v>
      </c>
      <c r="AE745" s="302">
        <v>0</v>
      </c>
      <c r="AF745" s="302">
        <v>0</v>
      </c>
      <c r="AG745" s="302">
        <v>0</v>
      </c>
      <c r="AH745" s="302">
        <v>0</v>
      </c>
      <c r="AI745" s="302">
        <v>0</v>
      </c>
      <c r="AJ745" s="302">
        <v>101179.44</v>
      </c>
      <c r="AK745" s="302">
        <v>50589.72</v>
      </c>
      <c r="AL745" s="302">
        <v>0</v>
      </c>
    </row>
    <row r="746" spans="1:38" s="39" customFormat="1" ht="12" customHeight="1" x14ac:dyDescent="0.2">
      <c r="A746" s="287">
        <v>49</v>
      </c>
      <c r="B746" s="144" t="s">
        <v>671</v>
      </c>
      <c r="C746" s="146"/>
      <c r="D746" s="146"/>
      <c r="E746" s="147"/>
      <c r="F746" s="147"/>
      <c r="G746" s="275">
        <v>4836769.16</v>
      </c>
      <c r="H746" s="286">
        <v>0</v>
      </c>
      <c r="I746" s="276">
        <v>0</v>
      </c>
      <c r="J746" s="276">
        <v>0</v>
      </c>
      <c r="K746" s="276">
        <v>0</v>
      </c>
      <c r="L746" s="276">
        <v>0</v>
      </c>
      <c r="M746" s="276">
        <v>0</v>
      </c>
      <c r="N746" s="286">
        <v>0</v>
      </c>
      <c r="O746" s="286">
        <v>0</v>
      </c>
      <c r="P746" s="286">
        <v>0</v>
      </c>
      <c r="Q746" s="286">
        <v>0</v>
      </c>
      <c r="R746" s="286">
        <v>0</v>
      </c>
      <c r="S746" s="286">
        <v>0</v>
      </c>
      <c r="T746" s="203">
        <v>0</v>
      </c>
      <c r="U746" s="286">
        <v>0</v>
      </c>
      <c r="V746" s="147" t="s">
        <v>342</v>
      </c>
      <c r="W746" s="302">
        <v>645</v>
      </c>
      <c r="X746" s="286">
        <v>4685000</v>
      </c>
      <c r="Y746" s="302">
        <v>0</v>
      </c>
      <c r="Z746" s="302">
        <v>0</v>
      </c>
      <c r="AA746" s="302">
        <v>0</v>
      </c>
      <c r="AB746" s="302">
        <v>0</v>
      </c>
      <c r="AC746" s="302">
        <v>0</v>
      </c>
      <c r="AD746" s="302">
        <v>0</v>
      </c>
      <c r="AE746" s="302">
        <v>0</v>
      </c>
      <c r="AF746" s="302">
        <v>0</v>
      </c>
      <c r="AG746" s="302">
        <v>0</v>
      </c>
      <c r="AH746" s="302">
        <v>0</v>
      </c>
      <c r="AI746" s="302">
        <v>0</v>
      </c>
      <c r="AJ746" s="302">
        <v>101179.44</v>
      </c>
      <c r="AK746" s="302">
        <v>50589.72</v>
      </c>
      <c r="AL746" s="302">
        <v>0</v>
      </c>
    </row>
    <row r="747" spans="1:38" s="39" customFormat="1" ht="12" customHeight="1" x14ac:dyDescent="0.2">
      <c r="A747" s="287">
        <v>50</v>
      </c>
      <c r="B747" s="144" t="s">
        <v>672</v>
      </c>
      <c r="C747" s="146"/>
      <c r="D747" s="146"/>
      <c r="E747" s="147"/>
      <c r="F747" s="147"/>
      <c r="G747" s="275">
        <v>3166701.28</v>
      </c>
      <c r="H747" s="286">
        <v>0</v>
      </c>
      <c r="I747" s="276">
        <v>0</v>
      </c>
      <c r="J747" s="276">
        <v>0</v>
      </c>
      <c r="K747" s="276">
        <v>0</v>
      </c>
      <c r="L747" s="276">
        <v>0</v>
      </c>
      <c r="M747" s="276">
        <v>0</v>
      </c>
      <c r="N747" s="286">
        <v>0</v>
      </c>
      <c r="O747" s="286">
        <v>0</v>
      </c>
      <c r="P747" s="286">
        <v>0</v>
      </c>
      <c r="Q747" s="286">
        <v>0</v>
      </c>
      <c r="R747" s="286">
        <v>0</v>
      </c>
      <c r="S747" s="286">
        <v>0</v>
      </c>
      <c r="T747" s="203">
        <v>0</v>
      </c>
      <c r="U747" s="286">
        <v>0</v>
      </c>
      <c r="V747" s="147" t="s">
        <v>342</v>
      </c>
      <c r="W747" s="302">
        <v>456.8</v>
      </c>
      <c r="X747" s="286">
        <v>3059790</v>
      </c>
      <c r="Y747" s="302">
        <v>0</v>
      </c>
      <c r="Z747" s="302">
        <v>0</v>
      </c>
      <c r="AA747" s="302">
        <v>0</v>
      </c>
      <c r="AB747" s="302">
        <v>0</v>
      </c>
      <c r="AC747" s="302">
        <v>0</v>
      </c>
      <c r="AD747" s="302">
        <v>0</v>
      </c>
      <c r="AE747" s="302">
        <v>0</v>
      </c>
      <c r="AF747" s="302">
        <v>0</v>
      </c>
      <c r="AG747" s="302">
        <v>0</v>
      </c>
      <c r="AH747" s="302">
        <v>0</v>
      </c>
      <c r="AI747" s="302">
        <v>0</v>
      </c>
      <c r="AJ747" s="302">
        <v>71274.19</v>
      </c>
      <c r="AK747" s="302">
        <v>35637.089999999997</v>
      </c>
      <c r="AL747" s="302">
        <v>0</v>
      </c>
    </row>
    <row r="748" spans="1:38" s="39" customFormat="1" ht="12" customHeight="1" x14ac:dyDescent="0.2">
      <c r="A748" s="287">
        <v>51</v>
      </c>
      <c r="B748" s="144" t="s">
        <v>674</v>
      </c>
      <c r="C748" s="146"/>
      <c r="D748" s="146"/>
      <c r="E748" s="147"/>
      <c r="F748" s="147"/>
      <c r="G748" s="275">
        <v>5952194.1500000004</v>
      </c>
      <c r="H748" s="286">
        <v>0</v>
      </c>
      <c r="I748" s="276">
        <v>0</v>
      </c>
      <c r="J748" s="276">
        <v>0</v>
      </c>
      <c r="K748" s="276">
        <v>0</v>
      </c>
      <c r="L748" s="276">
        <v>0</v>
      </c>
      <c r="M748" s="276">
        <v>0</v>
      </c>
      <c r="N748" s="286">
        <v>0</v>
      </c>
      <c r="O748" s="286">
        <v>0</v>
      </c>
      <c r="P748" s="286">
        <v>0</v>
      </c>
      <c r="Q748" s="286">
        <v>0</v>
      </c>
      <c r="R748" s="286">
        <v>0</v>
      </c>
      <c r="S748" s="286">
        <v>0</v>
      </c>
      <c r="T748" s="203">
        <v>0</v>
      </c>
      <c r="U748" s="286">
        <v>0</v>
      </c>
      <c r="V748" s="147" t="s">
        <v>342</v>
      </c>
      <c r="W748" s="302">
        <v>850</v>
      </c>
      <c r="X748" s="286">
        <v>5757810</v>
      </c>
      <c r="Y748" s="302">
        <v>0</v>
      </c>
      <c r="Z748" s="302">
        <v>0</v>
      </c>
      <c r="AA748" s="302">
        <v>0</v>
      </c>
      <c r="AB748" s="302">
        <v>0</v>
      </c>
      <c r="AC748" s="302">
        <v>0</v>
      </c>
      <c r="AD748" s="302">
        <v>0</v>
      </c>
      <c r="AE748" s="302">
        <v>0</v>
      </c>
      <c r="AF748" s="302">
        <v>0</v>
      </c>
      <c r="AG748" s="302">
        <v>0</v>
      </c>
      <c r="AH748" s="302">
        <v>0</v>
      </c>
      <c r="AI748" s="302">
        <v>0</v>
      </c>
      <c r="AJ748" s="302">
        <v>129589.43</v>
      </c>
      <c r="AK748" s="302">
        <v>64794.720000000001</v>
      </c>
      <c r="AL748" s="302">
        <v>0</v>
      </c>
    </row>
    <row r="749" spans="1:38" s="39" customFormat="1" ht="12" customHeight="1" x14ac:dyDescent="0.2">
      <c r="A749" s="287">
        <v>52</v>
      </c>
      <c r="B749" s="144" t="s">
        <v>700</v>
      </c>
      <c r="C749" s="146"/>
      <c r="D749" s="146"/>
      <c r="E749" s="147"/>
      <c r="F749" s="147"/>
      <c r="G749" s="275">
        <v>3663413.95</v>
      </c>
      <c r="H749" s="286">
        <v>0</v>
      </c>
      <c r="I749" s="276">
        <v>0</v>
      </c>
      <c r="J749" s="276">
        <v>0</v>
      </c>
      <c r="K749" s="276">
        <v>0</v>
      </c>
      <c r="L749" s="276">
        <v>0</v>
      </c>
      <c r="M749" s="276">
        <v>0</v>
      </c>
      <c r="N749" s="286">
        <v>0</v>
      </c>
      <c r="O749" s="286">
        <v>0</v>
      </c>
      <c r="P749" s="286">
        <v>0</v>
      </c>
      <c r="Q749" s="286">
        <v>0</v>
      </c>
      <c r="R749" s="286">
        <v>0</v>
      </c>
      <c r="S749" s="286">
        <v>0</v>
      </c>
      <c r="T749" s="203">
        <v>0</v>
      </c>
      <c r="U749" s="286">
        <v>0</v>
      </c>
      <c r="V749" s="147" t="s">
        <v>342</v>
      </c>
      <c r="W749" s="302">
        <v>486.4</v>
      </c>
      <c r="X749" s="286">
        <v>3536200</v>
      </c>
      <c r="Y749" s="302">
        <v>0</v>
      </c>
      <c r="Z749" s="302">
        <v>0</v>
      </c>
      <c r="AA749" s="302">
        <v>0</v>
      </c>
      <c r="AB749" s="302">
        <v>0</v>
      </c>
      <c r="AC749" s="302">
        <v>0</v>
      </c>
      <c r="AD749" s="302">
        <v>0</v>
      </c>
      <c r="AE749" s="302">
        <v>0</v>
      </c>
      <c r="AF749" s="302">
        <v>0</v>
      </c>
      <c r="AG749" s="302">
        <v>0</v>
      </c>
      <c r="AH749" s="302">
        <v>0</v>
      </c>
      <c r="AI749" s="302">
        <v>0</v>
      </c>
      <c r="AJ749" s="302">
        <v>84809.3</v>
      </c>
      <c r="AK749" s="302">
        <v>42404.65</v>
      </c>
      <c r="AL749" s="302">
        <v>0</v>
      </c>
    </row>
    <row r="750" spans="1:38" s="39" customFormat="1" ht="12" customHeight="1" x14ac:dyDescent="0.2">
      <c r="A750" s="287">
        <v>53</v>
      </c>
      <c r="B750" s="144" t="s">
        <v>701</v>
      </c>
      <c r="C750" s="146"/>
      <c r="D750" s="146"/>
      <c r="E750" s="147"/>
      <c r="F750" s="147"/>
      <c r="G750" s="275">
        <v>5088927.32</v>
      </c>
      <c r="H750" s="286">
        <v>0</v>
      </c>
      <c r="I750" s="276">
        <v>0</v>
      </c>
      <c r="J750" s="276">
        <v>0</v>
      </c>
      <c r="K750" s="276">
        <v>0</v>
      </c>
      <c r="L750" s="276">
        <v>0</v>
      </c>
      <c r="M750" s="276">
        <v>0</v>
      </c>
      <c r="N750" s="286">
        <v>0</v>
      </c>
      <c r="O750" s="286">
        <v>0</v>
      </c>
      <c r="P750" s="286">
        <v>0</v>
      </c>
      <c r="Q750" s="286">
        <v>0</v>
      </c>
      <c r="R750" s="286">
        <v>0</v>
      </c>
      <c r="S750" s="286">
        <v>0</v>
      </c>
      <c r="T750" s="203">
        <v>0</v>
      </c>
      <c r="U750" s="286">
        <v>0</v>
      </c>
      <c r="V750" s="147" t="s">
        <v>342</v>
      </c>
      <c r="W750" s="302">
        <v>676</v>
      </c>
      <c r="X750" s="286">
        <v>4914480</v>
      </c>
      <c r="Y750" s="302">
        <v>0</v>
      </c>
      <c r="Z750" s="302">
        <v>0</v>
      </c>
      <c r="AA750" s="302">
        <v>0</v>
      </c>
      <c r="AB750" s="302">
        <v>0</v>
      </c>
      <c r="AC750" s="302">
        <v>0</v>
      </c>
      <c r="AD750" s="302">
        <v>0</v>
      </c>
      <c r="AE750" s="302">
        <v>0</v>
      </c>
      <c r="AF750" s="302">
        <v>0</v>
      </c>
      <c r="AG750" s="302">
        <v>0</v>
      </c>
      <c r="AH750" s="302">
        <v>0</v>
      </c>
      <c r="AI750" s="302">
        <v>0</v>
      </c>
      <c r="AJ750" s="302">
        <v>116298.21</v>
      </c>
      <c r="AK750" s="302">
        <v>58149.11</v>
      </c>
      <c r="AL750" s="302">
        <v>0</v>
      </c>
    </row>
    <row r="751" spans="1:38" s="39" customFormat="1" ht="12" customHeight="1" x14ac:dyDescent="0.2">
      <c r="A751" s="287">
        <v>54</v>
      </c>
      <c r="B751" s="144" t="s">
        <v>709</v>
      </c>
      <c r="C751" s="146"/>
      <c r="D751" s="146"/>
      <c r="E751" s="147"/>
      <c r="F751" s="147"/>
      <c r="G751" s="275">
        <v>4053107.83</v>
      </c>
      <c r="H751" s="286">
        <v>0</v>
      </c>
      <c r="I751" s="276">
        <v>0</v>
      </c>
      <c r="J751" s="276">
        <v>0</v>
      </c>
      <c r="K751" s="276">
        <v>0</v>
      </c>
      <c r="L751" s="276">
        <v>0</v>
      </c>
      <c r="M751" s="276">
        <v>0</v>
      </c>
      <c r="N751" s="286">
        <v>0</v>
      </c>
      <c r="O751" s="286">
        <v>0</v>
      </c>
      <c r="P751" s="286">
        <v>0</v>
      </c>
      <c r="Q751" s="286">
        <v>0</v>
      </c>
      <c r="R751" s="286">
        <v>0</v>
      </c>
      <c r="S751" s="286">
        <v>0</v>
      </c>
      <c r="T751" s="203">
        <v>0</v>
      </c>
      <c r="U751" s="286">
        <v>0</v>
      </c>
      <c r="V751" s="147" t="s">
        <v>342</v>
      </c>
      <c r="W751" s="302">
        <v>531.86</v>
      </c>
      <c r="X751" s="286">
        <v>3866200</v>
      </c>
      <c r="Y751" s="302">
        <v>0</v>
      </c>
      <c r="Z751" s="302">
        <v>0</v>
      </c>
      <c r="AA751" s="302">
        <v>0</v>
      </c>
      <c r="AB751" s="302">
        <v>0</v>
      </c>
      <c r="AC751" s="302">
        <v>0</v>
      </c>
      <c r="AD751" s="302">
        <v>0</v>
      </c>
      <c r="AE751" s="302">
        <v>0</v>
      </c>
      <c r="AF751" s="302">
        <v>0</v>
      </c>
      <c r="AG751" s="302">
        <v>0</v>
      </c>
      <c r="AH751" s="302">
        <v>0</v>
      </c>
      <c r="AI751" s="302">
        <v>0</v>
      </c>
      <c r="AJ751" s="302">
        <v>124605.22</v>
      </c>
      <c r="AK751" s="302">
        <v>62302.61</v>
      </c>
      <c r="AL751" s="302">
        <v>0</v>
      </c>
    </row>
    <row r="752" spans="1:38" s="39" customFormat="1" ht="12" customHeight="1" x14ac:dyDescent="0.2">
      <c r="A752" s="287">
        <v>55</v>
      </c>
      <c r="B752" s="144" t="s">
        <v>719</v>
      </c>
      <c r="C752" s="146"/>
      <c r="D752" s="146"/>
      <c r="E752" s="147"/>
      <c r="F752" s="147"/>
      <c r="G752" s="275">
        <v>4730741.2699999996</v>
      </c>
      <c r="H752" s="286">
        <v>0</v>
      </c>
      <c r="I752" s="276">
        <v>0</v>
      </c>
      <c r="J752" s="276">
        <v>0</v>
      </c>
      <c r="K752" s="276">
        <v>0</v>
      </c>
      <c r="L752" s="276">
        <v>0</v>
      </c>
      <c r="M752" s="276">
        <v>0</v>
      </c>
      <c r="N752" s="286">
        <v>0</v>
      </c>
      <c r="O752" s="286">
        <v>0</v>
      </c>
      <c r="P752" s="286">
        <v>0</v>
      </c>
      <c r="Q752" s="286">
        <v>0</v>
      </c>
      <c r="R752" s="286">
        <v>0</v>
      </c>
      <c r="S752" s="286">
        <v>0</v>
      </c>
      <c r="T752" s="203">
        <v>0</v>
      </c>
      <c r="U752" s="286">
        <v>0</v>
      </c>
      <c r="V752" s="147" t="s">
        <v>342</v>
      </c>
      <c r="W752" s="302">
        <v>633.29999999999995</v>
      </c>
      <c r="X752" s="286">
        <v>4595420</v>
      </c>
      <c r="Y752" s="302">
        <v>0</v>
      </c>
      <c r="Z752" s="302">
        <v>0</v>
      </c>
      <c r="AA752" s="302">
        <v>0</v>
      </c>
      <c r="AB752" s="302">
        <v>0</v>
      </c>
      <c r="AC752" s="302">
        <v>0</v>
      </c>
      <c r="AD752" s="302">
        <v>0</v>
      </c>
      <c r="AE752" s="302">
        <v>0</v>
      </c>
      <c r="AF752" s="302">
        <v>0</v>
      </c>
      <c r="AG752" s="302">
        <v>0</v>
      </c>
      <c r="AH752" s="302">
        <v>0</v>
      </c>
      <c r="AI752" s="302">
        <v>0</v>
      </c>
      <c r="AJ752" s="302">
        <v>90214.18</v>
      </c>
      <c r="AK752" s="302">
        <v>45107.09</v>
      </c>
      <c r="AL752" s="302">
        <v>0</v>
      </c>
    </row>
    <row r="753" spans="1:38" s="39" customFormat="1" ht="12" customHeight="1" x14ac:dyDescent="0.2">
      <c r="A753" s="287">
        <v>56</v>
      </c>
      <c r="B753" s="144" t="s">
        <v>720</v>
      </c>
      <c r="C753" s="146"/>
      <c r="D753" s="146"/>
      <c r="E753" s="147"/>
      <c r="F753" s="147"/>
      <c r="G753" s="275">
        <v>2946289.18</v>
      </c>
      <c r="H753" s="286">
        <v>0</v>
      </c>
      <c r="I753" s="276">
        <v>0</v>
      </c>
      <c r="J753" s="276">
        <v>0</v>
      </c>
      <c r="K753" s="276">
        <v>0</v>
      </c>
      <c r="L753" s="276">
        <v>0</v>
      </c>
      <c r="M753" s="276">
        <v>0</v>
      </c>
      <c r="N753" s="286">
        <v>0</v>
      </c>
      <c r="O753" s="286">
        <v>0</v>
      </c>
      <c r="P753" s="286">
        <v>0</v>
      </c>
      <c r="Q753" s="286">
        <v>0</v>
      </c>
      <c r="R753" s="286">
        <v>0</v>
      </c>
      <c r="S753" s="286">
        <v>0</v>
      </c>
      <c r="T753" s="203">
        <v>0</v>
      </c>
      <c r="U753" s="286">
        <v>0</v>
      </c>
      <c r="V753" s="147" t="s">
        <v>342</v>
      </c>
      <c r="W753" s="302">
        <v>430.5</v>
      </c>
      <c r="X753" s="286">
        <v>2860810</v>
      </c>
      <c r="Y753" s="302">
        <v>0</v>
      </c>
      <c r="Z753" s="302">
        <v>0</v>
      </c>
      <c r="AA753" s="302">
        <v>0</v>
      </c>
      <c r="AB753" s="302">
        <v>0</v>
      </c>
      <c r="AC753" s="302">
        <v>0</v>
      </c>
      <c r="AD753" s="302">
        <v>0</v>
      </c>
      <c r="AE753" s="302">
        <v>0</v>
      </c>
      <c r="AF753" s="302">
        <v>0</v>
      </c>
      <c r="AG753" s="302">
        <v>0</v>
      </c>
      <c r="AH753" s="302">
        <v>0</v>
      </c>
      <c r="AI753" s="302">
        <v>0</v>
      </c>
      <c r="AJ753" s="302">
        <v>56986.12</v>
      </c>
      <c r="AK753" s="302">
        <v>28493.06</v>
      </c>
      <c r="AL753" s="302">
        <v>0</v>
      </c>
    </row>
    <row r="754" spans="1:38" s="39" customFormat="1" ht="12" customHeight="1" x14ac:dyDescent="0.2">
      <c r="A754" s="287">
        <v>57</v>
      </c>
      <c r="B754" s="144" t="s">
        <v>725</v>
      </c>
      <c r="C754" s="146"/>
      <c r="D754" s="146"/>
      <c r="E754" s="147"/>
      <c r="F754" s="147"/>
      <c r="G754" s="275">
        <v>1825617.09</v>
      </c>
      <c r="H754" s="286">
        <v>0</v>
      </c>
      <c r="I754" s="276">
        <v>0</v>
      </c>
      <c r="J754" s="276">
        <v>0</v>
      </c>
      <c r="K754" s="276">
        <v>0</v>
      </c>
      <c r="L754" s="276">
        <v>0</v>
      </c>
      <c r="M754" s="276">
        <v>0</v>
      </c>
      <c r="N754" s="286">
        <v>0</v>
      </c>
      <c r="O754" s="286">
        <v>0</v>
      </c>
      <c r="P754" s="286">
        <v>0</v>
      </c>
      <c r="Q754" s="286">
        <v>0</v>
      </c>
      <c r="R754" s="286">
        <v>0</v>
      </c>
      <c r="S754" s="286">
        <v>0</v>
      </c>
      <c r="T754" s="203">
        <v>0</v>
      </c>
      <c r="U754" s="286">
        <v>0</v>
      </c>
      <c r="V754" s="147" t="s">
        <v>342</v>
      </c>
      <c r="W754" s="302">
        <v>242.4</v>
      </c>
      <c r="X754" s="286">
        <v>1761570</v>
      </c>
      <c r="Y754" s="302">
        <v>0</v>
      </c>
      <c r="Z754" s="302">
        <v>0</v>
      </c>
      <c r="AA754" s="302">
        <v>0</v>
      </c>
      <c r="AB754" s="302">
        <v>0</v>
      </c>
      <c r="AC754" s="302">
        <v>0</v>
      </c>
      <c r="AD754" s="302">
        <v>0</v>
      </c>
      <c r="AE754" s="302">
        <v>0</v>
      </c>
      <c r="AF754" s="302">
        <v>0</v>
      </c>
      <c r="AG754" s="302">
        <v>0</v>
      </c>
      <c r="AH754" s="302">
        <v>0</v>
      </c>
      <c r="AI754" s="302">
        <v>0</v>
      </c>
      <c r="AJ754" s="302">
        <v>42698.06</v>
      </c>
      <c r="AK754" s="302">
        <v>21349.03</v>
      </c>
      <c r="AL754" s="302">
        <v>0</v>
      </c>
    </row>
    <row r="755" spans="1:38" s="39" customFormat="1" ht="12" customHeight="1" x14ac:dyDescent="0.2">
      <c r="A755" s="287">
        <v>58</v>
      </c>
      <c r="B755" s="144" t="s">
        <v>456</v>
      </c>
      <c r="C755" s="146"/>
      <c r="D755" s="146"/>
      <c r="E755" s="147"/>
      <c r="F755" s="147"/>
      <c r="G755" s="275">
        <v>13502572.93</v>
      </c>
      <c r="H755" s="286">
        <v>0</v>
      </c>
      <c r="I755" s="276">
        <v>0</v>
      </c>
      <c r="J755" s="276">
        <v>0</v>
      </c>
      <c r="K755" s="276">
        <v>0</v>
      </c>
      <c r="L755" s="276">
        <v>0</v>
      </c>
      <c r="M755" s="276">
        <v>0</v>
      </c>
      <c r="N755" s="286">
        <v>0</v>
      </c>
      <c r="O755" s="286">
        <v>0</v>
      </c>
      <c r="P755" s="286">
        <v>0</v>
      </c>
      <c r="Q755" s="286">
        <v>0</v>
      </c>
      <c r="R755" s="286">
        <v>0</v>
      </c>
      <c r="S755" s="286">
        <v>0</v>
      </c>
      <c r="T755" s="287">
        <v>5</v>
      </c>
      <c r="U755" s="286">
        <v>13156191.6</v>
      </c>
      <c r="V755" s="147"/>
      <c r="W755" s="302">
        <v>0</v>
      </c>
      <c r="X755" s="286">
        <v>0</v>
      </c>
      <c r="Y755" s="302">
        <v>0</v>
      </c>
      <c r="Z755" s="302">
        <v>0</v>
      </c>
      <c r="AA755" s="302">
        <v>0</v>
      </c>
      <c r="AB755" s="302">
        <v>0</v>
      </c>
      <c r="AC755" s="302">
        <v>0</v>
      </c>
      <c r="AD755" s="302">
        <v>0</v>
      </c>
      <c r="AE755" s="302">
        <v>0</v>
      </c>
      <c r="AF755" s="302">
        <v>0</v>
      </c>
      <c r="AG755" s="302">
        <v>0</v>
      </c>
      <c r="AH755" s="302">
        <v>0</v>
      </c>
      <c r="AI755" s="302">
        <v>0</v>
      </c>
      <c r="AJ755" s="302">
        <v>137717.84</v>
      </c>
      <c r="AK755" s="302">
        <v>208663.49</v>
      </c>
      <c r="AL755" s="302">
        <v>0</v>
      </c>
    </row>
    <row r="756" spans="1:38" s="39" customFormat="1" ht="12" customHeight="1" x14ac:dyDescent="0.2">
      <c r="A756" s="287">
        <v>59</v>
      </c>
      <c r="B756" s="144" t="s">
        <v>726</v>
      </c>
      <c r="C756" s="146"/>
      <c r="D756" s="146"/>
      <c r="E756" s="147"/>
      <c r="F756" s="147"/>
      <c r="G756" s="275">
        <v>3984509.96</v>
      </c>
      <c r="H756" s="286">
        <v>0</v>
      </c>
      <c r="I756" s="276">
        <v>0</v>
      </c>
      <c r="J756" s="276">
        <v>0</v>
      </c>
      <c r="K756" s="276">
        <v>0</v>
      </c>
      <c r="L756" s="276">
        <v>0</v>
      </c>
      <c r="M756" s="276">
        <v>0</v>
      </c>
      <c r="N756" s="286">
        <v>0</v>
      </c>
      <c r="O756" s="286">
        <v>0</v>
      </c>
      <c r="P756" s="286">
        <v>0</v>
      </c>
      <c r="Q756" s="286">
        <v>0</v>
      </c>
      <c r="R756" s="286">
        <v>0</v>
      </c>
      <c r="S756" s="286">
        <v>0</v>
      </c>
      <c r="T756" s="203">
        <v>0</v>
      </c>
      <c r="U756" s="286">
        <v>0</v>
      </c>
      <c r="V756" s="147" t="s">
        <v>342</v>
      </c>
      <c r="W756" s="302">
        <v>543.12</v>
      </c>
      <c r="X756" s="286">
        <v>3842460</v>
      </c>
      <c r="Y756" s="302">
        <v>0</v>
      </c>
      <c r="Z756" s="302">
        <v>0</v>
      </c>
      <c r="AA756" s="302">
        <v>0</v>
      </c>
      <c r="AB756" s="302">
        <v>0</v>
      </c>
      <c r="AC756" s="302">
        <v>0</v>
      </c>
      <c r="AD756" s="302">
        <v>0</v>
      </c>
      <c r="AE756" s="302">
        <v>0</v>
      </c>
      <c r="AF756" s="302">
        <v>0</v>
      </c>
      <c r="AG756" s="302">
        <v>0</v>
      </c>
      <c r="AH756" s="302">
        <v>0</v>
      </c>
      <c r="AI756" s="302">
        <v>0</v>
      </c>
      <c r="AJ756" s="302">
        <v>94699.97</v>
      </c>
      <c r="AK756" s="302">
        <v>47349.99</v>
      </c>
      <c r="AL756" s="302">
        <v>0</v>
      </c>
    </row>
    <row r="757" spans="1:38" s="39" customFormat="1" ht="12" customHeight="1" x14ac:dyDescent="0.2">
      <c r="A757" s="287">
        <v>60</v>
      </c>
      <c r="B757" s="144" t="s">
        <v>733</v>
      </c>
      <c r="C757" s="146"/>
      <c r="D757" s="146"/>
      <c r="E757" s="147"/>
      <c r="F757" s="147"/>
      <c r="G757" s="275">
        <v>5000083.9000000004</v>
      </c>
      <c r="H757" s="286">
        <v>0</v>
      </c>
      <c r="I757" s="276">
        <v>0</v>
      </c>
      <c r="J757" s="276">
        <v>0</v>
      </c>
      <c r="K757" s="276">
        <v>0</v>
      </c>
      <c r="L757" s="276">
        <v>0</v>
      </c>
      <c r="M757" s="276">
        <v>0</v>
      </c>
      <c r="N757" s="286">
        <v>0</v>
      </c>
      <c r="O757" s="286">
        <v>0</v>
      </c>
      <c r="P757" s="286">
        <v>0</v>
      </c>
      <c r="Q757" s="286">
        <v>0</v>
      </c>
      <c r="R757" s="286">
        <v>0</v>
      </c>
      <c r="S757" s="286">
        <v>0</v>
      </c>
      <c r="T757" s="203">
        <v>0</v>
      </c>
      <c r="U757" s="286">
        <v>0</v>
      </c>
      <c r="V757" s="147" t="s">
        <v>342</v>
      </c>
      <c r="W757" s="302">
        <v>668.33</v>
      </c>
      <c r="X757" s="286">
        <v>4859280</v>
      </c>
      <c r="Y757" s="302">
        <v>0</v>
      </c>
      <c r="Z757" s="302">
        <v>0</v>
      </c>
      <c r="AA757" s="302">
        <v>0</v>
      </c>
      <c r="AB757" s="302">
        <v>0</v>
      </c>
      <c r="AC757" s="302">
        <v>0</v>
      </c>
      <c r="AD757" s="302">
        <v>0</v>
      </c>
      <c r="AE757" s="302">
        <v>0</v>
      </c>
      <c r="AF757" s="302">
        <v>0</v>
      </c>
      <c r="AG757" s="302">
        <v>0</v>
      </c>
      <c r="AH757" s="302">
        <v>0</v>
      </c>
      <c r="AI757" s="302">
        <v>0</v>
      </c>
      <c r="AJ757" s="302">
        <v>93869.27</v>
      </c>
      <c r="AK757" s="302">
        <v>46934.63</v>
      </c>
      <c r="AL757" s="302">
        <v>0</v>
      </c>
    </row>
    <row r="758" spans="1:38" s="39" customFormat="1" ht="12" customHeight="1" x14ac:dyDescent="0.2">
      <c r="A758" s="287">
        <v>61</v>
      </c>
      <c r="B758" s="144" t="s">
        <v>735</v>
      </c>
      <c r="C758" s="146"/>
      <c r="D758" s="146"/>
      <c r="E758" s="147"/>
      <c r="F758" s="147"/>
      <c r="G758" s="275">
        <v>4783616.8</v>
      </c>
      <c r="H758" s="286">
        <v>0</v>
      </c>
      <c r="I758" s="276">
        <v>0</v>
      </c>
      <c r="J758" s="276">
        <v>0</v>
      </c>
      <c r="K758" s="276">
        <v>0</v>
      </c>
      <c r="L758" s="276">
        <v>0</v>
      </c>
      <c r="M758" s="276">
        <v>0</v>
      </c>
      <c r="N758" s="286">
        <v>0</v>
      </c>
      <c r="O758" s="286">
        <v>0</v>
      </c>
      <c r="P758" s="286">
        <v>0</v>
      </c>
      <c r="Q758" s="286">
        <v>0</v>
      </c>
      <c r="R758" s="286">
        <v>0</v>
      </c>
      <c r="S758" s="286">
        <v>0</v>
      </c>
      <c r="T758" s="203">
        <v>0</v>
      </c>
      <c r="U758" s="286">
        <v>0</v>
      </c>
      <c r="V758" s="147" t="s">
        <v>342</v>
      </c>
      <c r="W758" s="302">
        <v>638.52</v>
      </c>
      <c r="X758" s="286">
        <v>4640570</v>
      </c>
      <c r="Y758" s="302">
        <v>0</v>
      </c>
      <c r="Z758" s="302">
        <v>0</v>
      </c>
      <c r="AA758" s="302">
        <v>0</v>
      </c>
      <c r="AB758" s="302">
        <v>0</v>
      </c>
      <c r="AC758" s="302">
        <v>0</v>
      </c>
      <c r="AD758" s="302">
        <v>0</v>
      </c>
      <c r="AE758" s="302">
        <v>0</v>
      </c>
      <c r="AF758" s="302">
        <v>0</v>
      </c>
      <c r="AG758" s="302">
        <v>0</v>
      </c>
      <c r="AH758" s="302">
        <v>0</v>
      </c>
      <c r="AI758" s="302">
        <v>0</v>
      </c>
      <c r="AJ758" s="302">
        <v>95364.53</v>
      </c>
      <c r="AK758" s="302">
        <v>47682.27</v>
      </c>
      <c r="AL758" s="302">
        <v>0</v>
      </c>
    </row>
    <row r="759" spans="1:38" s="39" customFormat="1" ht="12" customHeight="1" x14ac:dyDescent="0.2">
      <c r="A759" s="287">
        <v>62</v>
      </c>
      <c r="B759" s="144" t="s">
        <v>738</v>
      </c>
      <c r="C759" s="146"/>
      <c r="D759" s="146"/>
      <c r="E759" s="147"/>
      <c r="F759" s="147"/>
      <c r="G759" s="275">
        <v>10341803.039999999</v>
      </c>
      <c r="H759" s="286">
        <v>0</v>
      </c>
      <c r="I759" s="276">
        <v>0</v>
      </c>
      <c r="J759" s="276">
        <v>0</v>
      </c>
      <c r="K759" s="276">
        <v>0</v>
      </c>
      <c r="L759" s="276">
        <v>0</v>
      </c>
      <c r="M759" s="276">
        <v>0</v>
      </c>
      <c r="N759" s="286">
        <v>0</v>
      </c>
      <c r="O759" s="286">
        <v>0</v>
      </c>
      <c r="P759" s="286">
        <v>0</v>
      </c>
      <c r="Q759" s="286">
        <v>0</v>
      </c>
      <c r="R759" s="286">
        <v>0</v>
      </c>
      <c r="S759" s="286">
        <v>0</v>
      </c>
      <c r="T759" s="203">
        <v>0</v>
      </c>
      <c r="U759" s="286">
        <v>0</v>
      </c>
      <c r="V759" s="147" t="s">
        <v>342</v>
      </c>
      <c r="W759" s="302">
        <v>1379.4</v>
      </c>
      <c r="X759" s="286">
        <v>9973470</v>
      </c>
      <c r="Y759" s="302">
        <v>0</v>
      </c>
      <c r="Z759" s="302">
        <v>0</v>
      </c>
      <c r="AA759" s="302">
        <v>0</v>
      </c>
      <c r="AB759" s="302">
        <v>0</v>
      </c>
      <c r="AC759" s="302">
        <v>0</v>
      </c>
      <c r="AD759" s="302">
        <v>0</v>
      </c>
      <c r="AE759" s="302">
        <v>0</v>
      </c>
      <c r="AF759" s="302">
        <v>0</v>
      </c>
      <c r="AG759" s="302">
        <v>0</v>
      </c>
      <c r="AH759" s="302">
        <v>0</v>
      </c>
      <c r="AI759" s="302">
        <v>0</v>
      </c>
      <c r="AJ759" s="302">
        <v>245555.36</v>
      </c>
      <c r="AK759" s="302">
        <v>122777.68</v>
      </c>
      <c r="AL759" s="302">
        <v>0</v>
      </c>
    </row>
    <row r="760" spans="1:38" s="39" customFormat="1" ht="12" customHeight="1" x14ac:dyDescent="0.2">
      <c r="A760" s="287">
        <v>63</v>
      </c>
      <c r="B760" s="144" t="s">
        <v>739</v>
      </c>
      <c r="C760" s="146"/>
      <c r="D760" s="146"/>
      <c r="E760" s="147"/>
      <c r="F760" s="147"/>
      <c r="G760" s="275">
        <v>4771244.18</v>
      </c>
      <c r="H760" s="286">
        <v>0</v>
      </c>
      <c r="I760" s="276">
        <v>0</v>
      </c>
      <c r="J760" s="276">
        <v>0</v>
      </c>
      <c r="K760" s="276">
        <v>0</v>
      </c>
      <c r="L760" s="276">
        <v>0</v>
      </c>
      <c r="M760" s="276">
        <v>0</v>
      </c>
      <c r="N760" s="286">
        <v>0</v>
      </c>
      <c r="O760" s="286">
        <v>0</v>
      </c>
      <c r="P760" s="286">
        <v>0</v>
      </c>
      <c r="Q760" s="286">
        <v>0</v>
      </c>
      <c r="R760" s="286">
        <v>0</v>
      </c>
      <c r="S760" s="286">
        <v>0</v>
      </c>
      <c r="T760" s="203">
        <v>0</v>
      </c>
      <c r="U760" s="286">
        <v>0</v>
      </c>
      <c r="V760" s="147" t="s">
        <v>341</v>
      </c>
      <c r="W760" s="302">
        <v>827</v>
      </c>
      <c r="X760" s="286">
        <v>4556538.1900000004</v>
      </c>
      <c r="Y760" s="302">
        <v>0</v>
      </c>
      <c r="Z760" s="302">
        <v>0</v>
      </c>
      <c r="AA760" s="302">
        <v>0</v>
      </c>
      <c r="AB760" s="302">
        <v>0</v>
      </c>
      <c r="AC760" s="302">
        <v>0</v>
      </c>
      <c r="AD760" s="302">
        <v>0</v>
      </c>
      <c r="AE760" s="302">
        <v>0</v>
      </c>
      <c r="AF760" s="302">
        <v>0</v>
      </c>
      <c r="AG760" s="302">
        <v>0</v>
      </c>
      <c r="AH760" s="302">
        <v>0</v>
      </c>
      <c r="AI760" s="302">
        <v>0</v>
      </c>
      <c r="AJ760" s="302">
        <v>143137.32999999999</v>
      </c>
      <c r="AK760" s="302">
        <v>71568.66</v>
      </c>
      <c r="AL760" s="302">
        <v>0</v>
      </c>
    </row>
    <row r="761" spans="1:38" s="39" customFormat="1" ht="12" customHeight="1" x14ac:dyDescent="0.2">
      <c r="A761" s="287">
        <v>64</v>
      </c>
      <c r="B761" s="144" t="s">
        <v>748</v>
      </c>
      <c r="C761" s="146"/>
      <c r="D761" s="146"/>
      <c r="E761" s="147"/>
      <c r="F761" s="147"/>
      <c r="G761" s="275">
        <v>4464551.2699999996</v>
      </c>
      <c r="H761" s="286">
        <v>0</v>
      </c>
      <c r="I761" s="276">
        <v>0</v>
      </c>
      <c r="J761" s="276">
        <v>0</v>
      </c>
      <c r="K761" s="276">
        <v>0</v>
      </c>
      <c r="L761" s="276">
        <v>0</v>
      </c>
      <c r="M761" s="276">
        <v>0</v>
      </c>
      <c r="N761" s="286">
        <v>0</v>
      </c>
      <c r="O761" s="286">
        <v>0</v>
      </c>
      <c r="P761" s="286">
        <v>0</v>
      </c>
      <c r="Q761" s="286">
        <v>0</v>
      </c>
      <c r="R761" s="286">
        <v>0</v>
      </c>
      <c r="S761" s="286">
        <v>0</v>
      </c>
      <c r="T761" s="203">
        <v>0</v>
      </c>
      <c r="U761" s="286">
        <v>0</v>
      </c>
      <c r="V761" s="147" t="s">
        <v>342</v>
      </c>
      <c r="W761" s="302">
        <v>610.6</v>
      </c>
      <c r="X761" s="286">
        <v>4223490</v>
      </c>
      <c r="Y761" s="302">
        <v>0</v>
      </c>
      <c r="Z761" s="302">
        <v>0</v>
      </c>
      <c r="AA761" s="302">
        <v>0</v>
      </c>
      <c r="AB761" s="302">
        <v>0</v>
      </c>
      <c r="AC761" s="302">
        <v>0</v>
      </c>
      <c r="AD761" s="302">
        <v>0</v>
      </c>
      <c r="AE761" s="302">
        <v>0</v>
      </c>
      <c r="AF761" s="302">
        <v>0</v>
      </c>
      <c r="AG761" s="302">
        <v>0</v>
      </c>
      <c r="AH761" s="302">
        <v>0</v>
      </c>
      <c r="AI761" s="302">
        <v>0</v>
      </c>
      <c r="AJ761" s="302">
        <v>160707.51</v>
      </c>
      <c r="AK761" s="302">
        <v>80353.759999999995</v>
      </c>
      <c r="AL761" s="302">
        <v>0</v>
      </c>
    </row>
    <row r="762" spans="1:38" s="39" customFormat="1" ht="12" customHeight="1" x14ac:dyDescent="0.2">
      <c r="A762" s="287">
        <v>65</v>
      </c>
      <c r="B762" s="144" t="s">
        <v>752</v>
      </c>
      <c r="C762" s="146"/>
      <c r="D762" s="146"/>
      <c r="E762" s="147"/>
      <c r="F762" s="147"/>
      <c r="G762" s="275">
        <v>2923144.18</v>
      </c>
      <c r="H762" s="286">
        <v>0</v>
      </c>
      <c r="I762" s="276">
        <v>0</v>
      </c>
      <c r="J762" s="276">
        <v>0</v>
      </c>
      <c r="K762" s="276">
        <v>0</v>
      </c>
      <c r="L762" s="276">
        <v>0</v>
      </c>
      <c r="M762" s="276">
        <v>0</v>
      </c>
      <c r="N762" s="286">
        <v>0</v>
      </c>
      <c r="O762" s="286">
        <v>0</v>
      </c>
      <c r="P762" s="286">
        <v>0</v>
      </c>
      <c r="Q762" s="286">
        <v>0</v>
      </c>
      <c r="R762" s="286">
        <v>0</v>
      </c>
      <c r="S762" s="286">
        <v>0</v>
      </c>
      <c r="T762" s="203">
        <v>0</v>
      </c>
      <c r="U762" s="286">
        <v>0</v>
      </c>
      <c r="V762" s="147" t="s">
        <v>342</v>
      </c>
      <c r="W762" s="302">
        <v>396.2</v>
      </c>
      <c r="X762" s="286">
        <v>2832930</v>
      </c>
      <c r="Y762" s="302">
        <v>0</v>
      </c>
      <c r="Z762" s="302">
        <v>0</v>
      </c>
      <c r="AA762" s="302">
        <v>0</v>
      </c>
      <c r="AB762" s="302">
        <v>0</v>
      </c>
      <c r="AC762" s="302">
        <v>0</v>
      </c>
      <c r="AD762" s="302">
        <v>0</v>
      </c>
      <c r="AE762" s="302">
        <v>0</v>
      </c>
      <c r="AF762" s="302">
        <v>0</v>
      </c>
      <c r="AG762" s="302">
        <v>0</v>
      </c>
      <c r="AH762" s="302">
        <v>0</v>
      </c>
      <c r="AI762" s="302">
        <v>0</v>
      </c>
      <c r="AJ762" s="302">
        <v>60142.79</v>
      </c>
      <c r="AK762" s="302">
        <v>30071.39</v>
      </c>
      <c r="AL762" s="302">
        <v>0</v>
      </c>
    </row>
    <row r="763" spans="1:38" s="39" customFormat="1" ht="12" customHeight="1" x14ac:dyDescent="0.2">
      <c r="A763" s="287">
        <v>66</v>
      </c>
      <c r="B763" s="144" t="s">
        <v>753</v>
      </c>
      <c r="C763" s="146"/>
      <c r="D763" s="146"/>
      <c r="E763" s="147"/>
      <c r="F763" s="147"/>
      <c r="G763" s="275">
        <v>6013502.5499999998</v>
      </c>
      <c r="H763" s="286">
        <v>0</v>
      </c>
      <c r="I763" s="276">
        <v>0</v>
      </c>
      <c r="J763" s="276">
        <v>0</v>
      </c>
      <c r="K763" s="276">
        <v>0</v>
      </c>
      <c r="L763" s="276">
        <v>0</v>
      </c>
      <c r="M763" s="276">
        <v>0</v>
      </c>
      <c r="N763" s="286">
        <v>0</v>
      </c>
      <c r="O763" s="286">
        <v>0</v>
      </c>
      <c r="P763" s="286">
        <v>0</v>
      </c>
      <c r="Q763" s="286">
        <v>0</v>
      </c>
      <c r="R763" s="286">
        <v>0</v>
      </c>
      <c r="S763" s="286">
        <v>0</v>
      </c>
      <c r="T763" s="203">
        <v>0</v>
      </c>
      <c r="U763" s="286">
        <v>0</v>
      </c>
      <c r="V763" s="147" t="s">
        <v>342</v>
      </c>
      <c r="W763" s="302">
        <v>810</v>
      </c>
      <c r="X763" s="286">
        <v>5752330</v>
      </c>
      <c r="Y763" s="302">
        <v>0</v>
      </c>
      <c r="Z763" s="302">
        <v>0</v>
      </c>
      <c r="AA763" s="302">
        <v>0</v>
      </c>
      <c r="AB763" s="302">
        <v>0</v>
      </c>
      <c r="AC763" s="302">
        <v>0</v>
      </c>
      <c r="AD763" s="302">
        <v>0</v>
      </c>
      <c r="AE763" s="302">
        <v>0</v>
      </c>
      <c r="AF763" s="302">
        <v>0</v>
      </c>
      <c r="AG763" s="302">
        <v>0</v>
      </c>
      <c r="AH763" s="302">
        <v>0</v>
      </c>
      <c r="AI763" s="302">
        <v>0</v>
      </c>
      <c r="AJ763" s="302">
        <v>174115.03</v>
      </c>
      <c r="AK763" s="302">
        <v>87057.52</v>
      </c>
      <c r="AL763" s="302">
        <v>0</v>
      </c>
    </row>
    <row r="764" spans="1:38" s="39" customFormat="1" ht="12" customHeight="1" x14ac:dyDescent="0.2">
      <c r="A764" s="287">
        <v>67</v>
      </c>
      <c r="B764" s="144" t="s">
        <v>457</v>
      </c>
      <c r="C764" s="146"/>
      <c r="D764" s="146"/>
      <c r="E764" s="147"/>
      <c r="F764" s="147"/>
      <c r="G764" s="275">
        <v>5597561.9400000004</v>
      </c>
      <c r="H764" s="286">
        <v>0</v>
      </c>
      <c r="I764" s="276">
        <v>0</v>
      </c>
      <c r="J764" s="276">
        <v>0</v>
      </c>
      <c r="K764" s="276">
        <v>0</v>
      </c>
      <c r="L764" s="276">
        <v>0</v>
      </c>
      <c r="M764" s="276">
        <v>0</v>
      </c>
      <c r="N764" s="286">
        <v>0</v>
      </c>
      <c r="O764" s="286">
        <v>0</v>
      </c>
      <c r="P764" s="286">
        <v>0</v>
      </c>
      <c r="Q764" s="286">
        <v>0</v>
      </c>
      <c r="R764" s="286">
        <v>0</v>
      </c>
      <c r="S764" s="286">
        <v>0</v>
      </c>
      <c r="T764" s="203">
        <v>0</v>
      </c>
      <c r="U764" s="286">
        <v>0</v>
      </c>
      <c r="V764" s="147" t="s">
        <v>341</v>
      </c>
      <c r="W764" s="302">
        <v>719</v>
      </c>
      <c r="X764" s="286">
        <v>5393760</v>
      </c>
      <c r="Y764" s="302">
        <v>0</v>
      </c>
      <c r="Z764" s="302">
        <v>0</v>
      </c>
      <c r="AA764" s="302">
        <v>0</v>
      </c>
      <c r="AB764" s="302">
        <v>0</v>
      </c>
      <c r="AC764" s="302">
        <v>0</v>
      </c>
      <c r="AD764" s="302">
        <v>0</v>
      </c>
      <c r="AE764" s="302">
        <v>0</v>
      </c>
      <c r="AF764" s="302">
        <v>0</v>
      </c>
      <c r="AG764" s="302">
        <v>0</v>
      </c>
      <c r="AH764" s="302">
        <v>0</v>
      </c>
      <c r="AI764" s="302">
        <v>0</v>
      </c>
      <c r="AJ764" s="302">
        <v>135867.96</v>
      </c>
      <c r="AK764" s="302">
        <v>67933.98</v>
      </c>
      <c r="AL764" s="302">
        <v>0</v>
      </c>
    </row>
    <row r="765" spans="1:38" s="39" customFormat="1" ht="12" customHeight="1" x14ac:dyDescent="0.2">
      <c r="A765" s="287">
        <v>68</v>
      </c>
      <c r="B765" s="144" t="s">
        <v>458</v>
      </c>
      <c r="C765" s="146"/>
      <c r="D765" s="146"/>
      <c r="E765" s="147"/>
      <c r="F765" s="147"/>
      <c r="G765" s="275">
        <v>3781002.93</v>
      </c>
      <c r="H765" s="286">
        <v>0</v>
      </c>
      <c r="I765" s="276">
        <v>0</v>
      </c>
      <c r="J765" s="276">
        <v>0</v>
      </c>
      <c r="K765" s="276">
        <v>0</v>
      </c>
      <c r="L765" s="276">
        <v>0</v>
      </c>
      <c r="M765" s="276">
        <v>0</v>
      </c>
      <c r="N765" s="286">
        <v>0</v>
      </c>
      <c r="O765" s="286">
        <v>0</v>
      </c>
      <c r="P765" s="286">
        <v>0</v>
      </c>
      <c r="Q765" s="286">
        <v>0</v>
      </c>
      <c r="R765" s="286">
        <v>0</v>
      </c>
      <c r="S765" s="286">
        <v>0</v>
      </c>
      <c r="T765" s="203">
        <v>0</v>
      </c>
      <c r="U765" s="286">
        <v>0</v>
      </c>
      <c r="V765" s="147" t="s">
        <v>341</v>
      </c>
      <c r="W765" s="302">
        <v>480</v>
      </c>
      <c r="X765" s="286">
        <v>3666770</v>
      </c>
      <c r="Y765" s="302">
        <v>0</v>
      </c>
      <c r="Z765" s="302">
        <v>0</v>
      </c>
      <c r="AA765" s="302">
        <v>0</v>
      </c>
      <c r="AB765" s="302">
        <v>0</v>
      </c>
      <c r="AC765" s="302">
        <v>0</v>
      </c>
      <c r="AD765" s="302">
        <v>0</v>
      </c>
      <c r="AE765" s="302">
        <v>0</v>
      </c>
      <c r="AF765" s="302">
        <v>0</v>
      </c>
      <c r="AG765" s="302">
        <v>0</v>
      </c>
      <c r="AH765" s="302">
        <v>0</v>
      </c>
      <c r="AI765" s="302">
        <v>0</v>
      </c>
      <c r="AJ765" s="302">
        <v>76155.289999999994</v>
      </c>
      <c r="AK765" s="302">
        <v>38077.64</v>
      </c>
      <c r="AL765" s="302">
        <v>0</v>
      </c>
    </row>
    <row r="766" spans="1:38" s="39" customFormat="1" ht="12" customHeight="1" x14ac:dyDescent="0.2">
      <c r="A766" s="287">
        <v>69</v>
      </c>
      <c r="B766" s="144" t="s">
        <v>459</v>
      </c>
      <c r="C766" s="146"/>
      <c r="D766" s="146"/>
      <c r="E766" s="147"/>
      <c r="F766" s="147"/>
      <c r="G766" s="275">
        <v>3901202.93</v>
      </c>
      <c r="H766" s="286">
        <v>0</v>
      </c>
      <c r="I766" s="276">
        <v>0</v>
      </c>
      <c r="J766" s="276">
        <v>0</v>
      </c>
      <c r="K766" s="276">
        <v>0</v>
      </c>
      <c r="L766" s="276">
        <v>0</v>
      </c>
      <c r="M766" s="276">
        <v>0</v>
      </c>
      <c r="N766" s="286">
        <v>0</v>
      </c>
      <c r="O766" s="286">
        <v>0</v>
      </c>
      <c r="P766" s="286">
        <v>0</v>
      </c>
      <c r="Q766" s="286">
        <v>0</v>
      </c>
      <c r="R766" s="286">
        <v>0</v>
      </c>
      <c r="S766" s="286">
        <v>0</v>
      </c>
      <c r="T766" s="203">
        <v>0</v>
      </c>
      <c r="U766" s="286">
        <v>0</v>
      </c>
      <c r="V766" s="147" t="s">
        <v>341</v>
      </c>
      <c r="W766" s="302">
        <v>480</v>
      </c>
      <c r="X766" s="286">
        <v>3786970</v>
      </c>
      <c r="Y766" s="302">
        <v>0</v>
      </c>
      <c r="Z766" s="302">
        <v>0</v>
      </c>
      <c r="AA766" s="302">
        <v>0</v>
      </c>
      <c r="AB766" s="302">
        <v>0</v>
      </c>
      <c r="AC766" s="302">
        <v>0</v>
      </c>
      <c r="AD766" s="302">
        <v>0</v>
      </c>
      <c r="AE766" s="302">
        <v>0</v>
      </c>
      <c r="AF766" s="302">
        <v>0</v>
      </c>
      <c r="AG766" s="302">
        <v>0</v>
      </c>
      <c r="AH766" s="302">
        <v>0</v>
      </c>
      <c r="AI766" s="302">
        <v>0</v>
      </c>
      <c r="AJ766" s="302">
        <v>76155.289999999994</v>
      </c>
      <c r="AK766" s="302">
        <v>38077.64</v>
      </c>
      <c r="AL766" s="302">
        <v>0</v>
      </c>
    </row>
    <row r="767" spans="1:38" s="39" customFormat="1" ht="12" customHeight="1" x14ac:dyDescent="0.2">
      <c r="A767" s="287">
        <v>70</v>
      </c>
      <c r="B767" s="144" t="s">
        <v>460</v>
      </c>
      <c r="C767" s="146"/>
      <c r="D767" s="146"/>
      <c r="E767" s="147"/>
      <c r="F767" s="147"/>
      <c r="G767" s="275">
        <v>4439196.8600000003</v>
      </c>
      <c r="H767" s="286">
        <v>0</v>
      </c>
      <c r="I767" s="276">
        <v>0</v>
      </c>
      <c r="J767" s="276">
        <v>0</v>
      </c>
      <c r="K767" s="276">
        <v>0</v>
      </c>
      <c r="L767" s="276">
        <v>0</v>
      </c>
      <c r="M767" s="276">
        <v>0</v>
      </c>
      <c r="N767" s="286">
        <v>0</v>
      </c>
      <c r="O767" s="286">
        <v>0</v>
      </c>
      <c r="P767" s="286">
        <v>0</v>
      </c>
      <c r="Q767" s="286">
        <v>0</v>
      </c>
      <c r="R767" s="286">
        <v>0</v>
      </c>
      <c r="S767" s="286">
        <v>0</v>
      </c>
      <c r="T767" s="203">
        <v>0</v>
      </c>
      <c r="U767" s="286">
        <v>0</v>
      </c>
      <c r="V767" s="147" t="s">
        <v>341</v>
      </c>
      <c r="W767" s="302">
        <v>521</v>
      </c>
      <c r="X767" s="286">
        <v>4320810</v>
      </c>
      <c r="Y767" s="302">
        <v>0</v>
      </c>
      <c r="Z767" s="302">
        <v>0</v>
      </c>
      <c r="AA767" s="302">
        <v>0</v>
      </c>
      <c r="AB767" s="302">
        <v>0</v>
      </c>
      <c r="AC767" s="302">
        <v>0</v>
      </c>
      <c r="AD767" s="302">
        <v>0</v>
      </c>
      <c r="AE767" s="302">
        <v>0</v>
      </c>
      <c r="AF767" s="302">
        <v>0</v>
      </c>
      <c r="AG767" s="302">
        <v>0</v>
      </c>
      <c r="AH767" s="302">
        <v>0</v>
      </c>
      <c r="AI767" s="302">
        <v>0</v>
      </c>
      <c r="AJ767" s="302">
        <v>78924.570000000007</v>
      </c>
      <c r="AK767" s="302">
        <v>39462.29</v>
      </c>
      <c r="AL767" s="302">
        <v>0</v>
      </c>
    </row>
    <row r="768" spans="1:38" s="39" customFormat="1" ht="12" customHeight="1" x14ac:dyDescent="0.2">
      <c r="A768" s="287">
        <v>71</v>
      </c>
      <c r="B768" s="144" t="s">
        <v>754</v>
      </c>
      <c r="C768" s="146"/>
      <c r="D768" s="146"/>
      <c r="E768" s="147"/>
      <c r="F768" s="147"/>
      <c r="G768" s="275">
        <v>3541557.39</v>
      </c>
      <c r="H768" s="286">
        <v>0</v>
      </c>
      <c r="I768" s="276">
        <v>0</v>
      </c>
      <c r="J768" s="276">
        <v>0</v>
      </c>
      <c r="K768" s="276">
        <v>0</v>
      </c>
      <c r="L768" s="276">
        <v>0</v>
      </c>
      <c r="M768" s="276">
        <v>0</v>
      </c>
      <c r="N768" s="286">
        <v>0</v>
      </c>
      <c r="O768" s="286">
        <v>0</v>
      </c>
      <c r="P768" s="286">
        <v>0</v>
      </c>
      <c r="Q768" s="286">
        <v>0</v>
      </c>
      <c r="R768" s="286">
        <v>0</v>
      </c>
      <c r="S768" s="286">
        <v>0</v>
      </c>
      <c r="T768" s="203">
        <v>0</v>
      </c>
      <c r="U768" s="286">
        <v>0</v>
      </c>
      <c r="V768" s="147" t="s">
        <v>342</v>
      </c>
      <c r="W768" s="302">
        <v>472.16</v>
      </c>
      <c r="X768" s="286">
        <v>3432154</v>
      </c>
      <c r="Y768" s="302">
        <v>0</v>
      </c>
      <c r="Z768" s="302">
        <v>0</v>
      </c>
      <c r="AA768" s="302">
        <v>0</v>
      </c>
      <c r="AB768" s="302">
        <v>0</v>
      </c>
      <c r="AC768" s="302">
        <v>0</v>
      </c>
      <c r="AD768" s="302">
        <v>0</v>
      </c>
      <c r="AE768" s="302">
        <v>0</v>
      </c>
      <c r="AF768" s="302">
        <v>0</v>
      </c>
      <c r="AG768" s="302">
        <v>0</v>
      </c>
      <c r="AH768" s="302">
        <v>0</v>
      </c>
      <c r="AI768" s="302">
        <v>0</v>
      </c>
      <c r="AJ768" s="302">
        <v>72935.59</v>
      </c>
      <c r="AK768" s="302">
        <v>36467.800000000003</v>
      </c>
      <c r="AL768" s="302">
        <v>0</v>
      </c>
    </row>
    <row r="769" spans="1:38" s="39" customFormat="1" ht="12" customHeight="1" x14ac:dyDescent="0.2">
      <c r="A769" s="287">
        <v>72</v>
      </c>
      <c r="B769" s="144" t="s">
        <v>755</v>
      </c>
      <c r="C769" s="146"/>
      <c r="D769" s="146"/>
      <c r="E769" s="147"/>
      <c r="F769" s="147"/>
      <c r="G769" s="275">
        <v>3421609.45</v>
      </c>
      <c r="H769" s="286">
        <v>0</v>
      </c>
      <c r="I769" s="276">
        <v>0</v>
      </c>
      <c r="J769" s="276">
        <v>0</v>
      </c>
      <c r="K769" s="276">
        <v>0</v>
      </c>
      <c r="L769" s="276">
        <v>0</v>
      </c>
      <c r="M769" s="276">
        <v>0</v>
      </c>
      <c r="N769" s="286">
        <v>0</v>
      </c>
      <c r="O769" s="286">
        <v>0</v>
      </c>
      <c r="P769" s="286">
        <v>0</v>
      </c>
      <c r="Q769" s="286">
        <v>0</v>
      </c>
      <c r="R769" s="286">
        <v>0</v>
      </c>
      <c r="S769" s="286">
        <v>0</v>
      </c>
      <c r="T769" s="203">
        <v>0</v>
      </c>
      <c r="U769" s="286">
        <v>0</v>
      </c>
      <c r="V769" s="147" t="s">
        <v>342</v>
      </c>
      <c r="W769" s="302">
        <v>535.79999999999995</v>
      </c>
      <c r="X769" s="286">
        <v>3342986.64</v>
      </c>
      <c r="Y769" s="302">
        <v>0</v>
      </c>
      <c r="Z769" s="302">
        <v>0</v>
      </c>
      <c r="AA769" s="302">
        <v>0</v>
      </c>
      <c r="AB769" s="302">
        <v>0</v>
      </c>
      <c r="AC769" s="302">
        <v>0</v>
      </c>
      <c r="AD769" s="302">
        <v>0</v>
      </c>
      <c r="AE769" s="302">
        <v>0</v>
      </c>
      <c r="AF769" s="302">
        <v>0</v>
      </c>
      <c r="AG769" s="302">
        <v>0</v>
      </c>
      <c r="AH769" s="302">
        <v>0</v>
      </c>
      <c r="AI769" s="302">
        <v>0</v>
      </c>
      <c r="AJ769" s="302">
        <v>59002.06</v>
      </c>
      <c r="AK769" s="302">
        <v>19620.75</v>
      </c>
      <c r="AL769" s="302">
        <v>0</v>
      </c>
    </row>
    <row r="770" spans="1:38" s="39" customFormat="1" ht="12" customHeight="1" x14ac:dyDescent="0.2">
      <c r="A770" s="287">
        <v>73</v>
      </c>
      <c r="B770" s="144" t="s">
        <v>761</v>
      </c>
      <c r="C770" s="146"/>
      <c r="D770" s="146"/>
      <c r="E770" s="147"/>
      <c r="F770" s="147"/>
      <c r="G770" s="275">
        <v>2798395.76</v>
      </c>
      <c r="H770" s="286">
        <v>0</v>
      </c>
      <c r="I770" s="276">
        <v>0</v>
      </c>
      <c r="J770" s="276">
        <v>0</v>
      </c>
      <c r="K770" s="276">
        <v>0</v>
      </c>
      <c r="L770" s="276">
        <v>0</v>
      </c>
      <c r="M770" s="276">
        <v>0</v>
      </c>
      <c r="N770" s="286">
        <v>0</v>
      </c>
      <c r="O770" s="286">
        <v>0</v>
      </c>
      <c r="P770" s="286">
        <v>0</v>
      </c>
      <c r="Q770" s="286">
        <v>0</v>
      </c>
      <c r="R770" s="286">
        <v>0</v>
      </c>
      <c r="S770" s="286">
        <v>0</v>
      </c>
      <c r="T770" s="203">
        <v>0</v>
      </c>
      <c r="U770" s="286">
        <v>0</v>
      </c>
      <c r="V770" s="147" t="s">
        <v>342</v>
      </c>
      <c r="W770" s="302">
        <v>373.2</v>
      </c>
      <c r="X770" s="286">
        <v>2708680</v>
      </c>
      <c r="Y770" s="302">
        <v>0</v>
      </c>
      <c r="Z770" s="302">
        <v>0</v>
      </c>
      <c r="AA770" s="302">
        <v>0</v>
      </c>
      <c r="AB770" s="302">
        <v>0</v>
      </c>
      <c r="AC770" s="302">
        <v>0</v>
      </c>
      <c r="AD770" s="302">
        <v>0</v>
      </c>
      <c r="AE770" s="302">
        <v>0</v>
      </c>
      <c r="AF770" s="302">
        <v>0</v>
      </c>
      <c r="AG770" s="302">
        <v>0</v>
      </c>
      <c r="AH770" s="302">
        <v>0</v>
      </c>
      <c r="AI770" s="302">
        <v>0</v>
      </c>
      <c r="AJ770" s="302">
        <v>59810.51</v>
      </c>
      <c r="AK770" s="302">
        <v>29905.25</v>
      </c>
      <c r="AL770" s="302">
        <v>0</v>
      </c>
    </row>
    <row r="771" spans="1:38" s="39" customFormat="1" ht="12" customHeight="1" x14ac:dyDescent="0.2">
      <c r="A771" s="287">
        <v>74</v>
      </c>
      <c r="B771" s="144" t="s">
        <v>784</v>
      </c>
      <c r="C771" s="146"/>
      <c r="D771" s="146"/>
      <c r="E771" s="147"/>
      <c r="F771" s="147"/>
      <c r="G771" s="275">
        <v>4629539.95</v>
      </c>
      <c r="H771" s="286">
        <v>0</v>
      </c>
      <c r="I771" s="276">
        <v>0</v>
      </c>
      <c r="J771" s="276">
        <v>0</v>
      </c>
      <c r="K771" s="276">
        <v>0</v>
      </c>
      <c r="L771" s="276">
        <v>0</v>
      </c>
      <c r="M771" s="276">
        <v>0</v>
      </c>
      <c r="N771" s="286">
        <v>0</v>
      </c>
      <c r="O771" s="286">
        <v>0</v>
      </c>
      <c r="P771" s="286">
        <v>0</v>
      </c>
      <c r="Q771" s="286">
        <v>0</v>
      </c>
      <c r="R771" s="286">
        <v>0</v>
      </c>
      <c r="S771" s="286">
        <v>0</v>
      </c>
      <c r="T771" s="203">
        <v>0</v>
      </c>
      <c r="U771" s="286">
        <v>0</v>
      </c>
      <c r="V771" s="147" t="s">
        <v>342</v>
      </c>
      <c r="W771" s="302">
        <v>616</v>
      </c>
      <c r="X771" s="286">
        <v>4478020</v>
      </c>
      <c r="Y771" s="302">
        <v>0</v>
      </c>
      <c r="Z771" s="302">
        <v>0</v>
      </c>
      <c r="AA771" s="302">
        <v>0</v>
      </c>
      <c r="AB771" s="302">
        <v>0</v>
      </c>
      <c r="AC771" s="302">
        <v>0</v>
      </c>
      <c r="AD771" s="302">
        <v>0</v>
      </c>
      <c r="AE771" s="302">
        <v>0</v>
      </c>
      <c r="AF771" s="302">
        <v>0</v>
      </c>
      <c r="AG771" s="302">
        <v>0</v>
      </c>
      <c r="AH771" s="302">
        <v>0</v>
      </c>
      <c r="AI771" s="302">
        <v>0</v>
      </c>
      <c r="AJ771" s="302">
        <v>101013.3</v>
      </c>
      <c r="AK771" s="302">
        <v>50506.65</v>
      </c>
      <c r="AL771" s="302">
        <v>0</v>
      </c>
    </row>
    <row r="772" spans="1:38" s="39" customFormat="1" ht="12" customHeight="1" x14ac:dyDescent="0.2">
      <c r="A772" s="287">
        <v>75</v>
      </c>
      <c r="B772" s="144" t="s">
        <v>762</v>
      </c>
      <c r="C772" s="146"/>
      <c r="D772" s="146"/>
      <c r="E772" s="147"/>
      <c r="F772" s="147"/>
      <c r="G772" s="275">
        <v>1313163.69</v>
      </c>
      <c r="H772" s="286">
        <v>1217470</v>
      </c>
      <c r="I772" s="276">
        <v>318560</v>
      </c>
      <c r="J772" s="276">
        <v>428</v>
      </c>
      <c r="K772" s="276">
        <v>732600</v>
      </c>
      <c r="L772" s="276">
        <v>0</v>
      </c>
      <c r="M772" s="276">
        <v>0</v>
      </c>
      <c r="N772" s="286">
        <v>59</v>
      </c>
      <c r="O772" s="286">
        <v>87880</v>
      </c>
      <c r="P772" s="286">
        <v>0</v>
      </c>
      <c r="Q772" s="286">
        <v>0</v>
      </c>
      <c r="R772" s="286">
        <v>30</v>
      </c>
      <c r="S772" s="286">
        <v>78430</v>
      </c>
      <c r="T772" s="203">
        <v>0</v>
      </c>
      <c r="U772" s="286">
        <v>0</v>
      </c>
      <c r="V772" s="147"/>
      <c r="W772" s="302">
        <v>0</v>
      </c>
      <c r="X772" s="286">
        <v>0</v>
      </c>
      <c r="Y772" s="302">
        <v>0</v>
      </c>
      <c r="Z772" s="302">
        <v>0</v>
      </c>
      <c r="AA772" s="302">
        <v>0</v>
      </c>
      <c r="AB772" s="302">
        <v>0</v>
      </c>
      <c r="AC772" s="302">
        <v>0</v>
      </c>
      <c r="AD772" s="302">
        <v>0</v>
      </c>
      <c r="AE772" s="302">
        <v>0</v>
      </c>
      <c r="AF772" s="302">
        <v>0</v>
      </c>
      <c r="AG772" s="302">
        <v>0</v>
      </c>
      <c r="AH772" s="302">
        <v>0</v>
      </c>
      <c r="AI772" s="302">
        <v>0</v>
      </c>
      <c r="AJ772" s="302">
        <v>63795.79</v>
      </c>
      <c r="AK772" s="302">
        <v>31897.9</v>
      </c>
      <c r="AL772" s="302">
        <v>0</v>
      </c>
    </row>
    <row r="773" spans="1:38" s="39" customFormat="1" ht="12" customHeight="1" x14ac:dyDescent="0.2">
      <c r="A773" s="287">
        <v>76</v>
      </c>
      <c r="B773" s="144" t="s">
        <v>764</v>
      </c>
      <c r="C773" s="146"/>
      <c r="D773" s="146"/>
      <c r="E773" s="147"/>
      <c r="F773" s="147"/>
      <c r="G773" s="275">
        <v>4457356.79</v>
      </c>
      <c r="H773" s="286">
        <v>0</v>
      </c>
      <c r="I773" s="276">
        <v>0</v>
      </c>
      <c r="J773" s="276">
        <v>0</v>
      </c>
      <c r="K773" s="276">
        <v>0</v>
      </c>
      <c r="L773" s="276">
        <v>0</v>
      </c>
      <c r="M773" s="276">
        <v>0</v>
      </c>
      <c r="N773" s="286">
        <v>0</v>
      </c>
      <c r="O773" s="286">
        <v>0</v>
      </c>
      <c r="P773" s="286">
        <v>0</v>
      </c>
      <c r="Q773" s="286">
        <v>0</v>
      </c>
      <c r="R773" s="286">
        <v>0</v>
      </c>
      <c r="S773" s="286">
        <v>0</v>
      </c>
      <c r="T773" s="203">
        <v>0</v>
      </c>
      <c r="U773" s="286">
        <v>0</v>
      </c>
      <c r="V773" s="147" t="s">
        <v>342</v>
      </c>
      <c r="W773" s="302">
        <v>594</v>
      </c>
      <c r="X773" s="286">
        <v>4304840</v>
      </c>
      <c r="Y773" s="302">
        <v>0</v>
      </c>
      <c r="Z773" s="302">
        <v>0</v>
      </c>
      <c r="AA773" s="302">
        <v>0</v>
      </c>
      <c r="AB773" s="302">
        <v>0</v>
      </c>
      <c r="AC773" s="302">
        <v>0</v>
      </c>
      <c r="AD773" s="302">
        <v>0</v>
      </c>
      <c r="AE773" s="302">
        <v>0</v>
      </c>
      <c r="AF773" s="302">
        <v>0</v>
      </c>
      <c r="AG773" s="302">
        <v>0</v>
      </c>
      <c r="AH773" s="302">
        <v>0</v>
      </c>
      <c r="AI773" s="302">
        <v>0</v>
      </c>
      <c r="AJ773" s="302">
        <v>101677.86</v>
      </c>
      <c r="AK773" s="302">
        <v>50838.93</v>
      </c>
      <c r="AL773" s="302">
        <v>0</v>
      </c>
    </row>
    <row r="774" spans="1:38" s="39" customFormat="1" ht="12" customHeight="1" x14ac:dyDescent="0.2">
      <c r="A774" s="287">
        <v>77</v>
      </c>
      <c r="B774" s="144" t="s">
        <v>765</v>
      </c>
      <c r="C774" s="146"/>
      <c r="D774" s="146"/>
      <c r="E774" s="147"/>
      <c r="F774" s="147"/>
      <c r="G774" s="275">
        <v>4431706.79</v>
      </c>
      <c r="H774" s="286">
        <v>0</v>
      </c>
      <c r="I774" s="276">
        <v>0</v>
      </c>
      <c r="J774" s="276">
        <v>0</v>
      </c>
      <c r="K774" s="276">
        <v>0</v>
      </c>
      <c r="L774" s="276">
        <v>0</v>
      </c>
      <c r="M774" s="276">
        <v>0</v>
      </c>
      <c r="N774" s="286">
        <v>0</v>
      </c>
      <c r="O774" s="286">
        <v>0</v>
      </c>
      <c r="P774" s="286">
        <v>0</v>
      </c>
      <c r="Q774" s="286">
        <v>0</v>
      </c>
      <c r="R774" s="286">
        <v>0</v>
      </c>
      <c r="S774" s="286">
        <v>0</v>
      </c>
      <c r="T774" s="203">
        <v>0</v>
      </c>
      <c r="U774" s="286">
        <v>0</v>
      </c>
      <c r="V774" s="147" t="s">
        <v>342</v>
      </c>
      <c r="W774" s="302">
        <v>594</v>
      </c>
      <c r="X774" s="286">
        <v>4279190</v>
      </c>
      <c r="Y774" s="302">
        <v>0</v>
      </c>
      <c r="Z774" s="302">
        <v>0</v>
      </c>
      <c r="AA774" s="302">
        <v>0</v>
      </c>
      <c r="AB774" s="302">
        <v>0</v>
      </c>
      <c r="AC774" s="302">
        <v>0</v>
      </c>
      <c r="AD774" s="302">
        <v>0</v>
      </c>
      <c r="AE774" s="302">
        <v>0</v>
      </c>
      <c r="AF774" s="302">
        <v>0</v>
      </c>
      <c r="AG774" s="302">
        <v>0</v>
      </c>
      <c r="AH774" s="302">
        <v>0</v>
      </c>
      <c r="AI774" s="302">
        <v>0</v>
      </c>
      <c r="AJ774" s="302">
        <v>101677.86</v>
      </c>
      <c r="AK774" s="302">
        <v>50838.93</v>
      </c>
      <c r="AL774" s="302">
        <v>0</v>
      </c>
    </row>
    <row r="775" spans="1:38" s="39" customFormat="1" ht="12" customHeight="1" x14ac:dyDescent="0.2">
      <c r="A775" s="287">
        <v>78</v>
      </c>
      <c r="B775" s="144" t="s">
        <v>766</v>
      </c>
      <c r="C775" s="146"/>
      <c r="D775" s="146"/>
      <c r="E775" s="147"/>
      <c r="F775" s="147"/>
      <c r="G775" s="275">
        <v>4454136.79</v>
      </c>
      <c r="H775" s="286">
        <v>0</v>
      </c>
      <c r="I775" s="276">
        <v>0</v>
      </c>
      <c r="J775" s="276">
        <v>0</v>
      </c>
      <c r="K775" s="276">
        <v>0</v>
      </c>
      <c r="L775" s="276">
        <v>0</v>
      </c>
      <c r="M775" s="276">
        <v>0</v>
      </c>
      <c r="N775" s="286">
        <v>0</v>
      </c>
      <c r="O775" s="286">
        <v>0</v>
      </c>
      <c r="P775" s="286">
        <v>0</v>
      </c>
      <c r="Q775" s="286">
        <v>0</v>
      </c>
      <c r="R775" s="286">
        <v>0</v>
      </c>
      <c r="S775" s="286">
        <v>0</v>
      </c>
      <c r="T775" s="203">
        <v>0</v>
      </c>
      <c r="U775" s="286">
        <v>0</v>
      </c>
      <c r="V775" s="147" t="s">
        <v>342</v>
      </c>
      <c r="W775" s="302">
        <v>594</v>
      </c>
      <c r="X775" s="286">
        <v>4301620</v>
      </c>
      <c r="Y775" s="302">
        <v>0</v>
      </c>
      <c r="Z775" s="302">
        <v>0</v>
      </c>
      <c r="AA775" s="302">
        <v>0</v>
      </c>
      <c r="AB775" s="302">
        <v>0</v>
      </c>
      <c r="AC775" s="302">
        <v>0</v>
      </c>
      <c r="AD775" s="302">
        <v>0</v>
      </c>
      <c r="AE775" s="302">
        <v>0</v>
      </c>
      <c r="AF775" s="302">
        <v>0</v>
      </c>
      <c r="AG775" s="302">
        <v>0</v>
      </c>
      <c r="AH775" s="302">
        <v>0</v>
      </c>
      <c r="AI775" s="302">
        <v>0</v>
      </c>
      <c r="AJ775" s="302">
        <v>101677.86</v>
      </c>
      <c r="AK775" s="302">
        <v>50838.93</v>
      </c>
      <c r="AL775" s="302">
        <v>0</v>
      </c>
    </row>
    <row r="776" spans="1:38" s="39" customFormat="1" ht="12" customHeight="1" x14ac:dyDescent="0.2">
      <c r="A776" s="287">
        <v>79</v>
      </c>
      <c r="B776" s="144" t="s">
        <v>772</v>
      </c>
      <c r="C776" s="146"/>
      <c r="D776" s="146"/>
      <c r="E776" s="147"/>
      <c r="F776" s="147"/>
      <c r="G776" s="275">
        <v>4465707.8499999996</v>
      </c>
      <c r="H776" s="286">
        <v>0</v>
      </c>
      <c r="I776" s="276">
        <v>0</v>
      </c>
      <c r="J776" s="276">
        <v>0</v>
      </c>
      <c r="K776" s="276">
        <v>0</v>
      </c>
      <c r="L776" s="276">
        <v>0</v>
      </c>
      <c r="M776" s="276">
        <v>0</v>
      </c>
      <c r="N776" s="286">
        <v>0</v>
      </c>
      <c r="O776" s="286">
        <v>0</v>
      </c>
      <c r="P776" s="286">
        <v>0</v>
      </c>
      <c r="Q776" s="286">
        <v>0</v>
      </c>
      <c r="R776" s="286">
        <v>0</v>
      </c>
      <c r="S776" s="286">
        <v>0</v>
      </c>
      <c r="T776" s="203">
        <v>0</v>
      </c>
      <c r="U776" s="286">
        <v>0</v>
      </c>
      <c r="V776" s="147" t="s">
        <v>342</v>
      </c>
      <c r="W776" s="302">
        <v>595</v>
      </c>
      <c r="X776" s="286">
        <v>4326150</v>
      </c>
      <c r="Y776" s="302">
        <v>0</v>
      </c>
      <c r="Z776" s="302">
        <v>0</v>
      </c>
      <c r="AA776" s="302">
        <v>0</v>
      </c>
      <c r="AB776" s="302">
        <v>0</v>
      </c>
      <c r="AC776" s="302">
        <v>0</v>
      </c>
      <c r="AD776" s="302">
        <v>0</v>
      </c>
      <c r="AE776" s="302">
        <v>0</v>
      </c>
      <c r="AF776" s="302">
        <v>0</v>
      </c>
      <c r="AG776" s="302">
        <v>0</v>
      </c>
      <c r="AH776" s="302">
        <v>0</v>
      </c>
      <c r="AI776" s="302">
        <v>0</v>
      </c>
      <c r="AJ776" s="302">
        <v>93038.57</v>
      </c>
      <c r="AK776" s="302">
        <v>46519.28</v>
      </c>
      <c r="AL776" s="302">
        <v>0</v>
      </c>
    </row>
    <row r="777" spans="1:38" s="39" customFormat="1" ht="12" customHeight="1" x14ac:dyDescent="0.2">
      <c r="A777" s="287">
        <v>80</v>
      </c>
      <c r="B777" s="144" t="s">
        <v>773</v>
      </c>
      <c r="C777" s="146"/>
      <c r="D777" s="146"/>
      <c r="E777" s="147"/>
      <c r="F777" s="147"/>
      <c r="G777" s="275">
        <v>4495819.17</v>
      </c>
      <c r="H777" s="286">
        <v>0</v>
      </c>
      <c r="I777" s="276">
        <v>0</v>
      </c>
      <c r="J777" s="276">
        <v>0</v>
      </c>
      <c r="K777" s="276">
        <v>0</v>
      </c>
      <c r="L777" s="276">
        <v>0</v>
      </c>
      <c r="M777" s="276">
        <v>0</v>
      </c>
      <c r="N777" s="286">
        <v>0</v>
      </c>
      <c r="O777" s="286">
        <v>0</v>
      </c>
      <c r="P777" s="286">
        <v>0</v>
      </c>
      <c r="Q777" s="286">
        <v>0</v>
      </c>
      <c r="R777" s="286">
        <v>0</v>
      </c>
      <c r="S777" s="286">
        <v>0</v>
      </c>
      <c r="T777" s="203">
        <v>0</v>
      </c>
      <c r="U777" s="286">
        <v>0</v>
      </c>
      <c r="V777" s="147" t="s">
        <v>342</v>
      </c>
      <c r="W777" s="302">
        <v>600</v>
      </c>
      <c r="X777" s="286">
        <v>4353520</v>
      </c>
      <c r="Y777" s="302">
        <v>0</v>
      </c>
      <c r="Z777" s="302">
        <v>0</v>
      </c>
      <c r="AA777" s="302">
        <v>0</v>
      </c>
      <c r="AB777" s="302">
        <v>0</v>
      </c>
      <c r="AC777" s="302">
        <v>0</v>
      </c>
      <c r="AD777" s="302">
        <v>0</v>
      </c>
      <c r="AE777" s="302">
        <v>0</v>
      </c>
      <c r="AF777" s="302">
        <v>0</v>
      </c>
      <c r="AG777" s="302">
        <v>0</v>
      </c>
      <c r="AH777" s="302">
        <v>0</v>
      </c>
      <c r="AI777" s="302">
        <v>0</v>
      </c>
      <c r="AJ777" s="302">
        <v>94866.11</v>
      </c>
      <c r="AK777" s="302">
        <v>47433.06</v>
      </c>
      <c r="AL777" s="302">
        <v>0</v>
      </c>
    </row>
    <row r="778" spans="1:38" s="39" customFormat="1" ht="12" customHeight="1" x14ac:dyDescent="0.2">
      <c r="A778" s="287">
        <v>81</v>
      </c>
      <c r="B778" s="144" t="s">
        <v>774</v>
      </c>
      <c r="C778" s="146"/>
      <c r="D778" s="146"/>
      <c r="E778" s="147"/>
      <c r="F778" s="147"/>
      <c r="G778" s="275">
        <v>4466943.9000000004</v>
      </c>
      <c r="H778" s="286">
        <v>0</v>
      </c>
      <c r="I778" s="276">
        <v>0</v>
      </c>
      <c r="J778" s="276">
        <v>0</v>
      </c>
      <c r="K778" s="276">
        <v>0</v>
      </c>
      <c r="L778" s="276">
        <v>0</v>
      </c>
      <c r="M778" s="276">
        <v>0</v>
      </c>
      <c r="N778" s="286">
        <v>0</v>
      </c>
      <c r="O778" s="286">
        <v>0</v>
      </c>
      <c r="P778" s="286">
        <v>0</v>
      </c>
      <c r="Q778" s="286">
        <v>0</v>
      </c>
      <c r="R778" s="286">
        <v>0</v>
      </c>
      <c r="S778" s="286">
        <v>0</v>
      </c>
      <c r="T778" s="203">
        <v>0</v>
      </c>
      <c r="U778" s="286">
        <v>0</v>
      </c>
      <c r="V778" s="147" t="s">
        <v>342</v>
      </c>
      <c r="W778" s="302">
        <v>595</v>
      </c>
      <c r="X778" s="286">
        <v>4326140</v>
      </c>
      <c r="Y778" s="302">
        <v>0</v>
      </c>
      <c r="Z778" s="302">
        <v>0</v>
      </c>
      <c r="AA778" s="302">
        <v>0</v>
      </c>
      <c r="AB778" s="302">
        <v>0</v>
      </c>
      <c r="AC778" s="302">
        <v>0</v>
      </c>
      <c r="AD778" s="302">
        <v>0</v>
      </c>
      <c r="AE778" s="302">
        <v>0</v>
      </c>
      <c r="AF778" s="302">
        <v>0</v>
      </c>
      <c r="AG778" s="302">
        <v>0</v>
      </c>
      <c r="AH778" s="302">
        <v>0</v>
      </c>
      <c r="AI778" s="302">
        <v>0</v>
      </c>
      <c r="AJ778" s="302">
        <v>93869.27</v>
      </c>
      <c r="AK778" s="302">
        <v>46934.63</v>
      </c>
      <c r="AL778" s="302">
        <v>0</v>
      </c>
    </row>
    <row r="779" spans="1:38" s="39" customFormat="1" ht="12" customHeight="1" x14ac:dyDescent="0.2">
      <c r="A779" s="287">
        <v>82</v>
      </c>
      <c r="B779" s="144" t="s">
        <v>775</v>
      </c>
      <c r="C779" s="146"/>
      <c r="D779" s="146"/>
      <c r="E779" s="147"/>
      <c r="F779" s="147"/>
      <c r="G779" s="275">
        <v>4466263.9000000004</v>
      </c>
      <c r="H779" s="286">
        <v>0</v>
      </c>
      <c r="I779" s="276">
        <v>0</v>
      </c>
      <c r="J779" s="276">
        <v>0</v>
      </c>
      <c r="K779" s="276">
        <v>0</v>
      </c>
      <c r="L779" s="276">
        <v>0</v>
      </c>
      <c r="M779" s="276">
        <v>0</v>
      </c>
      <c r="N779" s="286">
        <v>0</v>
      </c>
      <c r="O779" s="286">
        <v>0</v>
      </c>
      <c r="P779" s="286">
        <v>0</v>
      </c>
      <c r="Q779" s="286">
        <v>0</v>
      </c>
      <c r="R779" s="286">
        <v>0</v>
      </c>
      <c r="S779" s="286">
        <v>0</v>
      </c>
      <c r="T779" s="203">
        <v>0</v>
      </c>
      <c r="U779" s="286">
        <v>0</v>
      </c>
      <c r="V779" s="147" t="s">
        <v>342</v>
      </c>
      <c r="W779" s="302">
        <v>595</v>
      </c>
      <c r="X779" s="286">
        <v>4325460</v>
      </c>
      <c r="Y779" s="302">
        <v>0</v>
      </c>
      <c r="Z779" s="302">
        <v>0</v>
      </c>
      <c r="AA779" s="302">
        <v>0</v>
      </c>
      <c r="AB779" s="302">
        <v>0</v>
      </c>
      <c r="AC779" s="302">
        <v>0</v>
      </c>
      <c r="AD779" s="302">
        <v>0</v>
      </c>
      <c r="AE779" s="302">
        <v>0</v>
      </c>
      <c r="AF779" s="302">
        <v>0</v>
      </c>
      <c r="AG779" s="302">
        <v>0</v>
      </c>
      <c r="AH779" s="302">
        <v>0</v>
      </c>
      <c r="AI779" s="302">
        <v>0</v>
      </c>
      <c r="AJ779" s="302">
        <v>93869.27</v>
      </c>
      <c r="AK779" s="302">
        <v>46934.63</v>
      </c>
      <c r="AL779" s="302">
        <v>0</v>
      </c>
    </row>
    <row r="780" spans="1:38" s="39" customFormat="1" ht="12" customHeight="1" x14ac:dyDescent="0.2">
      <c r="A780" s="287">
        <v>83</v>
      </c>
      <c r="B780" s="144" t="s">
        <v>689</v>
      </c>
      <c r="C780" s="146"/>
      <c r="D780" s="146"/>
      <c r="E780" s="147"/>
      <c r="F780" s="147"/>
      <c r="G780" s="275">
        <v>13675046.449999999</v>
      </c>
      <c r="H780" s="286">
        <v>0</v>
      </c>
      <c r="I780" s="276">
        <v>0</v>
      </c>
      <c r="J780" s="276">
        <v>0</v>
      </c>
      <c r="K780" s="276">
        <v>0</v>
      </c>
      <c r="L780" s="276">
        <v>0</v>
      </c>
      <c r="M780" s="276">
        <v>0</v>
      </c>
      <c r="N780" s="286">
        <v>0</v>
      </c>
      <c r="O780" s="286">
        <v>0</v>
      </c>
      <c r="P780" s="286">
        <v>0</v>
      </c>
      <c r="Q780" s="286">
        <v>0</v>
      </c>
      <c r="R780" s="286">
        <v>0</v>
      </c>
      <c r="S780" s="286">
        <v>0</v>
      </c>
      <c r="T780" s="203">
        <v>0</v>
      </c>
      <c r="U780" s="286">
        <v>0</v>
      </c>
      <c r="V780" s="147" t="s">
        <v>342</v>
      </c>
      <c r="W780" s="302">
        <v>1801.2</v>
      </c>
      <c r="X780" s="286">
        <v>13070203.68</v>
      </c>
      <c r="Y780" s="302">
        <v>0</v>
      </c>
      <c r="Z780" s="302">
        <v>0</v>
      </c>
      <c r="AA780" s="302">
        <v>0</v>
      </c>
      <c r="AB780" s="302">
        <v>0</v>
      </c>
      <c r="AC780" s="302">
        <v>0</v>
      </c>
      <c r="AD780" s="302">
        <v>0</v>
      </c>
      <c r="AE780" s="302">
        <v>0</v>
      </c>
      <c r="AF780" s="302">
        <v>0</v>
      </c>
      <c r="AG780" s="302">
        <v>0</v>
      </c>
      <c r="AH780" s="302">
        <v>0</v>
      </c>
      <c r="AI780" s="302">
        <v>0</v>
      </c>
      <c r="AJ780" s="302">
        <v>403228.51</v>
      </c>
      <c r="AK780" s="302">
        <v>201614.26</v>
      </c>
      <c r="AL780" s="302">
        <v>0</v>
      </c>
    </row>
    <row r="781" spans="1:38" s="39" customFormat="1" ht="12" customHeight="1" x14ac:dyDescent="0.2">
      <c r="A781" s="287">
        <v>84</v>
      </c>
      <c r="B781" s="144" t="s">
        <v>777</v>
      </c>
      <c r="C781" s="146"/>
      <c r="D781" s="146"/>
      <c r="E781" s="147"/>
      <c r="F781" s="147"/>
      <c r="G781" s="275">
        <v>4466973.1100000003</v>
      </c>
      <c r="H781" s="286">
        <v>0</v>
      </c>
      <c r="I781" s="276">
        <v>0</v>
      </c>
      <c r="J781" s="276">
        <v>0</v>
      </c>
      <c r="K781" s="276">
        <v>0</v>
      </c>
      <c r="L781" s="276">
        <v>0</v>
      </c>
      <c r="M781" s="276">
        <v>0</v>
      </c>
      <c r="N781" s="286">
        <v>0</v>
      </c>
      <c r="O781" s="286">
        <v>0</v>
      </c>
      <c r="P781" s="286">
        <v>0</v>
      </c>
      <c r="Q781" s="286">
        <v>0</v>
      </c>
      <c r="R781" s="286">
        <v>0</v>
      </c>
      <c r="S781" s="286">
        <v>0</v>
      </c>
      <c r="T781" s="203">
        <v>0</v>
      </c>
      <c r="U781" s="286">
        <v>0</v>
      </c>
      <c r="V781" s="147" t="s">
        <v>342</v>
      </c>
      <c r="W781" s="302">
        <v>595</v>
      </c>
      <c r="X781" s="286">
        <v>4325920</v>
      </c>
      <c r="Y781" s="302">
        <v>0</v>
      </c>
      <c r="Z781" s="302">
        <v>0</v>
      </c>
      <c r="AA781" s="302">
        <v>0</v>
      </c>
      <c r="AB781" s="302">
        <v>0</v>
      </c>
      <c r="AC781" s="302">
        <v>0</v>
      </c>
      <c r="AD781" s="302">
        <v>0</v>
      </c>
      <c r="AE781" s="302">
        <v>0</v>
      </c>
      <c r="AF781" s="302">
        <v>0</v>
      </c>
      <c r="AG781" s="302">
        <v>0</v>
      </c>
      <c r="AH781" s="302">
        <v>0</v>
      </c>
      <c r="AI781" s="302">
        <v>0</v>
      </c>
      <c r="AJ781" s="302">
        <v>94035.41</v>
      </c>
      <c r="AK781" s="302">
        <v>47017.7</v>
      </c>
      <c r="AL781" s="302">
        <v>0</v>
      </c>
    </row>
    <row r="782" spans="1:38" s="39" customFormat="1" ht="12" customHeight="1" x14ac:dyDescent="0.2">
      <c r="A782" s="287">
        <v>85</v>
      </c>
      <c r="B782" s="144" t="s">
        <v>778</v>
      </c>
      <c r="C782" s="146"/>
      <c r="D782" s="146"/>
      <c r="E782" s="147"/>
      <c r="F782" s="147"/>
      <c r="G782" s="275">
        <v>4009788.66</v>
      </c>
      <c r="H782" s="286">
        <v>0</v>
      </c>
      <c r="I782" s="276">
        <v>0</v>
      </c>
      <c r="J782" s="276">
        <v>0</v>
      </c>
      <c r="K782" s="276">
        <v>0</v>
      </c>
      <c r="L782" s="276">
        <v>0</v>
      </c>
      <c r="M782" s="276">
        <v>0</v>
      </c>
      <c r="N782" s="286">
        <v>0</v>
      </c>
      <c r="O782" s="286">
        <v>0</v>
      </c>
      <c r="P782" s="286">
        <v>0</v>
      </c>
      <c r="Q782" s="286">
        <v>0</v>
      </c>
      <c r="R782" s="286">
        <v>0</v>
      </c>
      <c r="S782" s="286">
        <v>0</v>
      </c>
      <c r="T782" s="203">
        <v>0</v>
      </c>
      <c r="U782" s="286">
        <v>0</v>
      </c>
      <c r="V782" s="147" t="s">
        <v>342</v>
      </c>
      <c r="W782" s="302">
        <v>555.1</v>
      </c>
      <c r="X782" s="286">
        <v>4008080</v>
      </c>
      <c r="Y782" s="302">
        <v>0</v>
      </c>
      <c r="Z782" s="302">
        <v>0</v>
      </c>
      <c r="AA782" s="302">
        <v>0</v>
      </c>
      <c r="AB782" s="302">
        <v>0</v>
      </c>
      <c r="AC782" s="302">
        <v>0</v>
      </c>
      <c r="AD782" s="302">
        <v>0</v>
      </c>
      <c r="AE782" s="302">
        <v>0</v>
      </c>
      <c r="AF782" s="302">
        <v>0</v>
      </c>
      <c r="AG782" s="302">
        <v>0</v>
      </c>
      <c r="AH782" s="302">
        <v>0</v>
      </c>
      <c r="AI782" s="302">
        <v>0</v>
      </c>
      <c r="AJ782" s="302">
        <v>1257.79</v>
      </c>
      <c r="AK782" s="302">
        <v>450.87</v>
      </c>
      <c r="AL782" s="302">
        <v>0</v>
      </c>
    </row>
    <row r="783" spans="1:38" s="39" customFormat="1" ht="12" customHeight="1" x14ac:dyDescent="0.2">
      <c r="A783" s="287">
        <v>86</v>
      </c>
      <c r="B783" s="144" t="s">
        <v>789</v>
      </c>
      <c r="C783" s="146"/>
      <c r="D783" s="146"/>
      <c r="E783" s="147"/>
      <c r="F783" s="147"/>
      <c r="G783" s="275">
        <v>2574279.5099999998</v>
      </c>
      <c r="H783" s="286">
        <v>0</v>
      </c>
      <c r="I783" s="276">
        <v>0</v>
      </c>
      <c r="J783" s="276">
        <v>0</v>
      </c>
      <c r="K783" s="276">
        <v>0</v>
      </c>
      <c r="L783" s="276">
        <v>0</v>
      </c>
      <c r="M783" s="276">
        <v>0</v>
      </c>
      <c r="N783" s="286">
        <v>0</v>
      </c>
      <c r="O783" s="286">
        <v>0</v>
      </c>
      <c r="P783" s="286">
        <v>0</v>
      </c>
      <c r="Q783" s="286">
        <v>0</v>
      </c>
      <c r="R783" s="286">
        <v>0</v>
      </c>
      <c r="S783" s="286">
        <v>0</v>
      </c>
      <c r="T783" s="203">
        <v>0</v>
      </c>
      <c r="U783" s="286">
        <v>0</v>
      </c>
      <c r="V783" s="147" t="s">
        <v>341</v>
      </c>
      <c r="W783" s="302">
        <v>446.2</v>
      </c>
      <c r="X783" s="286">
        <v>2458436.9300000002</v>
      </c>
      <c r="Y783" s="302">
        <v>0</v>
      </c>
      <c r="Z783" s="302">
        <v>0</v>
      </c>
      <c r="AA783" s="302">
        <v>0</v>
      </c>
      <c r="AB783" s="302">
        <v>0</v>
      </c>
      <c r="AC783" s="302">
        <v>0</v>
      </c>
      <c r="AD783" s="302">
        <v>0</v>
      </c>
      <c r="AE783" s="302">
        <v>0</v>
      </c>
      <c r="AF783" s="302">
        <v>0</v>
      </c>
      <c r="AG783" s="302">
        <v>0</v>
      </c>
      <c r="AH783" s="302">
        <v>0</v>
      </c>
      <c r="AI783" s="302">
        <v>0</v>
      </c>
      <c r="AJ783" s="302">
        <v>77228.39</v>
      </c>
      <c r="AK783" s="302">
        <v>38614.19</v>
      </c>
      <c r="AL783" s="302">
        <v>0</v>
      </c>
    </row>
    <row r="784" spans="1:38" s="39" customFormat="1" ht="12" customHeight="1" x14ac:dyDescent="0.2">
      <c r="A784" s="287">
        <v>87</v>
      </c>
      <c r="B784" s="144" t="s">
        <v>790</v>
      </c>
      <c r="C784" s="146"/>
      <c r="D784" s="146"/>
      <c r="E784" s="147"/>
      <c r="F784" s="147"/>
      <c r="G784" s="275">
        <v>4644488.3600000003</v>
      </c>
      <c r="H784" s="286">
        <v>0</v>
      </c>
      <c r="I784" s="276">
        <v>0</v>
      </c>
      <c r="J784" s="276">
        <v>0</v>
      </c>
      <c r="K784" s="276">
        <v>0</v>
      </c>
      <c r="L784" s="276">
        <v>0</v>
      </c>
      <c r="M784" s="276">
        <v>0</v>
      </c>
      <c r="N784" s="286">
        <v>0</v>
      </c>
      <c r="O784" s="286">
        <v>0</v>
      </c>
      <c r="P784" s="286">
        <v>0</v>
      </c>
      <c r="Q784" s="286">
        <v>0</v>
      </c>
      <c r="R784" s="286">
        <v>0</v>
      </c>
      <c r="S784" s="286">
        <v>0</v>
      </c>
      <c r="T784" s="203">
        <v>0</v>
      </c>
      <c r="U784" s="286">
        <v>0</v>
      </c>
      <c r="V784" s="147" t="s">
        <v>342</v>
      </c>
      <c r="W784" s="302">
        <v>604.9</v>
      </c>
      <c r="X784" s="286">
        <v>4398005</v>
      </c>
      <c r="Y784" s="302">
        <v>0</v>
      </c>
      <c r="Z784" s="302">
        <v>0</v>
      </c>
      <c r="AA784" s="302">
        <v>0</v>
      </c>
      <c r="AB784" s="302">
        <v>0</v>
      </c>
      <c r="AC784" s="302">
        <v>0</v>
      </c>
      <c r="AD784" s="302">
        <v>0</v>
      </c>
      <c r="AE784" s="302">
        <v>0</v>
      </c>
      <c r="AF784" s="302">
        <v>0</v>
      </c>
      <c r="AG784" s="302">
        <v>0</v>
      </c>
      <c r="AH784" s="302">
        <v>0</v>
      </c>
      <c r="AI784" s="302">
        <v>0</v>
      </c>
      <c r="AJ784" s="302">
        <v>182353.2</v>
      </c>
      <c r="AK784" s="302">
        <v>64130.16</v>
      </c>
      <c r="AL784" s="302">
        <v>0</v>
      </c>
    </row>
    <row r="785" spans="1:38" s="39" customFormat="1" ht="12" customHeight="1" x14ac:dyDescent="0.2">
      <c r="A785" s="287">
        <v>88</v>
      </c>
      <c r="B785" s="144" t="s">
        <v>462</v>
      </c>
      <c r="C785" s="146"/>
      <c r="D785" s="146"/>
      <c r="E785" s="147"/>
      <c r="F785" s="147"/>
      <c r="G785" s="275">
        <v>5653953.21</v>
      </c>
      <c r="H785" s="286">
        <v>0</v>
      </c>
      <c r="I785" s="276">
        <v>0</v>
      </c>
      <c r="J785" s="276">
        <v>0</v>
      </c>
      <c r="K785" s="276">
        <v>0</v>
      </c>
      <c r="L785" s="276">
        <v>0</v>
      </c>
      <c r="M785" s="276">
        <v>0</v>
      </c>
      <c r="N785" s="286">
        <v>0</v>
      </c>
      <c r="O785" s="286">
        <v>0</v>
      </c>
      <c r="P785" s="286">
        <v>0</v>
      </c>
      <c r="Q785" s="286">
        <v>0</v>
      </c>
      <c r="R785" s="286">
        <v>0</v>
      </c>
      <c r="S785" s="286">
        <v>0</v>
      </c>
      <c r="T785" s="203">
        <v>0</v>
      </c>
      <c r="U785" s="286">
        <v>0</v>
      </c>
      <c r="V785" s="147" t="s">
        <v>341</v>
      </c>
      <c r="W785" s="302">
        <v>980</v>
      </c>
      <c r="X785" s="286">
        <v>5399525.3099999996</v>
      </c>
      <c r="Y785" s="302">
        <v>0</v>
      </c>
      <c r="Z785" s="302">
        <v>0</v>
      </c>
      <c r="AA785" s="302">
        <v>0</v>
      </c>
      <c r="AB785" s="302">
        <v>0</v>
      </c>
      <c r="AC785" s="302">
        <v>0</v>
      </c>
      <c r="AD785" s="302">
        <v>0</v>
      </c>
      <c r="AE785" s="302">
        <v>0</v>
      </c>
      <c r="AF785" s="302">
        <v>0</v>
      </c>
      <c r="AG785" s="302">
        <v>0</v>
      </c>
      <c r="AH785" s="302">
        <v>0</v>
      </c>
      <c r="AI785" s="302">
        <v>0</v>
      </c>
      <c r="AJ785" s="302">
        <v>169618.6</v>
      </c>
      <c r="AK785" s="302">
        <v>84809.3</v>
      </c>
      <c r="AL785" s="302">
        <v>0</v>
      </c>
    </row>
    <row r="786" spans="1:38" s="39" customFormat="1" ht="12" customHeight="1" x14ac:dyDescent="0.2">
      <c r="A786" s="287">
        <v>89</v>
      </c>
      <c r="B786" s="144" t="s">
        <v>793</v>
      </c>
      <c r="C786" s="146"/>
      <c r="D786" s="146"/>
      <c r="E786" s="147"/>
      <c r="F786" s="147"/>
      <c r="G786" s="275">
        <v>10926355.220000001</v>
      </c>
      <c r="H786" s="286">
        <v>0</v>
      </c>
      <c r="I786" s="276">
        <v>0</v>
      </c>
      <c r="J786" s="276">
        <v>0</v>
      </c>
      <c r="K786" s="276">
        <v>0</v>
      </c>
      <c r="L786" s="276">
        <v>0</v>
      </c>
      <c r="M786" s="276">
        <v>0</v>
      </c>
      <c r="N786" s="286">
        <v>0</v>
      </c>
      <c r="O786" s="286">
        <v>0</v>
      </c>
      <c r="P786" s="286">
        <v>0</v>
      </c>
      <c r="Q786" s="286">
        <v>0</v>
      </c>
      <c r="R786" s="286">
        <v>0</v>
      </c>
      <c r="S786" s="286">
        <v>0</v>
      </c>
      <c r="T786" s="287">
        <v>4</v>
      </c>
      <c r="U786" s="286">
        <v>10649250</v>
      </c>
      <c r="V786" s="147"/>
      <c r="W786" s="302">
        <v>0</v>
      </c>
      <c r="X786" s="286">
        <v>0</v>
      </c>
      <c r="Y786" s="302">
        <v>0</v>
      </c>
      <c r="Z786" s="302">
        <v>0</v>
      </c>
      <c r="AA786" s="302">
        <v>0</v>
      </c>
      <c r="AB786" s="302">
        <v>0</v>
      </c>
      <c r="AC786" s="302">
        <v>0</v>
      </c>
      <c r="AD786" s="302">
        <v>0</v>
      </c>
      <c r="AE786" s="302">
        <v>0</v>
      </c>
      <c r="AF786" s="302">
        <v>0</v>
      </c>
      <c r="AG786" s="302">
        <v>0</v>
      </c>
      <c r="AH786" s="302">
        <v>0</v>
      </c>
      <c r="AI786" s="302">
        <v>0</v>
      </c>
      <c r="AJ786" s="302">
        <v>110174.43</v>
      </c>
      <c r="AK786" s="302">
        <v>166930.79</v>
      </c>
      <c r="AL786" s="302">
        <v>0</v>
      </c>
    </row>
    <row r="787" spans="1:38" s="39" customFormat="1" ht="12" customHeight="1" x14ac:dyDescent="0.2">
      <c r="A787" s="287">
        <v>90</v>
      </c>
      <c r="B787" s="144" t="s">
        <v>463</v>
      </c>
      <c r="C787" s="146"/>
      <c r="D787" s="146"/>
      <c r="E787" s="147"/>
      <c r="F787" s="147"/>
      <c r="G787" s="275">
        <v>4638549.3600000003</v>
      </c>
      <c r="H787" s="286">
        <v>0</v>
      </c>
      <c r="I787" s="276">
        <v>0</v>
      </c>
      <c r="J787" s="276">
        <v>0</v>
      </c>
      <c r="K787" s="276">
        <v>0</v>
      </c>
      <c r="L787" s="276">
        <v>0</v>
      </c>
      <c r="M787" s="276">
        <v>0</v>
      </c>
      <c r="N787" s="286">
        <v>0</v>
      </c>
      <c r="O787" s="286">
        <v>0</v>
      </c>
      <c r="P787" s="286">
        <v>0</v>
      </c>
      <c r="Q787" s="286">
        <v>0</v>
      </c>
      <c r="R787" s="286">
        <v>0</v>
      </c>
      <c r="S787" s="286">
        <v>0</v>
      </c>
      <c r="T787" s="203">
        <v>0</v>
      </c>
      <c r="U787" s="286">
        <v>0</v>
      </c>
      <c r="V787" s="147"/>
      <c r="W787" s="302">
        <v>0</v>
      </c>
      <c r="X787" s="286">
        <v>0</v>
      </c>
      <c r="Y787" s="302">
        <v>0</v>
      </c>
      <c r="Z787" s="302">
        <v>0</v>
      </c>
      <c r="AA787" s="302">
        <v>0</v>
      </c>
      <c r="AB787" s="302">
        <v>0</v>
      </c>
      <c r="AC787" s="302">
        <v>0</v>
      </c>
      <c r="AD787" s="302">
        <v>0</v>
      </c>
      <c r="AE787" s="302">
        <v>1964.4</v>
      </c>
      <c r="AF787" s="302">
        <v>4429814.6399999997</v>
      </c>
      <c r="AG787" s="302">
        <v>0</v>
      </c>
      <c r="AH787" s="302">
        <v>0</v>
      </c>
      <c r="AI787" s="302">
        <v>0</v>
      </c>
      <c r="AJ787" s="302">
        <v>139156.48000000001</v>
      </c>
      <c r="AK787" s="302">
        <v>69578.240000000005</v>
      </c>
      <c r="AL787" s="302">
        <v>0</v>
      </c>
    </row>
    <row r="788" spans="1:38" s="39" customFormat="1" ht="12" customHeight="1" x14ac:dyDescent="0.2">
      <c r="A788" s="287">
        <v>91</v>
      </c>
      <c r="B788" s="144" t="s">
        <v>791</v>
      </c>
      <c r="C788" s="146"/>
      <c r="D788" s="146"/>
      <c r="E788" s="147"/>
      <c r="F788" s="147"/>
      <c r="G788" s="275">
        <v>6194927.2999999998</v>
      </c>
      <c r="H788" s="286">
        <v>0</v>
      </c>
      <c r="I788" s="276">
        <v>0</v>
      </c>
      <c r="J788" s="276">
        <v>0</v>
      </c>
      <c r="K788" s="276">
        <v>0</v>
      </c>
      <c r="L788" s="276">
        <v>0</v>
      </c>
      <c r="M788" s="276">
        <v>0</v>
      </c>
      <c r="N788" s="286">
        <v>0</v>
      </c>
      <c r="O788" s="286">
        <v>0</v>
      </c>
      <c r="P788" s="286">
        <v>0</v>
      </c>
      <c r="Q788" s="286">
        <v>0</v>
      </c>
      <c r="R788" s="286">
        <v>0</v>
      </c>
      <c r="S788" s="286">
        <v>0</v>
      </c>
      <c r="T788" s="203">
        <v>0</v>
      </c>
      <c r="U788" s="286">
        <v>0</v>
      </c>
      <c r="V788" s="147" t="s">
        <v>342</v>
      </c>
      <c r="W788" s="302">
        <v>861.43</v>
      </c>
      <c r="X788" s="286">
        <v>5963660</v>
      </c>
      <c r="Y788" s="302">
        <v>0</v>
      </c>
      <c r="Z788" s="302">
        <v>0</v>
      </c>
      <c r="AA788" s="302">
        <v>0</v>
      </c>
      <c r="AB788" s="302">
        <v>0</v>
      </c>
      <c r="AC788" s="302">
        <v>0</v>
      </c>
      <c r="AD788" s="302">
        <v>0</v>
      </c>
      <c r="AE788" s="302">
        <v>0</v>
      </c>
      <c r="AF788" s="302">
        <v>0</v>
      </c>
      <c r="AG788" s="302">
        <v>0</v>
      </c>
      <c r="AH788" s="302">
        <v>0</v>
      </c>
      <c r="AI788" s="302">
        <v>0</v>
      </c>
      <c r="AJ788" s="302">
        <v>154178.20000000001</v>
      </c>
      <c r="AK788" s="302">
        <v>77089.100000000006</v>
      </c>
      <c r="AL788" s="302">
        <v>0</v>
      </c>
    </row>
    <row r="789" spans="1:38" s="39" customFormat="1" ht="12" customHeight="1" x14ac:dyDescent="0.2">
      <c r="A789" s="287">
        <v>92</v>
      </c>
      <c r="B789" s="144" t="s">
        <v>796</v>
      </c>
      <c r="C789" s="146"/>
      <c r="D789" s="146"/>
      <c r="E789" s="147"/>
      <c r="F789" s="147"/>
      <c r="G789" s="275">
        <v>4275991.2699999996</v>
      </c>
      <c r="H789" s="286">
        <v>0</v>
      </c>
      <c r="I789" s="276">
        <v>0</v>
      </c>
      <c r="J789" s="276">
        <v>0</v>
      </c>
      <c r="K789" s="276">
        <v>0</v>
      </c>
      <c r="L789" s="276">
        <v>0</v>
      </c>
      <c r="M789" s="276">
        <v>0</v>
      </c>
      <c r="N789" s="286">
        <v>0</v>
      </c>
      <c r="O789" s="286">
        <v>0</v>
      </c>
      <c r="P789" s="286">
        <v>0</v>
      </c>
      <c r="Q789" s="286">
        <v>0</v>
      </c>
      <c r="R789" s="286">
        <v>0</v>
      </c>
      <c r="S789" s="286">
        <v>0</v>
      </c>
      <c r="T789" s="203">
        <v>0</v>
      </c>
      <c r="U789" s="286">
        <v>0</v>
      </c>
      <c r="V789" s="147" t="s">
        <v>342</v>
      </c>
      <c r="W789" s="302">
        <v>570</v>
      </c>
      <c r="X789" s="286">
        <v>4140670</v>
      </c>
      <c r="Y789" s="302">
        <v>0</v>
      </c>
      <c r="Z789" s="302">
        <v>0</v>
      </c>
      <c r="AA789" s="302">
        <v>0</v>
      </c>
      <c r="AB789" s="302">
        <v>0</v>
      </c>
      <c r="AC789" s="302">
        <v>0</v>
      </c>
      <c r="AD789" s="302">
        <v>0</v>
      </c>
      <c r="AE789" s="302">
        <v>0</v>
      </c>
      <c r="AF789" s="302">
        <v>0</v>
      </c>
      <c r="AG789" s="302">
        <v>0</v>
      </c>
      <c r="AH789" s="302">
        <v>0</v>
      </c>
      <c r="AI789" s="302">
        <v>0</v>
      </c>
      <c r="AJ789" s="302">
        <v>90214.18</v>
      </c>
      <c r="AK789" s="302">
        <v>45107.09</v>
      </c>
      <c r="AL789" s="302">
        <v>0</v>
      </c>
    </row>
    <row r="790" spans="1:38" s="39" customFormat="1" ht="12" customHeight="1" x14ac:dyDescent="0.2">
      <c r="A790" s="287">
        <v>93</v>
      </c>
      <c r="B790" s="144" t="s">
        <v>797</v>
      </c>
      <c r="C790" s="146"/>
      <c r="D790" s="146"/>
      <c r="E790" s="147"/>
      <c r="F790" s="147"/>
      <c r="G790" s="275">
        <v>5521392.3099999996</v>
      </c>
      <c r="H790" s="286">
        <v>0</v>
      </c>
      <c r="I790" s="276">
        <v>0</v>
      </c>
      <c r="J790" s="276">
        <v>0</v>
      </c>
      <c r="K790" s="276">
        <v>0</v>
      </c>
      <c r="L790" s="276">
        <v>0</v>
      </c>
      <c r="M790" s="276">
        <v>0</v>
      </c>
      <c r="N790" s="286">
        <v>0</v>
      </c>
      <c r="O790" s="286">
        <v>0</v>
      </c>
      <c r="P790" s="286">
        <v>0</v>
      </c>
      <c r="Q790" s="286">
        <v>0</v>
      </c>
      <c r="R790" s="286">
        <v>0</v>
      </c>
      <c r="S790" s="286">
        <v>0</v>
      </c>
      <c r="T790" s="203">
        <v>0</v>
      </c>
      <c r="U790" s="286">
        <v>0</v>
      </c>
      <c r="V790" s="147" t="s">
        <v>342</v>
      </c>
      <c r="W790" s="302">
        <v>764.4</v>
      </c>
      <c r="X790" s="286">
        <v>5332740</v>
      </c>
      <c r="Y790" s="302">
        <v>0</v>
      </c>
      <c r="Z790" s="302">
        <v>0</v>
      </c>
      <c r="AA790" s="302">
        <v>0</v>
      </c>
      <c r="AB790" s="302">
        <v>0</v>
      </c>
      <c r="AC790" s="302">
        <v>0</v>
      </c>
      <c r="AD790" s="302">
        <v>0</v>
      </c>
      <c r="AE790" s="302">
        <v>0</v>
      </c>
      <c r="AF790" s="302">
        <v>0</v>
      </c>
      <c r="AG790" s="302">
        <v>0</v>
      </c>
      <c r="AH790" s="302">
        <v>0</v>
      </c>
      <c r="AI790" s="302">
        <v>0</v>
      </c>
      <c r="AJ790" s="302">
        <v>125768.21</v>
      </c>
      <c r="AK790" s="302">
        <v>62884.1</v>
      </c>
      <c r="AL790" s="302">
        <v>0</v>
      </c>
    </row>
    <row r="791" spans="1:38" s="39" customFormat="1" ht="12" customHeight="1" x14ac:dyDescent="0.2">
      <c r="A791" s="287">
        <v>94</v>
      </c>
      <c r="B791" s="144" t="s">
        <v>798</v>
      </c>
      <c r="C791" s="146"/>
      <c r="D791" s="146"/>
      <c r="E791" s="147"/>
      <c r="F791" s="147"/>
      <c r="G791" s="275">
        <v>3123681.55</v>
      </c>
      <c r="H791" s="286">
        <v>0</v>
      </c>
      <c r="I791" s="276">
        <v>0</v>
      </c>
      <c r="J791" s="276">
        <v>0</v>
      </c>
      <c r="K791" s="276">
        <v>0</v>
      </c>
      <c r="L791" s="276">
        <v>0</v>
      </c>
      <c r="M791" s="276">
        <v>0</v>
      </c>
      <c r="N791" s="286">
        <v>0</v>
      </c>
      <c r="O791" s="286">
        <v>0</v>
      </c>
      <c r="P791" s="286">
        <v>0</v>
      </c>
      <c r="Q791" s="286">
        <v>0</v>
      </c>
      <c r="R791" s="286">
        <v>0</v>
      </c>
      <c r="S791" s="286">
        <v>0</v>
      </c>
      <c r="T791" s="203">
        <v>0</v>
      </c>
      <c r="U791" s="286">
        <v>0</v>
      </c>
      <c r="V791" s="147" t="s">
        <v>342</v>
      </c>
      <c r="W791" s="302">
        <v>530</v>
      </c>
      <c r="X791" s="286">
        <v>3010540</v>
      </c>
      <c r="Y791" s="302">
        <v>0</v>
      </c>
      <c r="Z791" s="302">
        <v>0</v>
      </c>
      <c r="AA791" s="302">
        <v>0</v>
      </c>
      <c r="AB791" s="302">
        <v>0</v>
      </c>
      <c r="AC791" s="302">
        <v>0</v>
      </c>
      <c r="AD791" s="302">
        <v>0</v>
      </c>
      <c r="AE791" s="302">
        <v>0</v>
      </c>
      <c r="AF791" s="302">
        <v>0</v>
      </c>
      <c r="AG791" s="302">
        <v>0</v>
      </c>
      <c r="AH791" s="302">
        <v>0</v>
      </c>
      <c r="AI791" s="302">
        <v>0</v>
      </c>
      <c r="AJ791" s="302">
        <v>75427.7</v>
      </c>
      <c r="AK791" s="302">
        <v>37713.85</v>
      </c>
      <c r="AL791" s="302">
        <v>0</v>
      </c>
    </row>
    <row r="792" spans="1:38" s="39" customFormat="1" ht="12" customHeight="1" x14ac:dyDescent="0.2">
      <c r="A792" s="287">
        <v>95</v>
      </c>
      <c r="B792" s="144" t="s">
        <v>801</v>
      </c>
      <c r="C792" s="146"/>
      <c r="D792" s="146"/>
      <c r="E792" s="147"/>
      <c r="F792" s="147"/>
      <c r="G792" s="275">
        <v>8526458.0800000001</v>
      </c>
      <c r="H792" s="286">
        <v>0</v>
      </c>
      <c r="I792" s="276">
        <v>0</v>
      </c>
      <c r="J792" s="276">
        <v>0</v>
      </c>
      <c r="K792" s="276">
        <v>0</v>
      </c>
      <c r="L792" s="276">
        <v>0</v>
      </c>
      <c r="M792" s="276">
        <v>0</v>
      </c>
      <c r="N792" s="286">
        <v>0</v>
      </c>
      <c r="O792" s="286">
        <v>0</v>
      </c>
      <c r="P792" s="286">
        <v>0</v>
      </c>
      <c r="Q792" s="286">
        <v>0</v>
      </c>
      <c r="R792" s="286">
        <v>0</v>
      </c>
      <c r="S792" s="286">
        <v>0</v>
      </c>
      <c r="T792" s="203">
        <v>0</v>
      </c>
      <c r="U792" s="286">
        <v>0</v>
      </c>
      <c r="V792" s="147" t="s">
        <v>342</v>
      </c>
      <c r="W792" s="302">
        <v>1134.47</v>
      </c>
      <c r="X792" s="286">
        <v>8248090</v>
      </c>
      <c r="Y792" s="302">
        <v>0</v>
      </c>
      <c r="Z792" s="302">
        <v>0</v>
      </c>
      <c r="AA792" s="302">
        <v>0</v>
      </c>
      <c r="AB792" s="302">
        <v>0</v>
      </c>
      <c r="AC792" s="302">
        <v>0</v>
      </c>
      <c r="AD792" s="302">
        <v>0</v>
      </c>
      <c r="AE792" s="302">
        <v>0</v>
      </c>
      <c r="AF792" s="302">
        <v>0</v>
      </c>
      <c r="AG792" s="302">
        <v>0</v>
      </c>
      <c r="AH792" s="302">
        <v>0</v>
      </c>
      <c r="AI792" s="302">
        <v>0</v>
      </c>
      <c r="AJ792" s="302">
        <v>185578.72</v>
      </c>
      <c r="AK792" s="302">
        <v>92789.36</v>
      </c>
      <c r="AL792" s="302">
        <v>0</v>
      </c>
    </row>
    <row r="793" spans="1:38" s="39" customFormat="1" ht="12" customHeight="1" x14ac:dyDescent="0.2">
      <c r="A793" s="287">
        <v>96</v>
      </c>
      <c r="B793" s="144" t="s">
        <v>802</v>
      </c>
      <c r="C793" s="146"/>
      <c r="D793" s="146"/>
      <c r="E793" s="147"/>
      <c r="F793" s="147"/>
      <c r="G793" s="275">
        <v>2767068.03</v>
      </c>
      <c r="H793" s="286">
        <v>0</v>
      </c>
      <c r="I793" s="276">
        <v>0</v>
      </c>
      <c r="J793" s="276">
        <v>0</v>
      </c>
      <c r="K793" s="276">
        <v>0</v>
      </c>
      <c r="L793" s="276">
        <v>0</v>
      </c>
      <c r="M793" s="276">
        <v>0</v>
      </c>
      <c r="N793" s="286">
        <v>0</v>
      </c>
      <c r="O793" s="286">
        <v>0</v>
      </c>
      <c r="P793" s="286">
        <v>0</v>
      </c>
      <c r="Q793" s="286">
        <v>0</v>
      </c>
      <c r="R793" s="286">
        <v>0</v>
      </c>
      <c r="S793" s="286">
        <v>0</v>
      </c>
      <c r="T793" s="203">
        <v>0</v>
      </c>
      <c r="U793" s="286">
        <v>0</v>
      </c>
      <c r="V793" s="147" t="s">
        <v>342</v>
      </c>
      <c r="W793" s="302">
        <v>406.5</v>
      </c>
      <c r="X793" s="286">
        <v>2704072.92</v>
      </c>
      <c r="Y793" s="302">
        <v>0</v>
      </c>
      <c r="Z793" s="302">
        <v>0</v>
      </c>
      <c r="AA793" s="302">
        <v>0</v>
      </c>
      <c r="AB793" s="302">
        <v>0</v>
      </c>
      <c r="AC793" s="302">
        <v>0</v>
      </c>
      <c r="AD793" s="302">
        <v>0</v>
      </c>
      <c r="AE793" s="302">
        <v>0</v>
      </c>
      <c r="AF793" s="302">
        <v>0</v>
      </c>
      <c r="AG793" s="302">
        <v>0</v>
      </c>
      <c r="AH793" s="302">
        <v>0</v>
      </c>
      <c r="AI793" s="302">
        <v>0</v>
      </c>
      <c r="AJ793" s="302">
        <v>47274.34</v>
      </c>
      <c r="AK793" s="302">
        <v>15720.77</v>
      </c>
      <c r="AL793" s="302">
        <v>0</v>
      </c>
    </row>
    <row r="794" spans="1:38" s="39" customFormat="1" ht="12" customHeight="1" x14ac:dyDescent="0.2">
      <c r="A794" s="287">
        <v>97</v>
      </c>
      <c r="B794" s="144" t="s">
        <v>803</v>
      </c>
      <c r="C794" s="146"/>
      <c r="D794" s="146"/>
      <c r="E794" s="147"/>
      <c r="F794" s="147"/>
      <c r="G794" s="275">
        <v>6311657.96</v>
      </c>
      <c r="H794" s="286">
        <v>0</v>
      </c>
      <c r="I794" s="276">
        <v>0</v>
      </c>
      <c r="J794" s="276">
        <v>0</v>
      </c>
      <c r="K794" s="276">
        <v>0</v>
      </c>
      <c r="L794" s="276">
        <v>0</v>
      </c>
      <c r="M794" s="276">
        <v>0</v>
      </c>
      <c r="N794" s="286">
        <v>0</v>
      </c>
      <c r="O794" s="286">
        <v>0</v>
      </c>
      <c r="P794" s="286">
        <v>0</v>
      </c>
      <c r="Q794" s="286">
        <v>0</v>
      </c>
      <c r="R794" s="286">
        <v>0</v>
      </c>
      <c r="S794" s="286">
        <v>0</v>
      </c>
      <c r="T794" s="203">
        <v>0</v>
      </c>
      <c r="U794" s="286">
        <v>0</v>
      </c>
      <c r="V794" s="147" t="s">
        <v>341</v>
      </c>
      <c r="W794" s="302">
        <v>1094</v>
      </c>
      <c r="X794" s="286">
        <v>6027633.3499999996</v>
      </c>
      <c r="Y794" s="302">
        <v>0</v>
      </c>
      <c r="Z794" s="302">
        <v>0</v>
      </c>
      <c r="AA794" s="302">
        <v>0</v>
      </c>
      <c r="AB794" s="302">
        <v>0</v>
      </c>
      <c r="AC794" s="302">
        <v>0</v>
      </c>
      <c r="AD794" s="302">
        <v>0</v>
      </c>
      <c r="AE794" s="302">
        <v>0</v>
      </c>
      <c r="AF794" s="302">
        <v>0</v>
      </c>
      <c r="AG794" s="302">
        <v>0</v>
      </c>
      <c r="AH794" s="302">
        <v>0</v>
      </c>
      <c r="AI794" s="302">
        <v>0</v>
      </c>
      <c r="AJ794" s="302">
        <v>189349.74</v>
      </c>
      <c r="AK794" s="302">
        <v>94674.87</v>
      </c>
      <c r="AL794" s="302">
        <v>0</v>
      </c>
    </row>
    <row r="795" spans="1:38" s="39" customFormat="1" ht="12" customHeight="1" x14ac:dyDescent="0.2">
      <c r="A795" s="287">
        <v>98</v>
      </c>
      <c r="B795" s="144" t="s">
        <v>804</v>
      </c>
      <c r="C795" s="146"/>
      <c r="D795" s="146"/>
      <c r="E795" s="147"/>
      <c r="F795" s="147"/>
      <c r="G795" s="275">
        <v>5219297.58</v>
      </c>
      <c r="H795" s="286">
        <v>0</v>
      </c>
      <c r="I795" s="276">
        <v>0</v>
      </c>
      <c r="J795" s="276">
        <v>0</v>
      </c>
      <c r="K795" s="276">
        <v>0</v>
      </c>
      <c r="L795" s="276">
        <v>0</v>
      </c>
      <c r="M795" s="276">
        <v>0</v>
      </c>
      <c r="N795" s="286">
        <v>0</v>
      </c>
      <c r="O795" s="286">
        <v>0</v>
      </c>
      <c r="P795" s="286">
        <v>0</v>
      </c>
      <c r="Q795" s="286">
        <v>0</v>
      </c>
      <c r="R795" s="286">
        <v>0</v>
      </c>
      <c r="S795" s="286">
        <v>0</v>
      </c>
      <c r="T795" s="203">
        <v>0</v>
      </c>
      <c r="U795" s="286">
        <v>0</v>
      </c>
      <c r="V795" s="147" t="s">
        <v>342</v>
      </c>
      <c r="W795" s="302">
        <v>698.9</v>
      </c>
      <c r="X795" s="286">
        <v>5038620</v>
      </c>
      <c r="Y795" s="302">
        <v>0</v>
      </c>
      <c r="Z795" s="302">
        <v>0</v>
      </c>
      <c r="AA795" s="302">
        <v>0</v>
      </c>
      <c r="AB795" s="302">
        <v>0</v>
      </c>
      <c r="AC795" s="302">
        <v>0</v>
      </c>
      <c r="AD795" s="302">
        <v>0</v>
      </c>
      <c r="AE795" s="302">
        <v>0</v>
      </c>
      <c r="AF795" s="302">
        <v>0</v>
      </c>
      <c r="AG795" s="302">
        <v>0</v>
      </c>
      <c r="AH795" s="302">
        <v>0</v>
      </c>
      <c r="AI795" s="302">
        <v>0</v>
      </c>
      <c r="AJ795" s="302">
        <v>120451.72</v>
      </c>
      <c r="AK795" s="302">
        <v>60225.86</v>
      </c>
      <c r="AL795" s="302">
        <v>0</v>
      </c>
    </row>
    <row r="796" spans="1:38" s="39" customFormat="1" ht="12" customHeight="1" x14ac:dyDescent="0.2">
      <c r="A796" s="287">
        <v>99</v>
      </c>
      <c r="B796" s="144" t="s">
        <v>806</v>
      </c>
      <c r="C796" s="146"/>
      <c r="D796" s="146"/>
      <c r="E796" s="147"/>
      <c r="F796" s="147"/>
      <c r="G796" s="275">
        <v>2477603.66</v>
      </c>
      <c r="H796" s="286">
        <v>0</v>
      </c>
      <c r="I796" s="276">
        <v>0</v>
      </c>
      <c r="J796" s="276">
        <v>0</v>
      </c>
      <c r="K796" s="276">
        <v>0</v>
      </c>
      <c r="L796" s="276">
        <v>0</v>
      </c>
      <c r="M796" s="276">
        <v>0</v>
      </c>
      <c r="N796" s="286">
        <v>0</v>
      </c>
      <c r="O796" s="286">
        <v>0</v>
      </c>
      <c r="P796" s="286">
        <v>0</v>
      </c>
      <c r="Q796" s="286">
        <v>0</v>
      </c>
      <c r="R796" s="286">
        <v>0</v>
      </c>
      <c r="S796" s="286">
        <v>0</v>
      </c>
      <c r="T796" s="203">
        <v>0</v>
      </c>
      <c r="U796" s="286">
        <v>0</v>
      </c>
      <c r="V796" s="147" t="s">
        <v>342</v>
      </c>
      <c r="W796" s="302">
        <v>327.5</v>
      </c>
      <c r="X796" s="286">
        <v>2380910</v>
      </c>
      <c r="Y796" s="302">
        <v>0</v>
      </c>
      <c r="Z796" s="302">
        <v>0</v>
      </c>
      <c r="AA796" s="302">
        <v>0</v>
      </c>
      <c r="AB796" s="302">
        <v>0</v>
      </c>
      <c r="AC796" s="302">
        <v>0</v>
      </c>
      <c r="AD796" s="302">
        <v>0</v>
      </c>
      <c r="AE796" s="302">
        <v>0</v>
      </c>
      <c r="AF796" s="302">
        <v>0</v>
      </c>
      <c r="AG796" s="302">
        <v>0</v>
      </c>
      <c r="AH796" s="302">
        <v>0</v>
      </c>
      <c r="AI796" s="302">
        <v>0</v>
      </c>
      <c r="AJ796" s="302">
        <v>64462.44</v>
      </c>
      <c r="AK796" s="302">
        <v>32231.22</v>
      </c>
      <c r="AL796" s="302">
        <v>0</v>
      </c>
    </row>
    <row r="797" spans="1:38" s="39" customFormat="1" ht="12" customHeight="1" x14ac:dyDescent="0.2">
      <c r="A797" s="287">
        <v>100</v>
      </c>
      <c r="B797" s="144" t="s">
        <v>805</v>
      </c>
      <c r="C797" s="146"/>
      <c r="D797" s="146"/>
      <c r="E797" s="147"/>
      <c r="F797" s="147"/>
      <c r="G797" s="275">
        <v>2475774.36</v>
      </c>
      <c r="H797" s="286">
        <v>0</v>
      </c>
      <c r="I797" s="276">
        <v>0</v>
      </c>
      <c r="J797" s="276">
        <v>0</v>
      </c>
      <c r="K797" s="276">
        <v>0</v>
      </c>
      <c r="L797" s="276">
        <v>0</v>
      </c>
      <c r="M797" s="276">
        <v>0</v>
      </c>
      <c r="N797" s="286">
        <v>0</v>
      </c>
      <c r="O797" s="286">
        <v>0</v>
      </c>
      <c r="P797" s="286">
        <v>0</v>
      </c>
      <c r="Q797" s="286">
        <v>0</v>
      </c>
      <c r="R797" s="286">
        <v>0</v>
      </c>
      <c r="S797" s="286">
        <v>0</v>
      </c>
      <c r="T797" s="203">
        <v>0</v>
      </c>
      <c r="U797" s="286">
        <v>0</v>
      </c>
      <c r="V797" s="147" t="s">
        <v>342</v>
      </c>
      <c r="W797" s="302">
        <v>327.5</v>
      </c>
      <c r="X797" s="286">
        <v>2381199</v>
      </c>
      <c r="Y797" s="302">
        <v>0</v>
      </c>
      <c r="Z797" s="302">
        <v>0</v>
      </c>
      <c r="AA797" s="302">
        <v>0</v>
      </c>
      <c r="AB797" s="302">
        <v>0</v>
      </c>
      <c r="AC797" s="302">
        <v>0</v>
      </c>
      <c r="AD797" s="302">
        <v>0</v>
      </c>
      <c r="AE797" s="302">
        <v>0</v>
      </c>
      <c r="AF797" s="302">
        <v>0</v>
      </c>
      <c r="AG797" s="302">
        <v>0</v>
      </c>
      <c r="AH797" s="302">
        <v>0</v>
      </c>
      <c r="AI797" s="302">
        <v>0</v>
      </c>
      <c r="AJ797" s="302">
        <v>63050.239999999998</v>
      </c>
      <c r="AK797" s="302">
        <v>31525.119999999999</v>
      </c>
      <c r="AL797" s="302">
        <v>0</v>
      </c>
    </row>
    <row r="798" spans="1:38" s="39" customFormat="1" ht="12" customHeight="1" x14ac:dyDescent="0.2">
      <c r="A798" s="287">
        <v>101</v>
      </c>
      <c r="B798" s="144" t="s">
        <v>814</v>
      </c>
      <c r="C798" s="146"/>
      <c r="D798" s="146"/>
      <c r="E798" s="147"/>
      <c r="F798" s="147"/>
      <c r="G798" s="275">
        <v>7474992.7000000002</v>
      </c>
      <c r="H798" s="286">
        <v>0</v>
      </c>
      <c r="I798" s="276">
        <v>0</v>
      </c>
      <c r="J798" s="276">
        <v>0</v>
      </c>
      <c r="K798" s="276">
        <v>0</v>
      </c>
      <c r="L798" s="276">
        <v>0</v>
      </c>
      <c r="M798" s="276">
        <v>0</v>
      </c>
      <c r="N798" s="286">
        <v>0</v>
      </c>
      <c r="O798" s="286">
        <v>0</v>
      </c>
      <c r="P798" s="286">
        <v>0</v>
      </c>
      <c r="Q798" s="286">
        <v>0</v>
      </c>
      <c r="R798" s="286">
        <v>0</v>
      </c>
      <c r="S798" s="286">
        <v>0</v>
      </c>
      <c r="T798" s="203">
        <v>0</v>
      </c>
      <c r="U798" s="286">
        <v>0</v>
      </c>
      <c r="V798" s="147" t="s">
        <v>342</v>
      </c>
      <c r="W798" s="302">
        <v>1003.61</v>
      </c>
      <c r="X798" s="286">
        <v>7185460</v>
      </c>
      <c r="Y798" s="302">
        <v>0</v>
      </c>
      <c r="Z798" s="302">
        <v>0</v>
      </c>
      <c r="AA798" s="302">
        <v>0</v>
      </c>
      <c r="AB798" s="302">
        <v>0</v>
      </c>
      <c r="AC798" s="302">
        <v>0</v>
      </c>
      <c r="AD798" s="302">
        <v>0</v>
      </c>
      <c r="AE798" s="302">
        <v>0</v>
      </c>
      <c r="AF798" s="302">
        <v>0</v>
      </c>
      <c r="AG798" s="302">
        <v>0</v>
      </c>
      <c r="AH798" s="302">
        <v>0</v>
      </c>
      <c r="AI798" s="302">
        <v>0</v>
      </c>
      <c r="AJ798" s="302">
        <v>193021.8</v>
      </c>
      <c r="AK798" s="302">
        <v>96510.9</v>
      </c>
      <c r="AL798" s="302">
        <v>0</v>
      </c>
    </row>
    <row r="799" spans="1:38" s="39" customFormat="1" ht="12" customHeight="1" x14ac:dyDescent="0.2">
      <c r="A799" s="287">
        <v>102</v>
      </c>
      <c r="B799" s="144" t="s">
        <v>815</v>
      </c>
      <c r="C799" s="146"/>
      <c r="D799" s="146"/>
      <c r="E799" s="147"/>
      <c r="F799" s="147"/>
      <c r="G799" s="275">
        <v>5842600.5599999996</v>
      </c>
      <c r="H799" s="286">
        <v>0</v>
      </c>
      <c r="I799" s="276">
        <v>0</v>
      </c>
      <c r="J799" s="276">
        <v>0</v>
      </c>
      <c r="K799" s="276">
        <v>0</v>
      </c>
      <c r="L799" s="276">
        <v>0</v>
      </c>
      <c r="M799" s="276">
        <v>0</v>
      </c>
      <c r="N799" s="286">
        <v>0</v>
      </c>
      <c r="O799" s="286">
        <v>0</v>
      </c>
      <c r="P799" s="286">
        <v>0</v>
      </c>
      <c r="Q799" s="286">
        <v>0</v>
      </c>
      <c r="R799" s="286">
        <v>0</v>
      </c>
      <c r="S799" s="286">
        <v>0</v>
      </c>
      <c r="T799" s="203">
        <v>0</v>
      </c>
      <c r="U799" s="286">
        <v>0</v>
      </c>
      <c r="V799" s="147" t="s">
        <v>342</v>
      </c>
      <c r="W799" s="302">
        <v>1055</v>
      </c>
      <c r="X799" s="286">
        <v>5579683.5300000003</v>
      </c>
      <c r="Y799" s="302">
        <v>0</v>
      </c>
      <c r="Z799" s="302">
        <v>0</v>
      </c>
      <c r="AA799" s="302">
        <v>0</v>
      </c>
      <c r="AB799" s="302">
        <v>0</v>
      </c>
      <c r="AC799" s="302">
        <v>0</v>
      </c>
      <c r="AD799" s="302">
        <v>0</v>
      </c>
      <c r="AE799" s="302">
        <v>0</v>
      </c>
      <c r="AF799" s="302">
        <v>0</v>
      </c>
      <c r="AG799" s="302">
        <v>0</v>
      </c>
      <c r="AH799" s="302">
        <v>0</v>
      </c>
      <c r="AI799" s="302">
        <v>0</v>
      </c>
      <c r="AJ799" s="302">
        <v>175278.02</v>
      </c>
      <c r="AK799" s="302">
        <v>87639.01</v>
      </c>
      <c r="AL799" s="302">
        <v>0</v>
      </c>
    </row>
    <row r="800" spans="1:38" s="39" customFormat="1" ht="12" customHeight="1" x14ac:dyDescent="0.2">
      <c r="A800" s="287">
        <v>103</v>
      </c>
      <c r="B800" s="144" t="s">
        <v>816</v>
      </c>
      <c r="C800" s="146"/>
      <c r="D800" s="146"/>
      <c r="E800" s="147"/>
      <c r="F800" s="147"/>
      <c r="G800" s="275">
        <v>7621812.54</v>
      </c>
      <c r="H800" s="286">
        <v>0</v>
      </c>
      <c r="I800" s="276">
        <v>0</v>
      </c>
      <c r="J800" s="276">
        <v>0</v>
      </c>
      <c r="K800" s="276">
        <v>0</v>
      </c>
      <c r="L800" s="276">
        <v>0</v>
      </c>
      <c r="M800" s="276">
        <v>0</v>
      </c>
      <c r="N800" s="286">
        <v>0</v>
      </c>
      <c r="O800" s="286">
        <v>0</v>
      </c>
      <c r="P800" s="286">
        <v>0</v>
      </c>
      <c r="Q800" s="286">
        <v>0</v>
      </c>
      <c r="R800" s="286">
        <v>0</v>
      </c>
      <c r="S800" s="286">
        <v>0</v>
      </c>
      <c r="T800" s="203">
        <v>0</v>
      </c>
      <c r="U800" s="286">
        <v>0</v>
      </c>
      <c r="V800" s="147" t="s">
        <v>342</v>
      </c>
      <c r="W800" s="302">
        <v>1053.0999999999999</v>
      </c>
      <c r="X800" s="286">
        <v>7322760</v>
      </c>
      <c r="Y800" s="302">
        <v>0</v>
      </c>
      <c r="Z800" s="302">
        <v>0</v>
      </c>
      <c r="AA800" s="302">
        <v>0</v>
      </c>
      <c r="AB800" s="302">
        <v>0</v>
      </c>
      <c r="AC800" s="302">
        <v>0</v>
      </c>
      <c r="AD800" s="302">
        <v>0</v>
      </c>
      <c r="AE800" s="302">
        <v>0</v>
      </c>
      <c r="AF800" s="302">
        <v>0</v>
      </c>
      <c r="AG800" s="302">
        <v>0</v>
      </c>
      <c r="AH800" s="302">
        <v>0</v>
      </c>
      <c r="AI800" s="302">
        <v>0</v>
      </c>
      <c r="AJ800" s="302">
        <v>199368.36</v>
      </c>
      <c r="AK800" s="302">
        <v>99684.18</v>
      </c>
      <c r="AL800" s="302">
        <v>0</v>
      </c>
    </row>
    <row r="801" spans="1:38" s="39" customFormat="1" ht="12" customHeight="1" x14ac:dyDescent="0.2">
      <c r="A801" s="287">
        <v>104</v>
      </c>
      <c r="B801" s="144" t="s">
        <v>811</v>
      </c>
      <c r="C801" s="146"/>
      <c r="D801" s="146"/>
      <c r="E801" s="147"/>
      <c r="F801" s="147"/>
      <c r="G801" s="275">
        <v>6132918</v>
      </c>
      <c r="H801" s="286">
        <v>0</v>
      </c>
      <c r="I801" s="276">
        <v>0</v>
      </c>
      <c r="J801" s="276">
        <v>0</v>
      </c>
      <c r="K801" s="276">
        <v>0</v>
      </c>
      <c r="L801" s="276">
        <v>0</v>
      </c>
      <c r="M801" s="276">
        <v>0</v>
      </c>
      <c r="N801" s="286">
        <v>0</v>
      </c>
      <c r="O801" s="286">
        <v>0</v>
      </c>
      <c r="P801" s="286">
        <v>0</v>
      </c>
      <c r="Q801" s="286">
        <v>0</v>
      </c>
      <c r="R801" s="286">
        <v>0</v>
      </c>
      <c r="S801" s="286">
        <v>0</v>
      </c>
      <c r="T801" s="203">
        <v>0</v>
      </c>
      <c r="U801" s="286">
        <v>0</v>
      </c>
      <c r="V801" s="147" t="s">
        <v>342</v>
      </c>
      <c r="W801" s="302">
        <v>819.8</v>
      </c>
      <c r="X801" s="286">
        <v>5960215.1600000001</v>
      </c>
      <c r="Y801" s="302">
        <v>0</v>
      </c>
      <c r="Z801" s="302">
        <v>0</v>
      </c>
      <c r="AA801" s="302">
        <v>0</v>
      </c>
      <c r="AB801" s="302">
        <v>0</v>
      </c>
      <c r="AC801" s="302">
        <v>0</v>
      </c>
      <c r="AD801" s="302">
        <v>0</v>
      </c>
      <c r="AE801" s="302">
        <v>0</v>
      </c>
      <c r="AF801" s="302">
        <v>0</v>
      </c>
      <c r="AG801" s="302">
        <v>0</v>
      </c>
      <c r="AH801" s="302">
        <v>0</v>
      </c>
      <c r="AI801" s="302">
        <v>0</v>
      </c>
      <c r="AJ801" s="302">
        <v>115135.23</v>
      </c>
      <c r="AK801" s="302">
        <v>57567.61</v>
      </c>
      <c r="AL801" s="302">
        <v>0</v>
      </c>
    </row>
    <row r="802" spans="1:38" s="39" customFormat="1" ht="12" customHeight="1" x14ac:dyDescent="0.2">
      <c r="A802" s="287">
        <v>105</v>
      </c>
      <c r="B802" s="139" t="s">
        <v>812</v>
      </c>
      <c r="C802" s="146"/>
      <c r="D802" s="146"/>
      <c r="E802" s="147"/>
      <c r="F802" s="147"/>
      <c r="G802" s="275">
        <v>5081837.05</v>
      </c>
      <c r="H802" s="286">
        <v>0</v>
      </c>
      <c r="I802" s="276">
        <v>0</v>
      </c>
      <c r="J802" s="276">
        <v>0</v>
      </c>
      <c r="K802" s="276">
        <v>0</v>
      </c>
      <c r="L802" s="276">
        <v>0</v>
      </c>
      <c r="M802" s="276">
        <v>0</v>
      </c>
      <c r="N802" s="286">
        <v>0</v>
      </c>
      <c r="O802" s="286">
        <v>0</v>
      </c>
      <c r="P802" s="286">
        <v>0</v>
      </c>
      <c r="Q802" s="286">
        <v>0</v>
      </c>
      <c r="R802" s="286">
        <v>0</v>
      </c>
      <c r="S802" s="286">
        <v>0</v>
      </c>
      <c r="T802" s="203">
        <v>0</v>
      </c>
      <c r="U802" s="286">
        <v>0</v>
      </c>
      <c r="V802" s="147" t="s">
        <v>342</v>
      </c>
      <c r="W802" s="302">
        <v>779.85</v>
      </c>
      <c r="X802" s="286">
        <v>4904150</v>
      </c>
      <c r="Y802" s="302">
        <v>0</v>
      </c>
      <c r="Z802" s="302">
        <v>0</v>
      </c>
      <c r="AA802" s="302">
        <v>0</v>
      </c>
      <c r="AB802" s="302">
        <v>0</v>
      </c>
      <c r="AC802" s="302">
        <v>0</v>
      </c>
      <c r="AD802" s="302">
        <v>0</v>
      </c>
      <c r="AE802" s="302">
        <v>0</v>
      </c>
      <c r="AF802" s="302">
        <v>0</v>
      </c>
      <c r="AG802" s="302">
        <v>0</v>
      </c>
      <c r="AH802" s="302">
        <v>0</v>
      </c>
      <c r="AI802" s="302">
        <v>0</v>
      </c>
      <c r="AJ802" s="302">
        <v>118458.03</v>
      </c>
      <c r="AK802" s="302">
        <v>59229.02</v>
      </c>
      <c r="AL802" s="302">
        <v>0</v>
      </c>
    </row>
    <row r="803" spans="1:38" s="39" customFormat="1" ht="12" customHeight="1" x14ac:dyDescent="0.2">
      <c r="A803" s="287">
        <v>106</v>
      </c>
      <c r="B803" s="139" t="s">
        <v>813</v>
      </c>
      <c r="C803" s="146"/>
      <c r="D803" s="146"/>
      <c r="E803" s="147"/>
      <c r="F803" s="147"/>
      <c r="G803" s="275">
        <v>4701413.1100000003</v>
      </c>
      <c r="H803" s="286">
        <v>0</v>
      </c>
      <c r="I803" s="276">
        <v>0</v>
      </c>
      <c r="J803" s="276">
        <v>0</v>
      </c>
      <c r="K803" s="276">
        <v>0</v>
      </c>
      <c r="L803" s="276">
        <v>0</v>
      </c>
      <c r="M803" s="276">
        <v>0</v>
      </c>
      <c r="N803" s="286">
        <v>0</v>
      </c>
      <c r="O803" s="286">
        <v>0</v>
      </c>
      <c r="P803" s="286">
        <v>0</v>
      </c>
      <c r="Q803" s="286">
        <v>0</v>
      </c>
      <c r="R803" s="286">
        <v>0</v>
      </c>
      <c r="S803" s="286">
        <v>0</v>
      </c>
      <c r="T803" s="203">
        <v>0</v>
      </c>
      <c r="U803" s="286">
        <v>0</v>
      </c>
      <c r="V803" s="147" t="s">
        <v>342</v>
      </c>
      <c r="W803" s="302">
        <v>633.22</v>
      </c>
      <c r="X803" s="286">
        <v>4541420</v>
      </c>
      <c r="Y803" s="302">
        <v>0</v>
      </c>
      <c r="Z803" s="302">
        <v>0</v>
      </c>
      <c r="AA803" s="302">
        <v>0</v>
      </c>
      <c r="AB803" s="302">
        <v>0</v>
      </c>
      <c r="AC803" s="302">
        <v>0</v>
      </c>
      <c r="AD803" s="302">
        <v>0</v>
      </c>
      <c r="AE803" s="302">
        <v>0</v>
      </c>
      <c r="AF803" s="302">
        <v>0</v>
      </c>
      <c r="AG803" s="302">
        <v>0</v>
      </c>
      <c r="AH803" s="302">
        <v>0</v>
      </c>
      <c r="AI803" s="302">
        <v>0</v>
      </c>
      <c r="AJ803" s="302">
        <v>106662.07</v>
      </c>
      <c r="AK803" s="302">
        <v>53331.040000000001</v>
      </c>
      <c r="AL803" s="302">
        <v>0</v>
      </c>
    </row>
    <row r="804" spans="1:38" s="39" customFormat="1" ht="12" customHeight="1" x14ac:dyDescent="0.2">
      <c r="A804" s="287">
        <v>107</v>
      </c>
      <c r="B804" s="144" t="s">
        <v>809</v>
      </c>
      <c r="C804" s="146"/>
      <c r="D804" s="146"/>
      <c r="E804" s="147"/>
      <c r="F804" s="147"/>
      <c r="G804" s="275">
        <v>5305101.95</v>
      </c>
      <c r="H804" s="286">
        <v>4642910</v>
      </c>
      <c r="I804" s="276">
        <v>910750</v>
      </c>
      <c r="J804" s="276">
        <v>2440</v>
      </c>
      <c r="K804" s="276">
        <v>3076850</v>
      </c>
      <c r="L804" s="276">
        <v>0</v>
      </c>
      <c r="M804" s="276">
        <v>0</v>
      </c>
      <c r="N804" s="286">
        <v>266</v>
      </c>
      <c r="O804" s="286">
        <v>368580</v>
      </c>
      <c r="P804" s="286">
        <v>0</v>
      </c>
      <c r="Q804" s="286">
        <v>0</v>
      </c>
      <c r="R804" s="286">
        <v>150</v>
      </c>
      <c r="S804" s="286">
        <v>286730</v>
      </c>
      <c r="T804" s="203">
        <v>0</v>
      </c>
      <c r="U804" s="286">
        <v>0</v>
      </c>
      <c r="V804" s="147"/>
      <c r="W804" s="302">
        <v>0</v>
      </c>
      <c r="X804" s="286">
        <v>0</v>
      </c>
      <c r="Y804" s="302">
        <v>0</v>
      </c>
      <c r="Z804" s="302">
        <v>0</v>
      </c>
      <c r="AA804" s="302">
        <v>0</v>
      </c>
      <c r="AB804" s="302">
        <v>0</v>
      </c>
      <c r="AC804" s="302">
        <v>0</v>
      </c>
      <c r="AD804" s="302">
        <v>0</v>
      </c>
      <c r="AE804" s="302">
        <v>0</v>
      </c>
      <c r="AF804" s="302">
        <v>0</v>
      </c>
      <c r="AG804" s="302">
        <v>0</v>
      </c>
      <c r="AH804" s="302">
        <v>0</v>
      </c>
      <c r="AI804" s="302">
        <v>407230</v>
      </c>
      <c r="AJ804" s="302">
        <v>169974.63</v>
      </c>
      <c r="AK804" s="302">
        <v>84987.32</v>
      </c>
      <c r="AL804" s="302">
        <v>0</v>
      </c>
    </row>
    <row r="805" spans="1:38" s="39" customFormat="1" ht="12" customHeight="1" x14ac:dyDescent="0.2">
      <c r="A805" s="287">
        <v>108</v>
      </c>
      <c r="B805" s="144" t="s">
        <v>810</v>
      </c>
      <c r="C805" s="146"/>
      <c r="D805" s="146"/>
      <c r="E805" s="147"/>
      <c r="F805" s="147"/>
      <c r="G805" s="275">
        <v>4698055.22</v>
      </c>
      <c r="H805" s="286">
        <v>0</v>
      </c>
      <c r="I805" s="276">
        <v>0</v>
      </c>
      <c r="J805" s="276">
        <v>0</v>
      </c>
      <c r="K805" s="276">
        <v>0</v>
      </c>
      <c r="L805" s="276">
        <v>0</v>
      </c>
      <c r="M805" s="276">
        <v>0</v>
      </c>
      <c r="N805" s="286">
        <v>0</v>
      </c>
      <c r="O805" s="286">
        <v>0</v>
      </c>
      <c r="P805" s="286">
        <v>0</v>
      </c>
      <c r="Q805" s="286">
        <v>0</v>
      </c>
      <c r="R805" s="286">
        <v>0</v>
      </c>
      <c r="S805" s="286">
        <v>0</v>
      </c>
      <c r="T805" s="203">
        <v>0</v>
      </c>
      <c r="U805" s="286">
        <v>0</v>
      </c>
      <c r="V805" s="147" t="s">
        <v>342</v>
      </c>
      <c r="W805" s="302">
        <v>633.22</v>
      </c>
      <c r="X805" s="286">
        <v>4535570</v>
      </c>
      <c r="Y805" s="302">
        <v>0</v>
      </c>
      <c r="Z805" s="302">
        <v>0</v>
      </c>
      <c r="AA805" s="302">
        <v>0</v>
      </c>
      <c r="AB805" s="302">
        <v>0</v>
      </c>
      <c r="AC805" s="302">
        <v>0</v>
      </c>
      <c r="AD805" s="302">
        <v>0</v>
      </c>
      <c r="AE805" s="302">
        <v>0</v>
      </c>
      <c r="AF805" s="302">
        <v>0</v>
      </c>
      <c r="AG805" s="302">
        <v>0</v>
      </c>
      <c r="AH805" s="302">
        <v>0</v>
      </c>
      <c r="AI805" s="302">
        <v>0</v>
      </c>
      <c r="AJ805" s="302">
        <v>108323.48</v>
      </c>
      <c r="AK805" s="302">
        <v>54161.74</v>
      </c>
      <c r="AL805" s="302">
        <v>0</v>
      </c>
    </row>
    <row r="806" spans="1:38" s="39" customFormat="1" ht="12" customHeight="1" x14ac:dyDescent="0.2">
      <c r="A806" s="287">
        <v>109</v>
      </c>
      <c r="B806" s="144" t="s">
        <v>817</v>
      </c>
      <c r="C806" s="146"/>
      <c r="D806" s="146"/>
      <c r="E806" s="147"/>
      <c r="F806" s="147"/>
      <c r="G806" s="275">
        <v>2221176.9300000002</v>
      </c>
      <c r="H806" s="286">
        <v>0</v>
      </c>
      <c r="I806" s="276">
        <v>0</v>
      </c>
      <c r="J806" s="276">
        <v>0</v>
      </c>
      <c r="K806" s="276">
        <v>0</v>
      </c>
      <c r="L806" s="276">
        <v>0</v>
      </c>
      <c r="M806" s="276">
        <v>0</v>
      </c>
      <c r="N806" s="286">
        <v>0</v>
      </c>
      <c r="O806" s="286">
        <v>0</v>
      </c>
      <c r="P806" s="286">
        <v>0</v>
      </c>
      <c r="Q806" s="286">
        <v>0</v>
      </c>
      <c r="R806" s="286">
        <v>0</v>
      </c>
      <c r="S806" s="286">
        <v>0</v>
      </c>
      <c r="T806" s="203">
        <v>0</v>
      </c>
      <c r="U806" s="286">
        <v>0</v>
      </c>
      <c r="V806" s="147" t="s">
        <v>342</v>
      </c>
      <c r="W806" s="302">
        <v>303.24</v>
      </c>
      <c r="X806" s="286">
        <v>2177264.39</v>
      </c>
      <c r="Y806" s="302">
        <v>0</v>
      </c>
      <c r="Z806" s="302">
        <v>0</v>
      </c>
      <c r="AA806" s="302">
        <v>0</v>
      </c>
      <c r="AB806" s="302">
        <v>0</v>
      </c>
      <c r="AC806" s="302">
        <v>0</v>
      </c>
      <c r="AD806" s="302">
        <v>0</v>
      </c>
      <c r="AE806" s="302">
        <v>0</v>
      </c>
      <c r="AF806" s="302">
        <v>0</v>
      </c>
      <c r="AG806" s="302">
        <v>0</v>
      </c>
      <c r="AH806" s="302">
        <v>0</v>
      </c>
      <c r="AI806" s="302">
        <v>0</v>
      </c>
      <c r="AJ806" s="302">
        <v>32953.93</v>
      </c>
      <c r="AK806" s="302">
        <v>10958.61</v>
      </c>
      <c r="AL806" s="302">
        <v>0</v>
      </c>
    </row>
    <row r="807" spans="1:38" s="39" customFormat="1" ht="12" customHeight="1" x14ac:dyDescent="0.2">
      <c r="A807" s="287">
        <v>110</v>
      </c>
      <c r="B807" s="144" t="s">
        <v>818</v>
      </c>
      <c r="C807" s="146"/>
      <c r="D807" s="146"/>
      <c r="E807" s="147"/>
      <c r="F807" s="147"/>
      <c r="G807" s="275">
        <v>2440055.64</v>
      </c>
      <c r="H807" s="286">
        <v>0</v>
      </c>
      <c r="I807" s="276">
        <v>0</v>
      </c>
      <c r="J807" s="276">
        <v>0</v>
      </c>
      <c r="K807" s="276">
        <v>0</v>
      </c>
      <c r="L807" s="276">
        <v>0</v>
      </c>
      <c r="M807" s="276">
        <v>0</v>
      </c>
      <c r="N807" s="286">
        <v>0</v>
      </c>
      <c r="O807" s="286">
        <v>0</v>
      </c>
      <c r="P807" s="286">
        <v>0</v>
      </c>
      <c r="Q807" s="286">
        <v>0</v>
      </c>
      <c r="R807" s="286">
        <v>0</v>
      </c>
      <c r="S807" s="286">
        <v>0</v>
      </c>
      <c r="T807" s="203">
        <v>0</v>
      </c>
      <c r="U807" s="286">
        <v>0</v>
      </c>
      <c r="V807" s="147" t="s">
        <v>342</v>
      </c>
      <c r="W807" s="302">
        <v>354</v>
      </c>
      <c r="X807" s="286">
        <v>2372270.4</v>
      </c>
      <c r="Y807" s="302">
        <v>0</v>
      </c>
      <c r="Z807" s="302">
        <v>0</v>
      </c>
      <c r="AA807" s="302">
        <v>0</v>
      </c>
      <c r="AB807" s="302">
        <v>0</v>
      </c>
      <c r="AC807" s="302">
        <v>0</v>
      </c>
      <c r="AD807" s="302">
        <v>0</v>
      </c>
      <c r="AE807" s="302">
        <v>0</v>
      </c>
      <c r="AF807" s="302">
        <v>0</v>
      </c>
      <c r="AG807" s="302">
        <v>0</v>
      </c>
      <c r="AH807" s="302">
        <v>0</v>
      </c>
      <c r="AI807" s="302">
        <v>0</v>
      </c>
      <c r="AJ807" s="302">
        <v>45190.16</v>
      </c>
      <c r="AK807" s="302">
        <v>22595.08</v>
      </c>
      <c r="AL807" s="302">
        <v>0</v>
      </c>
    </row>
    <row r="808" spans="1:38" s="39" customFormat="1" ht="12" customHeight="1" x14ac:dyDescent="0.2">
      <c r="A808" s="287">
        <v>111</v>
      </c>
      <c r="B808" s="144" t="s">
        <v>819</v>
      </c>
      <c r="C808" s="146"/>
      <c r="D808" s="146"/>
      <c r="E808" s="147"/>
      <c r="F808" s="147"/>
      <c r="G808" s="275">
        <v>2925249.25</v>
      </c>
      <c r="H808" s="286">
        <v>0</v>
      </c>
      <c r="I808" s="276">
        <v>0</v>
      </c>
      <c r="J808" s="276">
        <v>0</v>
      </c>
      <c r="K808" s="276">
        <v>0</v>
      </c>
      <c r="L808" s="276">
        <v>0</v>
      </c>
      <c r="M808" s="276">
        <v>0</v>
      </c>
      <c r="N808" s="286">
        <v>0</v>
      </c>
      <c r="O808" s="286">
        <v>0</v>
      </c>
      <c r="P808" s="286">
        <v>0</v>
      </c>
      <c r="Q808" s="286">
        <v>0</v>
      </c>
      <c r="R808" s="286">
        <v>0</v>
      </c>
      <c r="S808" s="286">
        <v>0</v>
      </c>
      <c r="T808" s="203">
        <v>0</v>
      </c>
      <c r="U808" s="286">
        <v>0</v>
      </c>
      <c r="V808" s="147" t="s">
        <v>342</v>
      </c>
      <c r="W808" s="302">
        <v>385</v>
      </c>
      <c r="X808" s="286">
        <v>2793613.03</v>
      </c>
      <c r="Y808" s="302">
        <v>0</v>
      </c>
      <c r="Z808" s="302">
        <v>0</v>
      </c>
      <c r="AA808" s="302">
        <v>0</v>
      </c>
      <c r="AB808" s="302">
        <v>0</v>
      </c>
      <c r="AC808" s="302">
        <v>0</v>
      </c>
      <c r="AD808" s="302">
        <v>0</v>
      </c>
      <c r="AE808" s="302">
        <v>0</v>
      </c>
      <c r="AF808" s="302">
        <v>0</v>
      </c>
      <c r="AG808" s="302">
        <v>0</v>
      </c>
      <c r="AH808" s="302">
        <v>0</v>
      </c>
      <c r="AI808" s="302">
        <v>0</v>
      </c>
      <c r="AJ808" s="302">
        <v>87757.48</v>
      </c>
      <c r="AK808" s="302">
        <v>43878.74</v>
      </c>
      <c r="AL808" s="302">
        <v>0</v>
      </c>
    </row>
    <row r="809" spans="1:38" s="39" customFormat="1" ht="12" customHeight="1" x14ac:dyDescent="0.2">
      <c r="A809" s="287">
        <v>112</v>
      </c>
      <c r="B809" s="144" t="s">
        <v>820</v>
      </c>
      <c r="C809" s="146"/>
      <c r="D809" s="146"/>
      <c r="E809" s="147"/>
      <c r="F809" s="147"/>
      <c r="G809" s="275">
        <v>4537719.43</v>
      </c>
      <c r="H809" s="286">
        <v>0</v>
      </c>
      <c r="I809" s="276">
        <v>0</v>
      </c>
      <c r="J809" s="276">
        <v>0</v>
      </c>
      <c r="K809" s="276">
        <v>0</v>
      </c>
      <c r="L809" s="276">
        <v>0</v>
      </c>
      <c r="M809" s="276">
        <v>0</v>
      </c>
      <c r="N809" s="286">
        <v>0</v>
      </c>
      <c r="O809" s="286">
        <v>0</v>
      </c>
      <c r="P809" s="286">
        <v>0</v>
      </c>
      <c r="Q809" s="286">
        <v>0</v>
      </c>
      <c r="R809" s="286">
        <v>0</v>
      </c>
      <c r="S809" s="286">
        <v>0</v>
      </c>
      <c r="T809" s="203">
        <v>0</v>
      </c>
      <c r="U809" s="286">
        <v>0</v>
      </c>
      <c r="V809" s="147" t="s">
        <v>342</v>
      </c>
      <c r="W809" s="302">
        <v>605</v>
      </c>
      <c r="X809" s="286">
        <v>4398660</v>
      </c>
      <c r="Y809" s="302">
        <v>0</v>
      </c>
      <c r="Z809" s="302">
        <v>0</v>
      </c>
      <c r="AA809" s="302">
        <v>0</v>
      </c>
      <c r="AB809" s="302">
        <v>0</v>
      </c>
      <c r="AC809" s="302">
        <v>0</v>
      </c>
      <c r="AD809" s="302">
        <v>0</v>
      </c>
      <c r="AE809" s="302">
        <v>0</v>
      </c>
      <c r="AF809" s="302">
        <v>0</v>
      </c>
      <c r="AG809" s="302">
        <v>0</v>
      </c>
      <c r="AH809" s="302">
        <v>0</v>
      </c>
      <c r="AI809" s="302">
        <v>0</v>
      </c>
      <c r="AJ809" s="302">
        <v>92706.29</v>
      </c>
      <c r="AK809" s="302">
        <v>46353.14</v>
      </c>
      <c r="AL809" s="302">
        <v>0</v>
      </c>
    </row>
    <row r="810" spans="1:38" s="39" customFormat="1" ht="12" customHeight="1" x14ac:dyDescent="0.2">
      <c r="A810" s="287">
        <v>113</v>
      </c>
      <c r="B810" s="144" t="s">
        <v>821</v>
      </c>
      <c r="C810" s="146"/>
      <c r="D810" s="146"/>
      <c r="E810" s="147"/>
      <c r="F810" s="147"/>
      <c r="G810" s="275">
        <v>8129913.4900000002</v>
      </c>
      <c r="H810" s="286">
        <v>0</v>
      </c>
      <c r="I810" s="276">
        <v>0</v>
      </c>
      <c r="J810" s="276">
        <v>0</v>
      </c>
      <c r="K810" s="276">
        <v>0</v>
      </c>
      <c r="L810" s="276">
        <v>0</v>
      </c>
      <c r="M810" s="276">
        <v>0</v>
      </c>
      <c r="N810" s="286">
        <v>0</v>
      </c>
      <c r="O810" s="286">
        <v>0</v>
      </c>
      <c r="P810" s="286">
        <v>0</v>
      </c>
      <c r="Q810" s="286">
        <v>0</v>
      </c>
      <c r="R810" s="286">
        <v>0</v>
      </c>
      <c r="S810" s="286">
        <v>0</v>
      </c>
      <c r="T810" s="203">
        <v>0</v>
      </c>
      <c r="U810" s="286">
        <v>0</v>
      </c>
      <c r="V810" s="147" t="s">
        <v>342</v>
      </c>
      <c r="W810" s="302">
        <v>1070</v>
      </c>
      <c r="X810" s="286">
        <v>7764067.3899999997</v>
      </c>
      <c r="Y810" s="302">
        <v>0</v>
      </c>
      <c r="Z810" s="302">
        <v>0</v>
      </c>
      <c r="AA810" s="302">
        <v>0</v>
      </c>
      <c r="AB810" s="302">
        <v>0</v>
      </c>
      <c r="AC810" s="302">
        <v>0</v>
      </c>
      <c r="AD810" s="302">
        <v>0</v>
      </c>
      <c r="AE810" s="302">
        <v>0</v>
      </c>
      <c r="AF810" s="302">
        <v>0</v>
      </c>
      <c r="AG810" s="302">
        <v>0</v>
      </c>
      <c r="AH810" s="302">
        <v>0</v>
      </c>
      <c r="AI810" s="302">
        <v>0</v>
      </c>
      <c r="AJ810" s="302">
        <v>243897.4</v>
      </c>
      <c r="AK810" s="302">
        <v>121948.7</v>
      </c>
      <c r="AL810" s="302">
        <v>0</v>
      </c>
    </row>
    <row r="811" spans="1:38" s="39" customFormat="1" ht="12" customHeight="1" x14ac:dyDescent="0.2">
      <c r="A811" s="287">
        <v>114</v>
      </c>
      <c r="B811" s="144" t="s">
        <v>823</v>
      </c>
      <c r="C811" s="146"/>
      <c r="D811" s="146"/>
      <c r="E811" s="147"/>
      <c r="F811" s="147"/>
      <c r="G811" s="275">
        <v>6747068.4000000004</v>
      </c>
      <c r="H811" s="286">
        <v>0</v>
      </c>
      <c r="I811" s="276">
        <v>0</v>
      </c>
      <c r="J811" s="276">
        <v>0</v>
      </c>
      <c r="K811" s="276">
        <v>0</v>
      </c>
      <c r="L811" s="276">
        <v>0</v>
      </c>
      <c r="M811" s="276">
        <v>0</v>
      </c>
      <c r="N811" s="286">
        <v>0</v>
      </c>
      <c r="O811" s="286">
        <v>0</v>
      </c>
      <c r="P811" s="286">
        <v>0</v>
      </c>
      <c r="Q811" s="286">
        <v>0</v>
      </c>
      <c r="R811" s="286">
        <v>0</v>
      </c>
      <c r="S811" s="286">
        <v>0</v>
      </c>
      <c r="T811" s="203">
        <v>0</v>
      </c>
      <c r="U811" s="286">
        <v>0</v>
      </c>
      <c r="V811" s="147" t="s">
        <v>342</v>
      </c>
      <c r="W811" s="302">
        <v>888</v>
      </c>
      <c r="X811" s="286">
        <v>6443450.3200000003</v>
      </c>
      <c r="Y811" s="302">
        <v>0</v>
      </c>
      <c r="Z811" s="302">
        <v>0</v>
      </c>
      <c r="AA811" s="302">
        <v>0</v>
      </c>
      <c r="AB811" s="302">
        <v>0</v>
      </c>
      <c r="AC811" s="302">
        <v>0</v>
      </c>
      <c r="AD811" s="302">
        <v>0</v>
      </c>
      <c r="AE811" s="302">
        <v>0</v>
      </c>
      <c r="AF811" s="302">
        <v>0</v>
      </c>
      <c r="AG811" s="302">
        <v>0</v>
      </c>
      <c r="AH811" s="302">
        <v>0</v>
      </c>
      <c r="AI811" s="302">
        <v>0</v>
      </c>
      <c r="AJ811" s="302">
        <v>202412.05</v>
      </c>
      <c r="AK811" s="302">
        <v>101206.03</v>
      </c>
      <c r="AL811" s="302">
        <v>0</v>
      </c>
    </row>
    <row r="812" spans="1:38" s="39" customFormat="1" ht="12" customHeight="1" x14ac:dyDescent="0.2">
      <c r="A812" s="287">
        <v>115</v>
      </c>
      <c r="B812" s="144" t="s">
        <v>824</v>
      </c>
      <c r="C812" s="146"/>
      <c r="D812" s="146"/>
      <c r="E812" s="147"/>
      <c r="F812" s="147"/>
      <c r="G812" s="275">
        <v>6999178.3499999996</v>
      </c>
      <c r="H812" s="286">
        <v>0</v>
      </c>
      <c r="I812" s="276">
        <v>0</v>
      </c>
      <c r="J812" s="276">
        <v>0</v>
      </c>
      <c r="K812" s="276">
        <v>0</v>
      </c>
      <c r="L812" s="276">
        <v>0</v>
      </c>
      <c r="M812" s="276">
        <v>0</v>
      </c>
      <c r="N812" s="286">
        <v>0</v>
      </c>
      <c r="O812" s="286">
        <v>0</v>
      </c>
      <c r="P812" s="286">
        <v>0</v>
      </c>
      <c r="Q812" s="286">
        <v>0</v>
      </c>
      <c r="R812" s="286">
        <v>0</v>
      </c>
      <c r="S812" s="286">
        <v>0</v>
      </c>
      <c r="T812" s="203">
        <v>0</v>
      </c>
      <c r="U812" s="286">
        <v>0</v>
      </c>
      <c r="V812" s="147" t="s">
        <v>342</v>
      </c>
      <c r="W812" s="302">
        <v>936</v>
      </c>
      <c r="X812" s="286">
        <v>6761930</v>
      </c>
      <c r="Y812" s="302">
        <v>0</v>
      </c>
      <c r="Z812" s="302">
        <v>0</v>
      </c>
      <c r="AA812" s="302">
        <v>0</v>
      </c>
      <c r="AB812" s="302">
        <v>0</v>
      </c>
      <c r="AC812" s="302">
        <v>0</v>
      </c>
      <c r="AD812" s="302">
        <v>0</v>
      </c>
      <c r="AE812" s="302">
        <v>0</v>
      </c>
      <c r="AF812" s="302">
        <v>0</v>
      </c>
      <c r="AG812" s="302">
        <v>0</v>
      </c>
      <c r="AH812" s="302">
        <v>0</v>
      </c>
      <c r="AI812" s="302">
        <v>0</v>
      </c>
      <c r="AJ812" s="302">
        <v>158165.57</v>
      </c>
      <c r="AK812" s="302">
        <v>79082.78</v>
      </c>
      <c r="AL812" s="302">
        <v>0</v>
      </c>
    </row>
    <row r="813" spans="1:38" s="39" customFormat="1" ht="12" customHeight="1" x14ac:dyDescent="0.2">
      <c r="A813" s="287">
        <v>116</v>
      </c>
      <c r="B813" s="144" t="s">
        <v>825</v>
      </c>
      <c r="C813" s="146"/>
      <c r="D813" s="146"/>
      <c r="E813" s="147"/>
      <c r="F813" s="147"/>
      <c r="G813" s="275">
        <v>6875440.4500000002</v>
      </c>
      <c r="H813" s="286">
        <v>0</v>
      </c>
      <c r="I813" s="276">
        <v>0</v>
      </c>
      <c r="J813" s="276">
        <v>0</v>
      </c>
      <c r="K813" s="276">
        <v>0</v>
      </c>
      <c r="L813" s="276">
        <v>0</v>
      </c>
      <c r="M813" s="276">
        <v>0</v>
      </c>
      <c r="N813" s="286">
        <v>0</v>
      </c>
      <c r="O813" s="286">
        <v>0</v>
      </c>
      <c r="P813" s="286">
        <v>0</v>
      </c>
      <c r="Q813" s="286">
        <v>0</v>
      </c>
      <c r="R813" s="286">
        <v>0</v>
      </c>
      <c r="S813" s="286">
        <v>0</v>
      </c>
      <c r="T813" s="203">
        <v>0</v>
      </c>
      <c r="U813" s="286">
        <v>0</v>
      </c>
      <c r="V813" s="147" t="s">
        <v>342</v>
      </c>
      <c r="W813" s="302">
        <v>1060</v>
      </c>
      <c r="X813" s="286">
        <v>6626230</v>
      </c>
      <c r="Y813" s="302">
        <v>0</v>
      </c>
      <c r="Z813" s="302">
        <v>0</v>
      </c>
      <c r="AA813" s="302">
        <v>0</v>
      </c>
      <c r="AB813" s="302">
        <v>0</v>
      </c>
      <c r="AC813" s="302">
        <v>0</v>
      </c>
      <c r="AD813" s="302">
        <v>0</v>
      </c>
      <c r="AE813" s="302">
        <v>0</v>
      </c>
      <c r="AF813" s="302">
        <v>0</v>
      </c>
      <c r="AG813" s="302">
        <v>0</v>
      </c>
      <c r="AH813" s="302">
        <v>0</v>
      </c>
      <c r="AI813" s="302">
        <v>0</v>
      </c>
      <c r="AJ813" s="302">
        <v>166140.29999999999</v>
      </c>
      <c r="AK813" s="302">
        <v>83070.149999999994</v>
      </c>
      <c r="AL813" s="302">
        <v>0</v>
      </c>
    </row>
    <row r="814" spans="1:38" s="39" customFormat="1" ht="12" customHeight="1" x14ac:dyDescent="0.2">
      <c r="A814" s="287">
        <v>117</v>
      </c>
      <c r="B814" s="144" t="s">
        <v>826</v>
      </c>
      <c r="C814" s="146"/>
      <c r="D814" s="146"/>
      <c r="E814" s="147"/>
      <c r="F814" s="147"/>
      <c r="G814" s="275">
        <v>5035457.57</v>
      </c>
      <c r="H814" s="286">
        <v>4568600</v>
      </c>
      <c r="I814" s="276">
        <v>428520</v>
      </c>
      <c r="J814" s="276">
        <v>1292</v>
      </c>
      <c r="K814" s="276">
        <v>3171000</v>
      </c>
      <c r="L814" s="276">
        <v>214.4</v>
      </c>
      <c r="M814" s="275">
        <v>792580</v>
      </c>
      <c r="N814" s="286">
        <v>83</v>
      </c>
      <c r="O814" s="286">
        <v>118670</v>
      </c>
      <c r="P814" s="286">
        <v>0</v>
      </c>
      <c r="Q814" s="286">
        <v>0</v>
      </c>
      <c r="R814" s="286">
        <v>25</v>
      </c>
      <c r="S814" s="286">
        <v>57830</v>
      </c>
      <c r="T814" s="203">
        <v>0</v>
      </c>
      <c r="U814" s="286">
        <v>0</v>
      </c>
      <c r="V814" s="147"/>
      <c r="W814" s="302">
        <v>0</v>
      </c>
      <c r="X814" s="286">
        <v>0</v>
      </c>
      <c r="Y814" s="302">
        <v>0</v>
      </c>
      <c r="Z814" s="302">
        <v>0</v>
      </c>
      <c r="AA814" s="302">
        <v>0</v>
      </c>
      <c r="AB814" s="302">
        <v>0</v>
      </c>
      <c r="AC814" s="302">
        <v>0</v>
      </c>
      <c r="AD814" s="302">
        <v>0</v>
      </c>
      <c r="AE814" s="302">
        <v>0</v>
      </c>
      <c r="AF814" s="302">
        <v>0</v>
      </c>
      <c r="AG814" s="302">
        <v>0</v>
      </c>
      <c r="AH814" s="302">
        <v>0</v>
      </c>
      <c r="AI814" s="302">
        <v>262290</v>
      </c>
      <c r="AJ814" s="302">
        <v>136378.38</v>
      </c>
      <c r="AK814" s="302">
        <v>68189.19</v>
      </c>
      <c r="AL814" s="302">
        <v>0</v>
      </c>
    </row>
    <row r="815" spans="1:38" s="39" customFormat="1" ht="12" customHeight="1" x14ac:dyDescent="0.2">
      <c r="A815" s="287">
        <v>118</v>
      </c>
      <c r="B815" s="139" t="s">
        <v>827</v>
      </c>
      <c r="C815" s="146"/>
      <c r="D815" s="146"/>
      <c r="E815" s="147"/>
      <c r="F815" s="147"/>
      <c r="G815" s="275">
        <v>4755090.03</v>
      </c>
      <c r="H815" s="286">
        <v>0</v>
      </c>
      <c r="I815" s="276">
        <v>0</v>
      </c>
      <c r="J815" s="276">
        <v>0</v>
      </c>
      <c r="K815" s="276">
        <v>0</v>
      </c>
      <c r="L815" s="276">
        <v>0</v>
      </c>
      <c r="M815" s="276">
        <v>0</v>
      </c>
      <c r="N815" s="286">
        <v>0</v>
      </c>
      <c r="O815" s="286">
        <v>0</v>
      </c>
      <c r="P815" s="286">
        <v>0</v>
      </c>
      <c r="Q815" s="286">
        <v>0</v>
      </c>
      <c r="R815" s="286">
        <v>0</v>
      </c>
      <c r="S815" s="286">
        <v>0</v>
      </c>
      <c r="T815" s="203">
        <v>0</v>
      </c>
      <c r="U815" s="286">
        <v>0</v>
      </c>
      <c r="V815" s="147" t="s">
        <v>341</v>
      </c>
      <c r="W815" s="302">
        <v>824.2</v>
      </c>
      <c r="X815" s="286">
        <v>4541110.9800000004</v>
      </c>
      <c r="Y815" s="302">
        <v>0</v>
      </c>
      <c r="Z815" s="302">
        <v>0</v>
      </c>
      <c r="AA815" s="302">
        <v>0</v>
      </c>
      <c r="AB815" s="302">
        <v>0</v>
      </c>
      <c r="AC815" s="302">
        <v>0</v>
      </c>
      <c r="AD815" s="302">
        <v>0</v>
      </c>
      <c r="AE815" s="302">
        <v>0</v>
      </c>
      <c r="AF815" s="302">
        <v>0</v>
      </c>
      <c r="AG815" s="302">
        <v>0</v>
      </c>
      <c r="AH815" s="302">
        <v>0</v>
      </c>
      <c r="AI815" s="302">
        <v>0</v>
      </c>
      <c r="AJ815" s="302">
        <v>142652.70000000001</v>
      </c>
      <c r="AK815" s="302">
        <v>71326.350000000006</v>
      </c>
      <c r="AL815" s="302">
        <v>0</v>
      </c>
    </row>
    <row r="816" spans="1:38" s="39" customFormat="1" ht="12" customHeight="1" x14ac:dyDescent="0.2">
      <c r="A816" s="287">
        <v>119</v>
      </c>
      <c r="B816" s="317" t="s">
        <v>828</v>
      </c>
      <c r="C816" s="146"/>
      <c r="D816" s="146"/>
      <c r="E816" s="147"/>
      <c r="F816" s="147"/>
      <c r="G816" s="275">
        <v>4727974.12</v>
      </c>
      <c r="H816" s="286">
        <v>0</v>
      </c>
      <c r="I816" s="276">
        <v>0</v>
      </c>
      <c r="J816" s="276">
        <v>0</v>
      </c>
      <c r="K816" s="276">
        <v>0</v>
      </c>
      <c r="L816" s="276">
        <v>0</v>
      </c>
      <c r="M816" s="276">
        <v>0</v>
      </c>
      <c r="N816" s="286">
        <v>0</v>
      </c>
      <c r="O816" s="286">
        <v>0</v>
      </c>
      <c r="P816" s="286">
        <v>0</v>
      </c>
      <c r="Q816" s="286">
        <v>0</v>
      </c>
      <c r="R816" s="286">
        <v>0</v>
      </c>
      <c r="S816" s="286">
        <v>0</v>
      </c>
      <c r="T816" s="203">
        <v>0</v>
      </c>
      <c r="U816" s="286">
        <v>0</v>
      </c>
      <c r="V816" s="147" t="s">
        <v>341</v>
      </c>
      <c r="W816" s="302">
        <v>819.5</v>
      </c>
      <c r="X816" s="286">
        <v>4515215.29</v>
      </c>
      <c r="Y816" s="302">
        <v>0</v>
      </c>
      <c r="Z816" s="302">
        <v>0</v>
      </c>
      <c r="AA816" s="302">
        <v>0</v>
      </c>
      <c r="AB816" s="302">
        <v>0</v>
      </c>
      <c r="AC816" s="302">
        <v>0</v>
      </c>
      <c r="AD816" s="302">
        <v>0</v>
      </c>
      <c r="AE816" s="302">
        <v>0</v>
      </c>
      <c r="AF816" s="302">
        <v>0</v>
      </c>
      <c r="AG816" s="302">
        <v>0</v>
      </c>
      <c r="AH816" s="302">
        <v>0</v>
      </c>
      <c r="AI816" s="302">
        <v>0</v>
      </c>
      <c r="AJ816" s="302">
        <v>141839.22</v>
      </c>
      <c r="AK816" s="302">
        <v>70919.61</v>
      </c>
      <c r="AL816" s="302">
        <v>0</v>
      </c>
    </row>
    <row r="817" spans="1:38" s="39" customFormat="1" ht="12" customHeight="1" x14ac:dyDescent="0.2">
      <c r="A817" s="287">
        <v>120</v>
      </c>
      <c r="B817" s="139" t="s">
        <v>392</v>
      </c>
      <c r="C817" s="146"/>
      <c r="D817" s="146"/>
      <c r="E817" s="147"/>
      <c r="F817" s="147"/>
      <c r="G817" s="275">
        <v>11128719.6</v>
      </c>
      <c r="H817" s="286">
        <v>0</v>
      </c>
      <c r="I817" s="276">
        <v>0</v>
      </c>
      <c r="J817" s="276">
        <v>0</v>
      </c>
      <c r="K817" s="276">
        <v>0</v>
      </c>
      <c r="L817" s="276">
        <v>0</v>
      </c>
      <c r="M817" s="276">
        <v>0</v>
      </c>
      <c r="N817" s="286">
        <v>0</v>
      </c>
      <c r="O817" s="286">
        <v>0</v>
      </c>
      <c r="P817" s="286">
        <v>0</v>
      </c>
      <c r="Q817" s="286">
        <v>0</v>
      </c>
      <c r="R817" s="286">
        <v>0</v>
      </c>
      <c r="S817" s="286">
        <v>0</v>
      </c>
      <c r="T817" s="287">
        <v>4</v>
      </c>
      <c r="U817" s="286">
        <v>10627927.220000001</v>
      </c>
      <c r="V817" s="147"/>
      <c r="W817" s="302">
        <v>0</v>
      </c>
      <c r="X817" s="286">
        <v>0</v>
      </c>
      <c r="Y817" s="302">
        <v>0</v>
      </c>
      <c r="Z817" s="302">
        <v>0</v>
      </c>
      <c r="AA817" s="302">
        <v>0</v>
      </c>
      <c r="AB817" s="302">
        <v>0</v>
      </c>
      <c r="AC817" s="302">
        <v>0</v>
      </c>
      <c r="AD817" s="302">
        <v>0</v>
      </c>
      <c r="AE817" s="302">
        <v>0</v>
      </c>
      <c r="AF817" s="302">
        <v>0</v>
      </c>
      <c r="AG817" s="302">
        <v>0</v>
      </c>
      <c r="AH817" s="302">
        <v>0</v>
      </c>
      <c r="AI817" s="302">
        <v>0</v>
      </c>
      <c r="AJ817" s="302">
        <v>333861.59000000003</v>
      </c>
      <c r="AK817" s="302">
        <v>166930.79</v>
      </c>
      <c r="AL817" s="302">
        <v>0</v>
      </c>
    </row>
    <row r="818" spans="1:38" s="39" customFormat="1" ht="12" customHeight="1" x14ac:dyDescent="0.2">
      <c r="A818" s="287">
        <v>121</v>
      </c>
      <c r="B818" s="139" t="s">
        <v>399</v>
      </c>
      <c r="C818" s="146"/>
      <c r="D818" s="146"/>
      <c r="E818" s="147"/>
      <c r="F818" s="147"/>
      <c r="G818" s="275">
        <v>1922016.84</v>
      </c>
      <c r="H818" s="286">
        <v>0</v>
      </c>
      <c r="I818" s="276">
        <v>0</v>
      </c>
      <c r="J818" s="276">
        <v>0</v>
      </c>
      <c r="K818" s="276">
        <v>0</v>
      </c>
      <c r="L818" s="276">
        <v>0</v>
      </c>
      <c r="M818" s="276">
        <v>0</v>
      </c>
      <c r="N818" s="286">
        <v>0</v>
      </c>
      <c r="O818" s="286">
        <v>0</v>
      </c>
      <c r="P818" s="286">
        <v>0</v>
      </c>
      <c r="Q818" s="286">
        <v>0</v>
      </c>
      <c r="R818" s="286">
        <v>0</v>
      </c>
      <c r="S818" s="286">
        <v>0</v>
      </c>
      <c r="T818" s="203">
        <v>0</v>
      </c>
      <c r="U818" s="286">
        <v>0</v>
      </c>
      <c r="V818" s="147"/>
      <c r="W818" s="302">
        <v>0</v>
      </c>
      <c r="X818" s="286">
        <v>0</v>
      </c>
      <c r="Y818" s="302">
        <v>0</v>
      </c>
      <c r="Z818" s="302">
        <v>0</v>
      </c>
      <c r="AA818" s="302">
        <v>0</v>
      </c>
      <c r="AB818" s="302">
        <v>0</v>
      </c>
      <c r="AC818" s="302">
        <v>0</v>
      </c>
      <c r="AD818" s="302">
        <v>0</v>
      </c>
      <c r="AE818" s="302">
        <v>0</v>
      </c>
      <c r="AF818" s="302">
        <v>0</v>
      </c>
      <c r="AG818" s="302">
        <v>0</v>
      </c>
      <c r="AH818" s="302">
        <v>0</v>
      </c>
      <c r="AI818" s="302">
        <v>1835526.08</v>
      </c>
      <c r="AJ818" s="302">
        <v>57660.51</v>
      </c>
      <c r="AK818" s="302">
        <v>28830.25</v>
      </c>
      <c r="AL818" s="302">
        <v>0</v>
      </c>
    </row>
    <row r="819" spans="1:38" s="39" customFormat="1" ht="12" customHeight="1" x14ac:dyDescent="0.2">
      <c r="A819" s="287">
        <v>122</v>
      </c>
      <c r="B819" s="144" t="s">
        <v>527</v>
      </c>
      <c r="C819" s="146"/>
      <c r="D819" s="146"/>
      <c r="E819" s="147"/>
      <c r="F819" s="147"/>
      <c r="G819" s="275">
        <v>5290484.7699999996</v>
      </c>
      <c r="H819" s="286">
        <v>0</v>
      </c>
      <c r="I819" s="276">
        <v>0</v>
      </c>
      <c r="J819" s="276">
        <v>0</v>
      </c>
      <c r="K819" s="276">
        <v>0</v>
      </c>
      <c r="L819" s="276">
        <v>0</v>
      </c>
      <c r="M819" s="276">
        <v>0</v>
      </c>
      <c r="N819" s="286">
        <v>0</v>
      </c>
      <c r="O819" s="286">
        <v>0</v>
      </c>
      <c r="P819" s="286">
        <v>0</v>
      </c>
      <c r="Q819" s="286">
        <v>0</v>
      </c>
      <c r="R819" s="286">
        <v>0</v>
      </c>
      <c r="S819" s="286">
        <v>0</v>
      </c>
      <c r="T819" s="203">
        <v>0</v>
      </c>
      <c r="U819" s="286">
        <v>0</v>
      </c>
      <c r="V819" s="147" t="s">
        <v>341</v>
      </c>
      <c r="W819" s="302">
        <v>917</v>
      </c>
      <c r="X819" s="286">
        <v>5052412.96</v>
      </c>
      <c r="Y819" s="302">
        <v>0</v>
      </c>
      <c r="Z819" s="302">
        <v>0</v>
      </c>
      <c r="AA819" s="302">
        <v>0</v>
      </c>
      <c r="AB819" s="302">
        <v>0</v>
      </c>
      <c r="AC819" s="302">
        <v>0</v>
      </c>
      <c r="AD819" s="302">
        <v>0</v>
      </c>
      <c r="AE819" s="302">
        <v>0</v>
      </c>
      <c r="AF819" s="302">
        <v>0</v>
      </c>
      <c r="AG819" s="302">
        <v>0</v>
      </c>
      <c r="AH819" s="302">
        <v>0</v>
      </c>
      <c r="AI819" s="302">
        <v>0</v>
      </c>
      <c r="AJ819" s="302">
        <v>158714.54</v>
      </c>
      <c r="AK819" s="302">
        <v>79357.27</v>
      </c>
      <c r="AL819" s="302">
        <v>0</v>
      </c>
    </row>
    <row r="820" spans="1:38" s="39" customFormat="1" ht="12" customHeight="1" x14ac:dyDescent="0.2">
      <c r="A820" s="287">
        <v>123</v>
      </c>
      <c r="B820" s="144" t="s">
        <v>598</v>
      </c>
      <c r="C820" s="146"/>
      <c r="D820" s="146"/>
      <c r="E820" s="147"/>
      <c r="F820" s="147"/>
      <c r="G820" s="275">
        <v>5564359.7999999998</v>
      </c>
      <c r="H820" s="286">
        <v>0</v>
      </c>
      <c r="I820" s="276">
        <v>0</v>
      </c>
      <c r="J820" s="276">
        <v>0</v>
      </c>
      <c r="K820" s="276">
        <v>0</v>
      </c>
      <c r="L820" s="276">
        <v>0</v>
      </c>
      <c r="M820" s="276">
        <v>0</v>
      </c>
      <c r="N820" s="286">
        <v>0</v>
      </c>
      <c r="O820" s="286">
        <v>0</v>
      </c>
      <c r="P820" s="286">
        <v>0</v>
      </c>
      <c r="Q820" s="286">
        <v>0</v>
      </c>
      <c r="R820" s="286">
        <v>0</v>
      </c>
      <c r="S820" s="286">
        <v>0</v>
      </c>
      <c r="T820" s="287">
        <v>2</v>
      </c>
      <c r="U820" s="286">
        <v>5313963.6100000003</v>
      </c>
      <c r="V820" s="147"/>
      <c r="W820" s="302">
        <v>0</v>
      </c>
      <c r="X820" s="286">
        <v>0</v>
      </c>
      <c r="Y820" s="302">
        <v>0</v>
      </c>
      <c r="Z820" s="302">
        <v>0</v>
      </c>
      <c r="AA820" s="302">
        <v>0</v>
      </c>
      <c r="AB820" s="302">
        <v>0</v>
      </c>
      <c r="AC820" s="302">
        <v>0</v>
      </c>
      <c r="AD820" s="302">
        <v>0</v>
      </c>
      <c r="AE820" s="302">
        <v>0</v>
      </c>
      <c r="AF820" s="302">
        <v>0</v>
      </c>
      <c r="AG820" s="302">
        <v>0</v>
      </c>
      <c r="AH820" s="302">
        <v>0</v>
      </c>
      <c r="AI820" s="302">
        <v>0</v>
      </c>
      <c r="AJ820" s="302">
        <v>166930.79</v>
      </c>
      <c r="AK820" s="302">
        <v>83465.399999999994</v>
      </c>
      <c r="AL820" s="302">
        <v>0</v>
      </c>
    </row>
    <row r="821" spans="1:38" s="39" customFormat="1" ht="12" customHeight="1" x14ac:dyDescent="0.2">
      <c r="A821" s="287">
        <v>124</v>
      </c>
      <c r="B821" s="144" t="s">
        <v>605</v>
      </c>
      <c r="C821" s="146"/>
      <c r="D821" s="146"/>
      <c r="E821" s="147"/>
      <c r="F821" s="147"/>
      <c r="G821" s="275">
        <v>7673222.2000000002</v>
      </c>
      <c r="H821" s="286">
        <v>0</v>
      </c>
      <c r="I821" s="276">
        <v>0</v>
      </c>
      <c r="J821" s="276">
        <v>0</v>
      </c>
      <c r="K821" s="276">
        <v>0</v>
      </c>
      <c r="L821" s="276">
        <v>0</v>
      </c>
      <c r="M821" s="276">
        <v>0</v>
      </c>
      <c r="N821" s="286">
        <v>0</v>
      </c>
      <c r="O821" s="286">
        <v>0</v>
      </c>
      <c r="P821" s="286">
        <v>0</v>
      </c>
      <c r="Q821" s="286">
        <v>0</v>
      </c>
      <c r="R821" s="286">
        <v>0</v>
      </c>
      <c r="S821" s="286">
        <v>0</v>
      </c>
      <c r="T821" s="203">
        <v>0</v>
      </c>
      <c r="U821" s="286">
        <v>0</v>
      </c>
      <c r="V821" s="147" t="s">
        <v>341</v>
      </c>
      <c r="W821" s="302">
        <v>1330</v>
      </c>
      <c r="X821" s="286">
        <v>7327927.2000000002</v>
      </c>
      <c r="Y821" s="302">
        <v>0</v>
      </c>
      <c r="Z821" s="302">
        <v>0</v>
      </c>
      <c r="AA821" s="302">
        <v>0</v>
      </c>
      <c r="AB821" s="302">
        <v>0</v>
      </c>
      <c r="AC821" s="302">
        <v>0</v>
      </c>
      <c r="AD821" s="302">
        <v>0</v>
      </c>
      <c r="AE821" s="302">
        <v>0</v>
      </c>
      <c r="AF821" s="302">
        <v>0</v>
      </c>
      <c r="AG821" s="302">
        <v>0</v>
      </c>
      <c r="AH821" s="302">
        <v>0</v>
      </c>
      <c r="AI821" s="302">
        <v>0</v>
      </c>
      <c r="AJ821" s="302">
        <v>230196.67</v>
      </c>
      <c r="AK821" s="302">
        <v>115098.33</v>
      </c>
      <c r="AL821" s="302">
        <v>0</v>
      </c>
    </row>
    <row r="822" spans="1:38" s="39" customFormat="1" ht="12" customHeight="1" x14ac:dyDescent="0.2">
      <c r="A822" s="287">
        <v>125</v>
      </c>
      <c r="B822" s="144" t="s">
        <v>454</v>
      </c>
      <c r="C822" s="146"/>
      <c r="D822" s="146"/>
      <c r="E822" s="147"/>
      <c r="F822" s="147"/>
      <c r="G822" s="275">
        <v>5462682.6100000003</v>
      </c>
      <c r="H822" s="286">
        <v>0</v>
      </c>
      <c r="I822" s="276">
        <v>0</v>
      </c>
      <c r="J822" s="276">
        <v>0</v>
      </c>
      <c r="K822" s="276">
        <v>0</v>
      </c>
      <c r="L822" s="276">
        <v>0</v>
      </c>
      <c r="M822" s="276">
        <v>0</v>
      </c>
      <c r="N822" s="286">
        <v>0</v>
      </c>
      <c r="O822" s="286">
        <v>0</v>
      </c>
      <c r="P822" s="286">
        <v>0</v>
      </c>
      <c r="Q822" s="286">
        <v>0</v>
      </c>
      <c r="R822" s="286">
        <v>0</v>
      </c>
      <c r="S822" s="286">
        <v>0</v>
      </c>
      <c r="T822" s="287">
        <v>2</v>
      </c>
      <c r="U822" s="286">
        <v>5324130</v>
      </c>
      <c r="V822" s="147"/>
      <c r="W822" s="302">
        <v>0</v>
      </c>
      <c r="X822" s="286">
        <v>0</v>
      </c>
      <c r="Y822" s="302">
        <v>0</v>
      </c>
      <c r="Z822" s="302">
        <v>0</v>
      </c>
      <c r="AA822" s="302">
        <v>0</v>
      </c>
      <c r="AB822" s="302">
        <v>0</v>
      </c>
      <c r="AC822" s="302">
        <v>0</v>
      </c>
      <c r="AD822" s="302">
        <v>0</v>
      </c>
      <c r="AE822" s="302">
        <v>0</v>
      </c>
      <c r="AF822" s="302">
        <v>0</v>
      </c>
      <c r="AG822" s="302">
        <v>0</v>
      </c>
      <c r="AH822" s="302">
        <v>0</v>
      </c>
      <c r="AI822" s="302">
        <v>0</v>
      </c>
      <c r="AJ822" s="302">
        <v>55087.21</v>
      </c>
      <c r="AK822" s="302">
        <v>83465.399999999994</v>
      </c>
      <c r="AL822" s="302">
        <v>0</v>
      </c>
    </row>
    <row r="823" spans="1:38" s="39" customFormat="1" ht="12" customHeight="1" x14ac:dyDescent="0.2">
      <c r="A823" s="287">
        <v>126</v>
      </c>
      <c r="B823" s="144" t="s">
        <v>620</v>
      </c>
      <c r="C823" s="146"/>
      <c r="D823" s="146"/>
      <c r="E823" s="147"/>
      <c r="F823" s="147"/>
      <c r="G823" s="275">
        <v>22056186.809999999</v>
      </c>
      <c r="H823" s="286">
        <v>0</v>
      </c>
      <c r="I823" s="276">
        <v>0</v>
      </c>
      <c r="J823" s="276">
        <v>0</v>
      </c>
      <c r="K823" s="276">
        <v>0</v>
      </c>
      <c r="L823" s="276">
        <v>0</v>
      </c>
      <c r="M823" s="276">
        <v>0</v>
      </c>
      <c r="N823" s="286">
        <v>0</v>
      </c>
      <c r="O823" s="286">
        <v>0</v>
      </c>
      <c r="P823" s="286">
        <v>0</v>
      </c>
      <c r="Q823" s="286">
        <v>0</v>
      </c>
      <c r="R823" s="286">
        <v>0</v>
      </c>
      <c r="S823" s="286">
        <v>0</v>
      </c>
      <c r="T823" s="203">
        <v>0</v>
      </c>
      <c r="U823" s="286">
        <v>0</v>
      </c>
      <c r="V823" s="147" t="s">
        <v>341</v>
      </c>
      <c r="W823" s="302">
        <v>3823</v>
      </c>
      <c r="X823" s="286">
        <v>21063658.41</v>
      </c>
      <c r="Y823" s="302">
        <v>0</v>
      </c>
      <c r="Z823" s="302">
        <v>0</v>
      </c>
      <c r="AA823" s="302">
        <v>0</v>
      </c>
      <c r="AB823" s="302">
        <v>0</v>
      </c>
      <c r="AC823" s="302">
        <v>0</v>
      </c>
      <c r="AD823" s="302">
        <v>0</v>
      </c>
      <c r="AE823" s="302">
        <v>0</v>
      </c>
      <c r="AF823" s="302">
        <v>0</v>
      </c>
      <c r="AG823" s="302">
        <v>0</v>
      </c>
      <c r="AH823" s="302">
        <v>0</v>
      </c>
      <c r="AI823" s="302">
        <v>0</v>
      </c>
      <c r="AJ823" s="302">
        <v>661685.6</v>
      </c>
      <c r="AK823" s="302">
        <v>330842.8</v>
      </c>
      <c r="AL823" s="302">
        <v>0</v>
      </c>
    </row>
    <row r="824" spans="1:38" s="39" customFormat="1" ht="12" customHeight="1" x14ac:dyDescent="0.2">
      <c r="A824" s="287">
        <v>127</v>
      </c>
      <c r="B824" s="144" t="s">
        <v>660</v>
      </c>
      <c r="C824" s="146"/>
      <c r="D824" s="146"/>
      <c r="E824" s="147"/>
      <c r="F824" s="147"/>
      <c r="G824" s="275">
        <v>3584078.06</v>
      </c>
      <c r="H824" s="286">
        <v>3422794.55</v>
      </c>
      <c r="I824" s="276">
        <v>3422794.55</v>
      </c>
      <c r="J824" s="276">
        <v>0</v>
      </c>
      <c r="K824" s="276">
        <v>0</v>
      </c>
      <c r="L824" s="276">
        <v>0</v>
      </c>
      <c r="M824" s="276">
        <v>0</v>
      </c>
      <c r="N824" s="286">
        <v>0</v>
      </c>
      <c r="O824" s="286">
        <v>0</v>
      </c>
      <c r="P824" s="286">
        <v>0</v>
      </c>
      <c r="Q824" s="286">
        <v>0</v>
      </c>
      <c r="R824" s="286">
        <v>0</v>
      </c>
      <c r="S824" s="286">
        <v>0</v>
      </c>
      <c r="T824" s="203">
        <v>0</v>
      </c>
      <c r="U824" s="286">
        <v>0</v>
      </c>
      <c r="V824" s="147"/>
      <c r="W824" s="302">
        <v>0</v>
      </c>
      <c r="X824" s="286">
        <v>0</v>
      </c>
      <c r="Y824" s="302">
        <v>0</v>
      </c>
      <c r="Z824" s="302">
        <v>0</v>
      </c>
      <c r="AA824" s="302">
        <v>0</v>
      </c>
      <c r="AB824" s="302">
        <v>0</v>
      </c>
      <c r="AC824" s="302">
        <v>0</v>
      </c>
      <c r="AD824" s="302">
        <v>0</v>
      </c>
      <c r="AE824" s="302">
        <v>0</v>
      </c>
      <c r="AF824" s="302">
        <v>0</v>
      </c>
      <c r="AG824" s="302">
        <v>0</v>
      </c>
      <c r="AH824" s="302">
        <v>0</v>
      </c>
      <c r="AI824" s="302">
        <v>0</v>
      </c>
      <c r="AJ824" s="302">
        <v>107522.34</v>
      </c>
      <c r="AK824" s="302">
        <v>53761.17</v>
      </c>
      <c r="AL824" s="302">
        <v>0</v>
      </c>
    </row>
    <row r="825" spans="1:38" s="39" customFormat="1" ht="12" customHeight="1" x14ac:dyDescent="0.2">
      <c r="A825" s="287">
        <v>128</v>
      </c>
      <c r="B825" s="144" t="s">
        <v>822</v>
      </c>
      <c r="C825" s="146"/>
      <c r="D825" s="146"/>
      <c r="E825" s="147"/>
      <c r="F825" s="147"/>
      <c r="G825" s="275">
        <v>6772986.2300000004</v>
      </c>
      <c r="H825" s="286">
        <v>0</v>
      </c>
      <c r="I825" s="276">
        <v>0</v>
      </c>
      <c r="J825" s="276">
        <v>0</v>
      </c>
      <c r="K825" s="276">
        <v>0</v>
      </c>
      <c r="L825" s="276">
        <v>0</v>
      </c>
      <c r="M825" s="276">
        <v>0</v>
      </c>
      <c r="N825" s="286">
        <v>0</v>
      </c>
      <c r="O825" s="286">
        <v>0</v>
      </c>
      <c r="P825" s="286">
        <v>0</v>
      </c>
      <c r="Q825" s="286">
        <v>0</v>
      </c>
      <c r="R825" s="286">
        <v>0</v>
      </c>
      <c r="S825" s="286">
        <v>0</v>
      </c>
      <c r="T825" s="203">
        <v>0</v>
      </c>
      <c r="U825" s="286">
        <v>0</v>
      </c>
      <c r="V825" s="147" t="s">
        <v>342</v>
      </c>
      <c r="W825" s="302">
        <v>1223</v>
      </c>
      <c r="X825" s="286">
        <v>6468201.8499999996</v>
      </c>
      <c r="Y825" s="302">
        <v>0</v>
      </c>
      <c r="Z825" s="302">
        <v>0</v>
      </c>
      <c r="AA825" s="302">
        <v>0</v>
      </c>
      <c r="AB825" s="302">
        <v>0</v>
      </c>
      <c r="AC825" s="302">
        <v>0</v>
      </c>
      <c r="AD825" s="302">
        <v>0</v>
      </c>
      <c r="AE825" s="302">
        <v>0</v>
      </c>
      <c r="AF825" s="302">
        <v>0</v>
      </c>
      <c r="AG825" s="302">
        <v>0</v>
      </c>
      <c r="AH825" s="302">
        <v>0</v>
      </c>
      <c r="AI825" s="302">
        <v>0</v>
      </c>
      <c r="AJ825" s="302">
        <v>203189.59</v>
      </c>
      <c r="AK825" s="302">
        <v>101594.79</v>
      </c>
      <c r="AL825" s="302">
        <v>0</v>
      </c>
    </row>
    <row r="826" spans="1:38" s="39" customFormat="1" ht="12" customHeight="1" x14ac:dyDescent="0.2">
      <c r="A826" s="287">
        <v>129</v>
      </c>
      <c r="B826" s="144" t="s">
        <v>535</v>
      </c>
      <c r="C826" s="146"/>
      <c r="D826" s="146"/>
      <c r="E826" s="147"/>
      <c r="F826" s="147"/>
      <c r="G826" s="275">
        <v>10407889.359999999</v>
      </c>
      <c r="H826" s="286">
        <v>0</v>
      </c>
      <c r="I826" s="276">
        <v>0</v>
      </c>
      <c r="J826" s="276">
        <v>0</v>
      </c>
      <c r="K826" s="276">
        <v>0</v>
      </c>
      <c r="L826" s="276">
        <v>0</v>
      </c>
      <c r="M826" s="276">
        <v>0</v>
      </c>
      <c r="N826" s="286">
        <v>0</v>
      </c>
      <c r="O826" s="286">
        <v>0</v>
      </c>
      <c r="P826" s="286">
        <v>0</v>
      </c>
      <c r="Q826" s="286">
        <v>0</v>
      </c>
      <c r="R826" s="286">
        <v>0</v>
      </c>
      <c r="S826" s="286">
        <v>0</v>
      </c>
      <c r="T826" s="203">
        <v>0</v>
      </c>
      <c r="U826" s="286">
        <v>0</v>
      </c>
      <c r="V826" s="147" t="s">
        <v>341</v>
      </c>
      <c r="W826" s="302">
        <v>1804</v>
      </c>
      <c r="X826" s="286">
        <v>9939534.3399999999</v>
      </c>
      <c r="Y826" s="302">
        <v>0</v>
      </c>
      <c r="Z826" s="302">
        <v>0</v>
      </c>
      <c r="AA826" s="302">
        <v>0</v>
      </c>
      <c r="AB826" s="302">
        <v>0</v>
      </c>
      <c r="AC826" s="302">
        <v>0</v>
      </c>
      <c r="AD826" s="302">
        <v>0</v>
      </c>
      <c r="AE826" s="302">
        <v>0</v>
      </c>
      <c r="AF826" s="302">
        <v>0</v>
      </c>
      <c r="AG826" s="302">
        <v>0</v>
      </c>
      <c r="AH826" s="302">
        <v>0</v>
      </c>
      <c r="AI826" s="302">
        <v>0</v>
      </c>
      <c r="AJ826" s="302">
        <v>312236.68</v>
      </c>
      <c r="AK826" s="302">
        <v>156118.34</v>
      </c>
      <c r="AL826" s="302">
        <v>0</v>
      </c>
    </row>
    <row r="827" spans="1:38" s="39" customFormat="1" ht="12" customHeight="1" x14ac:dyDescent="0.2">
      <c r="A827" s="287">
        <v>130</v>
      </c>
      <c r="B827" s="144" t="s">
        <v>568</v>
      </c>
      <c r="C827" s="146"/>
      <c r="D827" s="146"/>
      <c r="E827" s="147"/>
      <c r="F827" s="147"/>
      <c r="G827" s="275">
        <v>3437692.55</v>
      </c>
      <c r="H827" s="286">
        <v>0</v>
      </c>
      <c r="I827" s="276">
        <v>0</v>
      </c>
      <c r="J827" s="276">
        <v>0</v>
      </c>
      <c r="K827" s="276">
        <v>0</v>
      </c>
      <c r="L827" s="276">
        <v>0</v>
      </c>
      <c r="M827" s="276">
        <v>0</v>
      </c>
      <c r="N827" s="286">
        <v>0</v>
      </c>
      <c r="O827" s="286">
        <v>0</v>
      </c>
      <c r="P827" s="286">
        <v>0</v>
      </c>
      <c r="Q827" s="286">
        <v>0</v>
      </c>
      <c r="R827" s="286">
        <v>0</v>
      </c>
      <c r="S827" s="286">
        <v>0</v>
      </c>
      <c r="T827" s="203">
        <v>0</v>
      </c>
      <c r="U827" s="286">
        <v>0</v>
      </c>
      <c r="V827" s="147" t="s">
        <v>341</v>
      </c>
      <c r="W827" s="302">
        <v>462</v>
      </c>
      <c r="X827" s="286">
        <v>3323200</v>
      </c>
      <c r="Y827" s="302">
        <v>0</v>
      </c>
      <c r="Z827" s="302">
        <v>0</v>
      </c>
      <c r="AA827" s="302">
        <v>0</v>
      </c>
      <c r="AB827" s="302">
        <v>0</v>
      </c>
      <c r="AC827" s="302">
        <v>0</v>
      </c>
      <c r="AD827" s="302">
        <v>0</v>
      </c>
      <c r="AE827" s="302">
        <v>0</v>
      </c>
      <c r="AF827" s="302">
        <v>0</v>
      </c>
      <c r="AG827" s="302">
        <v>0</v>
      </c>
      <c r="AH827" s="302">
        <v>0</v>
      </c>
      <c r="AI827" s="302">
        <v>0</v>
      </c>
      <c r="AJ827" s="302">
        <v>76328.37</v>
      </c>
      <c r="AK827" s="302">
        <v>38164.18</v>
      </c>
      <c r="AL827" s="302">
        <v>0</v>
      </c>
    </row>
    <row r="828" spans="1:38" s="39" customFormat="1" ht="12" customHeight="1" x14ac:dyDescent="0.2">
      <c r="A828" s="287">
        <v>131</v>
      </c>
      <c r="B828" s="144" t="s">
        <v>570</v>
      </c>
      <c r="C828" s="146"/>
      <c r="D828" s="146"/>
      <c r="E828" s="147"/>
      <c r="F828" s="147"/>
      <c r="G828" s="275">
        <v>1583870.86</v>
      </c>
      <c r="H828" s="286">
        <v>0</v>
      </c>
      <c r="I828" s="276">
        <v>0</v>
      </c>
      <c r="J828" s="276">
        <v>0</v>
      </c>
      <c r="K828" s="276">
        <v>0</v>
      </c>
      <c r="L828" s="276">
        <v>0</v>
      </c>
      <c r="M828" s="276">
        <v>0</v>
      </c>
      <c r="N828" s="286">
        <v>0</v>
      </c>
      <c r="O828" s="286">
        <v>0</v>
      </c>
      <c r="P828" s="286">
        <v>0</v>
      </c>
      <c r="Q828" s="286">
        <v>0</v>
      </c>
      <c r="R828" s="286">
        <v>0</v>
      </c>
      <c r="S828" s="286">
        <v>0</v>
      </c>
      <c r="T828" s="203">
        <v>0</v>
      </c>
      <c r="U828" s="286">
        <v>0</v>
      </c>
      <c r="V828" s="147" t="s">
        <v>342</v>
      </c>
      <c r="W828" s="302">
        <v>286</v>
      </c>
      <c r="X828" s="286">
        <v>1512596.67</v>
      </c>
      <c r="Y828" s="302">
        <v>0</v>
      </c>
      <c r="Z828" s="302">
        <v>0</v>
      </c>
      <c r="AA828" s="302">
        <v>0</v>
      </c>
      <c r="AB828" s="302">
        <v>0</v>
      </c>
      <c r="AC828" s="302">
        <v>0</v>
      </c>
      <c r="AD828" s="302">
        <v>0</v>
      </c>
      <c r="AE828" s="302">
        <v>0</v>
      </c>
      <c r="AF828" s="302">
        <v>0</v>
      </c>
      <c r="AG828" s="302">
        <v>0</v>
      </c>
      <c r="AH828" s="302">
        <v>0</v>
      </c>
      <c r="AI828" s="302">
        <v>0</v>
      </c>
      <c r="AJ828" s="302">
        <v>47516.13</v>
      </c>
      <c r="AK828" s="302">
        <v>23758.06</v>
      </c>
      <c r="AL828" s="302">
        <v>0</v>
      </c>
    </row>
    <row r="829" spans="1:38" s="39" customFormat="1" ht="12" customHeight="1" x14ac:dyDescent="0.2">
      <c r="A829" s="287">
        <v>132</v>
      </c>
      <c r="B829" s="144" t="s">
        <v>585</v>
      </c>
      <c r="C829" s="146"/>
      <c r="D829" s="146"/>
      <c r="E829" s="147"/>
      <c r="F829" s="147"/>
      <c r="G829" s="275">
        <v>5278946.0999999996</v>
      </c>
      <c r="H829" s="286">
        <v>0</v>
      </c>
      <c r="I829" s="276">
        <v>0</v>
      </c>
      <c r="J829" s="276">
        <v>0</v>
      </c>
      <c r="K829" s="276">
        <v>0</v>
      </c>
      <c r="L829" s="276">
        <v>0</v>
      </c>
      <c r="M829" s="276">
        <v>0</v>
      </c>
      <c r="N829" s="286">
        <v>0</v>
      </c>
      <c r="O829" s="286">
        <v>0</v>
      </c>
      <c r="P829" s="286">
        <v>0</v>
      </c>
      <c r="Q829" s="286">
        <v>0</v>
      </c>
      <c r="R829" s="286">
        <v>0</v>
      </c>
      <c r="S829" s="286">
        <v>0</v>
      </c>
      <c r="T829" s="203">
        <v>0</v>
      </c>
      <c r="U829" s="286">
        <v>0</v>
      </c>
      <c r="V829" s="147" t="s">
        <v>341</v>
      </c>
      <c r="W829" s="302">
        <v>915</v>
      </c>
      <c r="X829" s="286">
        <v>5041393.53</v>
      </c>
      <c r="Y829" s="302">
        <v>0</v>
      </c>
      <c r="Z829" s="302">
        <v>0</v>
      </c>
      <c r="AA829" s="302">
        <v>0</v>
      </c>
      <c r="AB829" s="302">
        <v>0</v>
      </c>
      <c r="AC829" s="302">
        <v>0</v>
      </c>
      <c r="AD829" s="302">
        <v>0</v>
      </c>
      <c r="AE829" s="302">
        <v>0</v>
      </c>
      <c r="AF829" s="302">
        <v>0</v>
      </c>
      <c r="AG829" s="302">
        <v>0</v>
      </c>
      <c r="AH829" s="302">
        <v>0</v>
      </c>
      <c r="AI829" s="302">
        <v>0</v>
      </c>
      <c r="AJ829" s="302">
        <v>158368.38</v>
      </c>
      <c r="AK829" s="302">
        <v>79184.19</v>
      </c>
      <c r="AL829" s="302">
        <v>0</v>
      </c>
    </row>
    <row r="830" spans="1:38" s="39" customFormat="1" ht="12" customHeight="1" x14ac:dyDescent="0.2">
      <c r="A830" s="287">
        <v>133</v>
      </c>
      <c r="B830" s="144" t="s">
        <v>593</v>
      </c>
      <c r="C830" s="146"/>
      <c r="D830" s="146"/>
      <c r="E830" s="147"/>
      <c r="F830" s="147"/>
      <c r="G830" s="275">
        <v>7327061.7999999998</v>
      </c>
      <c r="H830" s="286">
        <v>0</v>
      </c>
      <c r="I830" s="276">
        <v>0</v>
      </c>
      <c r="J830" s="276">
        <v>0</v>
      </c>
      <c r="K830" s="276">
        <v>0</v>
      </c>
      <c r="L830" s="276">
        <v>0</v>
      </c>
      <c r="M830" s="276">
        <v>0</v>
      </c>
      <c r="N830" s="286">
        <v>0</v>
      </c>
      <c r="O830" s="286">
        <v>0</v>
      </c>
      <c r="P830" s="286">
        <v>0</v>
      </c>
      <c r="Q830" s="286">
        <v>0</v>
      </c>
      <c r="R830" s="286">
        <v>0</v>
      </c>
      <c r="S830" s="286">
        <v>0</v>
      </c>
      <c r="T830" s="203">
        <v>0</v>
      </c>
      <c r="U830" s="286">
        <v>0</v>
      </c>
      <c r="V830" s="147" t="s">
        <v>341</v>
      </c>
      <c r="W830" s="302">
        <v>1270</v>
      </c>
      <c r="X830" s="286">
        <v>6997344.0199999996</v>
      </c>
      <c r="Y830" s="302">
        <v>0</v>
      </c>
      <c r="Z830" s="302">
        <v>0</v>
      </c>
      <c r="AA830" s="302">
        <v>0</v>
      </c>
      <c r="AB830" s="302">
        <v>0</v>
      </c>
      <c r="AC830" s="302">
        <v>0</v>
      </c>
      <c r="AD830" s="302">
        <v>0</v>
      </c>
      <c r="AE830" s="302">
        <v>0</v>
      </c>
      <c r="AF830" s="302">
        <v>0</v>
      </c>
      <c r="AG830" s="302">
        <v>0</v>
      </c>
      <c r="AH830" s="302">
        <v>0</v>
      </c>
      <c r="AI830" s="302">
        <v>0</v>
      </c>
      <c r="AJ830" s="302">
        <v>219811.85</v>
      </c>
      <c r="AK830" s="302">
        <v>109905.93</v>
      </c>
      <c r="AL830" s="302">
        <v>0</v>
      </c>
    </row>
    <row r="831" spans="1:38" s="39" customFormat="1" ht="12" customHeight="1" x14ac:dyDescent="0.2">
      <c r="A831" s="287">
        <v>134</v>
      </c>
      <c r="B831" s="144" t="s">
        <v>588</v>
      </c>
      <c r="C831" s="146"/>
      <c r="D831" s="146"/>
      <c r="E831" s="147"/>
      <c r="F831" s="147"/>
      <c r="G831" s="275">
        <v>5590490.46</v>
      </c>
      <c r="H831" s="286">
        <v>0</v>
      </c>
      <c r="I831" s="276">
        <v>0</v>
      </c>
      <c r="J831" s="276">
        <v>0</v>
      </c>
      <c r="K831" s="276">
        <v>0</v>
      </c>
      <c r="L831" s="276">
        <v>0</v>
      </c>
      <c r="M831" s="276">
        <v>0</v>
      </c>
      <c r="N831" s="286">
        <v>0</v>
      </c>
      <c r="O831" s="286">
        <v>0</v>
      </c>
      <c r="P831" s="286">
        <v>0</v>
      </c>
      <c r="Q831" s="286">
        <v>0</v>
      </c>
      <c r="R831" s="286">
        <v>0</v>
      </c>
      <c r="S831" s="286">
        <v>0</v>
      </c>
      <c r="T831" s="203">
        <v>0</v>
      </c>
      <c r="U831" s="286">
        <v>0</v>
      </c>
      <c r="V831" s="147" t="s">
        <v>341</v>
      </c>
      <c r="W831" s="302">
        <v>969</v>
      </c>
      <c r="X831" s="286">
        <v>5338918.3899999997</v>
      </c>
      <c r="Y831" s="302">
        <v>0</v>
      </c>
      <c r="Z831" s="302">
        <v>0</v>
      </c>
      <c r="AA831" s="302">
        <v>0</v>
      </c>
      <c r="AB831" s="302">
        <v>0</v>
      </c>
      <c r="AC831" s="302">
        <v>0</v>
      </c>
      <c r="AD831" s="302">
        <v>0</v>
      </c>
      <c r="AE831" s="302">
        <v>0</v>
      </c>
      <c r="AF831" s="302">
        <v>0</v>
      </c>
      <c r="AG831" s="302">
        <v>0</v>
      </c>
      <c r="AH831" s="302">
        <v>0</v>
      </c>
      <c r="AI831" s="302">
        <v>0</v>
      </c>
      <c r="AJ831" s="302">
        <v>167714.71</v>
      </c>
      <c r="AK831" s="302">
        <v>83857.36</v>
      </c>
      <c r="AL831" s="302">
        <v>0</v>
      </c>
    </row>
    <row r="832" spans="1:38" s="39" customFormat="1" ht="12" customHeight="1" x14ac:dyDescent="0.2">
      <c r="A832" s="287">
        <v>135</v>
      </c>
      <c r="B832" s="144" t="s">
        <v>357</v>
      </c>
      <c r="C832" s="146"/>
      <c r="D832" s="146"/>
      <c r="E832" s="147"/>
      <c r="F832" s="147"/>
      <c r="G832" s="275">
        <v>9190558.6199999992</v>
      </c>
      <c r="H832" s="286">
        <v>0</v>
      </c>
      <c r="I832" s="276">
        <v>0</v>
      </c>
      <c r="J832" s="276">
        <v>0</v>
      </c>
      <c r="K832" s="276">
        <v>0</v>
      </c>
      <c r="L832" s="276">
        <v>0</v>
      </c>
      <c r="M832" s="276">
        <v>0</v>
      </c>
      <c r="N832" s="286">
        <v>0</v>
      </c>
      <c r="O832" s="286">
        <v>0</v>
      </c>
      <c r="P832" s="286">
        <v>0</v>
      </c>
      <c r="Q832" s="286">
        <v>0</v>
      </c>
      <c r="R832" s="286">
        <v>0</v>
      </c>
      <c r="S832" s="286">
        <v>0</v>
      </c>
      <c r="T832" s="203">
        <v>0</v>
      </c>
      <c r="U832" s="286">
        <v>0</v>
      </c>
      <c r="V832" s="147" t="s">
        <v>341</v>
      </c>
      <c r="W832" s="302">
        <v>1593</v>
      </c>
      <c r="X832" s="286">
        <v>8776983.4800000004</v>
      </c>
      <c r="Y832" s="302">
        <v>0</v>
      </c>
      <c r="Z832" s="302">
        <v>0</v>
      </c>
      <c r="AA832" s="302">
        <v>0</v>
      </c>
      <c r="AB832" s="302">
        <v>0</v>
      </c>
      <c r="AC832" s="302">
        <v>0</v>
      </c>
      <c r="AD832" s="302">
        <v>0</v>
      </c>
      <c r="AE832" s="302">
        <v>0</v>
      </c>
      <c r="AF832" s="302">
        <v>0</v>
      </c>
      <c r="AG832" s="302">
        <v>0</v>
      </c>
      <c r="AH832" s="302">
        <v>0</v>
      </c>
      <c r="AI832" s="302">
        <v>0</v>
      </c>
      <c r="AJ832" s="302">
        <v>275716.76</v>
      </c>
      <c r="AK832" s="302">
        <v>137858.38</v>
      </c>
      <c r="AL832" s="302">
        <v>0</v>
      </c>
    </row>
    <row r="833" spans="1:38" s="39" customFormat="1" ht="12" customHeight="1" x14ac:dyDescent="0.2">
      <c r="A833" s="287">
        <v>136</v>
      </c>
      <c r="B833" s="144" t="s">
        <v>722</v>
      </c>
      <c r="C833" s="146"/>
      <c r="D833" s="146"/>
      <c r="E833" s="147"/>
      <c r="F833" s="147"/>
      <c r="G833" s="275">
        <v>22257439.210000001</v>
      </c>
      <c r="H833" s="286">
        <v>0</v>
      </c>
      <c r="I833" s="276">
        <v>0</v>
      </c>
      <c r="J833" s="276">
        <v>0</v>
      </c>
      <c r="K833" s="276">
        <v>0</v>
      </c>
      <c r="L833" s="276">
        <v>0</v>
      </c>
      <c r="M833" s="276">
        <v>0</v>
      </c>
      <c r="N833" s="286">
        <v>0</v>
      </c>
      <c r="O833" s="286">
        <v>0</v>
      </c>
      <c r="P833" s="286">
        <v>0</v>
      </c>
      <c r="Q833" s="286">
        <v>0</v>
      </c>
      <c r="R833" s="286">
        <v>0</v>
      </c>
      <c r="S833" s="286">
        <v>0</v>
      </c>
      <c r="T833" s="287">
        <v>8</v>
      </c>
      <c r="U833" s="286">
        <v>21255854.440000001</v>
      </c>
      <c r="V833" s="147"/>
      <c r="W833" s="302">
        <v>0</v>
      </c>
      <c r="X833" s="286">
        <v>0</v>
      </c>
      <c r="Y833" s="302">
        <v>0</v>
      </c>
      <c r="Z833" s="302">
        <v>0</v>
      </c>
      <c r="AA833" s="302">
        <v>0</v>
      </c>
      <c r="AB833" s="302">
        <v>0</v>
      </c>
      <c r="AC833" s="302">
        <v>0</v>
      </c>
      <c r="AD833" s="302">
        <v>0</v>
      </c>
      <c r="AE833" s="302">
        <v>0</v>
      </c>
      <c r="AF833" s="302">
        <v>0</v>
      </c>
      <c r="AG833" s="302">
        <v>0</v>
      </c>
      <c r="AH833" s="302">
        <v>0</v>
      </c>
      <c r="AI833" s="302">
        <v>0</v>
      </c>
      <c r="AJ833" s="302">
        <v>667723.18000000005</v>
      </c>
      <c r="AK833" s="302">
        <v>333861.59000000003</v>
      </c>
      <c r="AL833" s="302">
        <v>0</v>
      </c>
    </row>
    <row r="834" spans="1:38" s="39" customFormat="1" ht="12" customHeight="1" x14ac:dyDescent="0.2">
      <c r="A834" s="287">
        <v>137</v>
      </c>
      <c r="B834" s="144" t="s">
        <v>386</v>
      </c>
      <c r="C834" s="146"/>
      <c r="D834" s="146"/>
      <c r="E834" s="147"/>
      <c r="F834" s="147"/>
      <c r="G834" s="275">
        <v>5564359.7999999998</v>
      </c>
      <c r="H834" s="286">
        <v>0</v>
      </c>
      <c r="I834" s="276">
        <v>0</v>
      </c>
      <c r="J834" s="276">
        <v>0</v>
      </c>
      <c r="K834" s="276">
        <v>0</v>
      </c>
      <c r="L834" s="276">
        <v>0</v>
      </c>
      <c r="M834" s="276">
        <v>0</v>
      </c>
      <c r="N834" s="286">
        <v>0</v>
      </c>
      <c r="O834" s="286">
        <v>0</v>
      </c>
      <c r="P834" s="286">
        <v>0</v>
      </c>
      <c r="Q834" s="286">
        <v>0</v>
      </c>
      <c r="R834" s="286">
        <v>0</v>
      </c>
      <c r="S834" s="286">
        <v>0</v>
      </c>
      <c r="T834" s="287">
        <v>2</v>
      </c>
      <c r="U834" s="286">
        <v>5313963.6100000003</v>
      </c>
      <c r="V834" s="147"/>
      <c r="W834" s="302">
        <v>0</v>
      </c>
      <c r="X834" s="286">
        <v>0</v>
      </c>
      <c r="Y834" s="302">
        <v>0</v>
      </c>
      <c r="Z834" s="302">
        <v>0</v>
      </c>
      <c r="AA834" s="302">
        <v>0</v>
      </c>
      <c r="AB834" s="302">
        <v>0</v>
      </c>
      <c r="AC834" s="302">
        <v>0</v>
      </c>
      <c r="AD834" s="302">
        <v>0</v>
      </c>
      <c r="AE834" s="302">
        <v>0</v>
      </c>
      <c r="AF834" s="302">
        <v>0</v>
      </c>
      <c r="AG834" s="302">
        <v>0</v>
      </c>
      <c r="AH834" s="302">
        <v>0</v>
      </c>
      <c r="AI834" s="302">
        <v>0</v>
      </c>
      <c r="AJ834" s="302">
        <v>166930.79</v>
      </c>
      <c r="AK834" s="302">
        <v>83465.399999999994</v>
      </c>
      <c r="AL834" s="302">
        <v>0</v>
      </c>
    </row>
    <row r="835" spans="1:38" s="39" customFormat="1" ht="12" customHeight="1" x14ac:dyDescent="0.2">
      <c r="A835" s="287">
        <v>138</v>
      </c>
      <c r="B835" s="144" t="s">
        <v>730</v>
      </c>
      <c r="C835" s="146"/>
      <c r="D835" s="146"/>
      <c r="E835" s="147"/>
      <c r="F835" s="147"/>
      <c r="G835" s="275">
        <v>12686778.66</v>
      </c>
      <c r="H835" s="286">
        <v>0</v>
      </c>
      <c r="I835" s="276">
        <v>0</v>
      </c>
      <c r="J835" s="276">
        <v>0</v>
      </c>
      <c r="K835" s="276">
        <v>0</v>
      </c>
      <c r="L835" s="276">
        <v>0</v>
      </c>
      <c r="M835" s="276">
        <v>0</v>
      </c>
      <c r="N835" s="286">
        <v>0</v>
      </c>
      <c r="O835" s="286">
        <v>0</v>
      </c>
      <c r="P835" s="286">
        <v>0</v>
      </c>
      <c r="Q835" s="286">
        <v>0</v>
      </c>
      <c r="R835" s="286">
        <v>0</v>
      </c>
      <c r="S835" s="286">
        <v>0</v>
      </c>
      <c r="T835" s="203">
        <v>0</v>
      </c>
      <c r="U835" s="286">
        <v>0</v>
      </c>
      <c r="V835" s="147" t="s">
        <v>341</v>
      </c>
      <c r="W835" s="302">
        <v>2199</v>
      </c>
      <c r="X835" s="286">
        <v>12115873.619999999</v>
      </c>
      <c r="Y835" s="302">
        <v>0</v>
      </c>
      <c r="Z835" s="302">
        <v>0</v>
      </c>
      <c r="AA835" s="302">
        <v>0</v>
      </c>
      <c r="AB835" s="302">
        <v>0</v>
      </c>
      <c r="AC835" s="302">
        <v>0</v>
      </c>
      <c r="AD835" s="302">
        <v>0</v>
      </c>
      <c r="AE835" s="302">
        <v>0</v>
      </c>
      <c r="AF835" s="302">
        <v>0</v>
      </c>
      <c r="AG835" s="302">
        <v>0</v>
      </c>
      <c r="AH835" s="302">
        <v>0</v>
      </c>
      <c r="AI835" s="302">
        <v>0</v>
      </c>
      <c r="AJ835" s="302">
        <v>380603.36</v>
      </c>
      <c r="AK835" s="302">
        <v>190301.68</v>
      </c>
      <c r="AL835" s="302">
        <v>0</v>
      </c>
    </row>
    <row r="836" spans="1:38" s="39" customFormat="1" ht="12" customHeight="1" x14ac:dyDescent="0.2">
      <c r="A836" s="287">
        <v>139</v>
      </c>
      <c r="B836" s="144" t="s">
        <v>235</v>
      </c>
      <c r="C836" s="146"/>
      <c r="D836" s="146"/>
      <c r="E836" s="147"/>
      <c r="F836" s="147"/>
      <c r="G836" s="275">
        <v>9317484.0999999996</v>
      </c>
      <c r="H836" s="286">
        <v>0</v>
      </c>
      <c r="I836" s="276">
        <v>0</v>
      </c>
      <c r="J836" s="276">
        <v>0</v>
      </c>
      <c r="K836" s="276">
        <v>0</v>
      </c>
      <c r="L836" s="276">
        <v>0</v>
      </c>
      <c r="M836" s="276">
        <v>0</v>
      </c>
      <c r="N836" s="286">
        <v>0</v>
      </c>
      <c r="O836" s="286">
        <v>0</v>
      </c>
      <c r="P836" s="286">
        <v>0</v>
      </c>
      <c r="Q836" s="286">
        <v>0</v>
      </c>
      <c r="R836" s="286">
        <v>0</v>
      </c>
      <c r="S836" s="286">
        <v>0</v>
      </c>
      <c r="T836" s="203">
        <v>0</v>
      </c>
      <c r="U836" s="286">
        <v>0</v>
      </c>
      <c r="V836" s="147" t="s">
        <v>341</v>
      </c>
      <c r="W836" s="302">
        <v>1615</v>
      </c>
      <c r="X836" s="286">
        <v>8898197.3200000003</v>
      </c>
      <c r="Y836" s="302">
        <v>0</v>
      </c>
      <c r="Z836" s="302">
        <v>0</v>
      </c>
      <c r="AA836" s="302">
        <v>0</v>
      </c>
      <c r="AB836" s="302">
        <v>0</v>
      </c>
      <c r="AC836" s="302">
        <v>0</v>
      </c>
      <c r="AD836" s="302">
        <v>0</v>
      </c>
      <c r="AE836" s="302">
        <v>0</v>
      </c>
      <c r="AF836" s="302">
        <v>0</v>
      </c>
      <c r="AG836" s="302">
        <v>0</v>
      </c>
      <c r="AH836" s="302">
        <v>0</v>
      </c>
      <c r="AI836" s="302">
        <v>0</v>
      </c>
      <c r="AJ836" s="302">
        <v>279524.52</v>
      </c>
      <c r="AK836" s="302">
        <v>139762.26</v>
      </c>
      <c r="AL836" s="302">
        <v>0</v>
      </c>
    </row>
    <row r="837" spans="1:38" s="39" customFormat="1" ht="12" customHeight="1" x14ac:dyDescent="0.2">
      <c r="A837" s="287">
        <v>140</v>
      </c>
      <c r="B837" s="144" t="s">
        <v>1009</v>
      </c>
      <c r="C837" s="146"/>
      <c r="D837" s="146"/>
      <c r="E837" s="147"/>
      <c r="F837" s="147"/>
      <c r="G837" s="275">
        <v>4175692.06</v>
      </c>
      <c r="H837" s="286">
        <v>0</v>
      </c>
      <c r="I837" s="276">
        <v>0</v>
      </c>
      <c r="J837" s="276">
        <v>0</v>
      </c>
      <c r="K837" s="276">
        <v>0</v>
      </c>
      <c r="L837" s="276">
        <v>0</v>
      </c>
      <c r="M837" s="276">
        <v>0</v>
      </c>
      <c r="N837" s="286">
        <v>0</v>
      </c>
      <c r="O837" s="286">
        <v>0</v>
      </c>
      <c r="P837" s="286">
        <v>0</v>
      </c>
      <c r="Q837" s="286">
        <v>0</v>
      </c>
      <c r="R837" s="286">
        <v>0</v>
      </c>
      <c r="S837" s="286">
        <v>0</v>
      </c>
      <c r="T837" s="287">
        <v>0</v>
      </c>
      <c r="U837" s="286">
        <v>0</v>
      </c>
      <c r="V837" s="147" t="s">
        <v>342</v>
      </c>
      <c r="W837" s="302">
        <v>554.5</v>
      </c>
      <c r="X837" s="286">
        <v>4031150</v>
      </c>
      <c r="Y837" s="302">
        <v>0</v>
      </c>
      <c r="Z837" s="302">
        <v>0</v>
      </c>
      <c r="AA837" s="302">
        <v>0</v>
      </c>
      <c r="AB837" s="302">
        <v>0</v>
      </c>
      <c r="AC837" s="302">
        <v>0</v>
      </c>
      <c r="AD837" s="302">
        <v>0</v>
      </c>
      <c r="AE837" s="302">
        <v>0</v>
      </c>
      <c r="AF837" s="302">
        <v>0</v>
      </c>
      <c r="AG837" s="302">
        <v>0</v>
      </c>
      <c r="AH837" s="302">
        <v>0</v>
      </c>
      <c r="AI837" s="302">
        <v>0</v>
      </c>
      <c r="AJ837" s="302">
        <v>96361.37</v>
      </c>
      <c r="AK837" s="302">
        <v>48180.69</v>
      </c>
      <c r="AL837" s="302">
        <v>0</v>
      </c>
    </row>
    <row r="838" spans="1:38" s="39" customFormat="1" ht="12" customHeight="1" x14ac:dyDescent="0.2">
      <c r="A838" s="287">
        <v>141</v>
      </c>
      <c r="B838" s="144" t="s">
        <v>996</v>
      </c>
      <c r="C838" s="146"/>
      <c r="D838" s="146"/>
      <c r="E838" s="147"/>
      <c r="F838" s="147"/>
      <c r="G838" s="275">
        <v>1007026.37</v>
      </c>
      <c r="H838" s="286">
        <v>954602.4</v>
      </c>
      <c r="I838" s="276">
        <v>954602.4</v>
      </c>
      <c r="J838" s="276">
        <v>0</v>
      </c>
      <c r="K838" s="276">
        <v>0</v>
      </c>
      <c r="L838" s="276">
        <v>0</v>
      </c>
      <c r="M838" s="276">
        <v>0</v>
      </c>
      <c r="N838" s="286">
        <v>0</v>
      </c>
      <c r="O838" s="286">
        <v>0</v>
      </c>
      <c r="P838" s="286">
        <v>0</v>
      </c>
      <c r="Q838" s="286">
        <v>0</v>
      </c>
      <c r="R838" s="286">
        <v>0</v>
      </c>
      <c r="S838" s="286">
        <v>0</v>
      </c>
      <c r="T838" s="203">
        <v>0</v>
      </c>
      <c r="U838" s="286">
        <v>0</v>
      </c>
      <c r="V838" s="147"/>
      <c r="W838" s="302">
        <v>0</v>
      </c>
      <c r="X838" s="286">
        <v>0</v>
      </c>
      <c r="Y838" s="302">
        <v>0</v>
      </c>
      <c r="Z838" s="302">
        <v>0</v>
      </c>
      <c r="AA838" s="302">
        <v>0</v>
      </c>
      <c r="AB838" s="302">
        <v>0</v>
      </c>
      <c r="AC838" s="302">
        <v>0</v>
      </c>
      <c r="AD838" s="302">
        <v>0</v>
      </c>
      <c r="AE838" s="302">
        <v>0</v>
      </c>
      <c r="AF838" s="302">
        <v>0</v>
      </c>
      <c r="AG838" s="302">
        <v>0</v>
      </c>
      <c r="AH838" s="302">
        <v>0</v>
      </c>
      <c r="AI838" s="302">
        <v>0</v>
      </c>
      <c r="AJ838" s="302">
        <v>35728.81</v>
      </c>
      <c r="AK838" s="302">
        <v>16695.16</v>
      </c>
      <c r="AL838" s="302">
        <v>0</v>
      </c>
    </row>
    <row r="839" spans="1:38" s="39" customFormat="1" ht="12" customHeight="1" x14ac:dyDescent="0.2">
      <c r="A839" s="287">
        <v>142</v>
      </c>
      <c r="B839" s="144" t="s">
        <v>1046</v>
      </c>
      <c r="C839" s="146"/>
      <c r="D839" s="146"/>
      <c r="E839" s="147"/>
      <c r="F839" s="147"/>
      <c r="G839" s="275">
        <v>5094434.76</v>
      </c>
      <c r="H839" s="286">
        <v>0</v>
      </c>
      <c r="I839" s="276">
        <v>0</v>
      </c>
      <c r="J839" s="276">
        <v>0</v>
      </c>
      <c r="K839" s="276">
        <v>0</v>
      </c>
      <c r="L839" s="276">
        <v>0</v>
      </c>
      <c r="M839" s="276">
        <v>0</v>
      </c>
      <c r="N839" s="286">
        <v>0</v>
      </c>
      <c r="O839" s="286">
        <v>0</v>
      </c>
      <c r="P839" s="286">
        <v>0</v>
      </c>
      <c r="Q839" s="286">
        <v>0</v>
      </c>
      <c r="R839" s="286">
        <v>0</v>
      </c>
      <c r="S839" s="286">
        <v>0</v>
      </c>
      <c r="T839" s="287">
        <v>0</v>
      </c>
      <c r="U839" s="286">
        <v>0</v>
      </c>
      <c r="V839" s="147" t="s">
        <v>341</v>
      </c>
      <c r="W839" s="302">
        <v>783.37</v>
      </c>
      <c r="X839" s="286">
        <v>4885700.04</v>
      </c>
      <c r="Y839" s="302">
        <v>0</v>
      </c>
      <c r="Z839" s="302">
        <v>0</v>
      </c>
      <c r="AA839" s="302">
        <v>0</v>
      </c>
      <c r="AB839" s="302">
        <v>0</v>
      </c>
      <c r="AC839" s="302">
        <v>0</v>
      </c>
      <c r="AD839" s="302">
        <v>0</v>
      </c>
      <c r="AE839" s="302">
        <v>0</v>
      </c>
      <c r="AF839" s="302">
        <v>0</v>
      </c>
      <c r="AG839" s="302">
        <v>0</v>
      </c>
      <c r="AH839" s="302">
        <v>0</v>
      </c>
      <c r="AI839" s="302">
        <v>0</v>
      </c>
      <c r="AJ839" s="302">
        <v>139156.48000000001</v>
      </c>
      <c r="AK839" s="302">
        <v>69578.240000000005</v>
      </c>
      <c r="AL839" s="302">
        <v>0</v>
      </c>
    </row>
    <row r="840" spans="1:38" s="39" customFormat="1" ht="12" customHeight="1" x14ac:dyDescent="0.2">
      <c r="A840" s="287">
        <v>143</v>
      </c>
      <c r="B840" s="144" t="s">
        <v>1047</v>
      </c>
      <c r="C840" s="146"/>
      <c r="D840" s="146"/>
      <c r="E840" s="147"/>
      <c r="F840" s="147"/>
      <c r="G840" s="275">
        <v>4471238.51</v>
      </c>
      <c r="H840" s="286">
        <v>0</v>
      </c>
      <c r="I840" s="276">
        <v>0</v>
      </c>
      <c r="J840" s="276">
        <v>0</v>
      </c>
      <c r="K840" s="276">
        <v>0</v>
      </c>
      <c r="L840" s="276">
        <v>0</v>
      </c>
      <c r="M840" s="276">
        <v>0</v>
      </c>
      <c r="N840" s="286">
        <v>0</v>
      </c>
      <c r="O840" s="286">
        <v>0</v>
      </c>
      <c r="P840" s="286">
        <v>0</v>
      </c>
      <c r="Q840" s="286">
        <v>0</v>
      </c>
      <c r="R840" s="286">
        <v>0</v>
      </c>
      <c r="S840" s="286">
        <v>0</v>
      </c>
      <c r="T840" s="287">
        <v>0</v>
      </c>
      <c r="U840" s="286">
        <v>0</v>
      </c>
      <c r="V840" s="147" t="s">
        <v>341</v>
      </c>
      <c r="W840" s="302">
        <v>775</v>
      </c>
      <c r="X840" s="286">
        <v>4270032.7699999996</v>
      </c>
      <c r="Y840" s="302">
        <v>0</v>
      </c>
      <c r="Z840" s="302">
        <v>0</v>
      </c>
      <c r="AA840" s="302">
        <v>0</v>
      </c>
      <c r="AB840" s="302">
        <v>0</v>
      </c>
      <c r="AC840" s="302">
        <v>0</v>
      </c>
      <c r="AD840" s="302">
        <v>0</v>
      </c>
      <c r="AE840" s="302">
        <v>0</v>
      </c>
      <c r="AF840" s="302">
        <v>0</v>
      </c>
      <c r="AG840" s="302">
        <v>0</v>
      </c>
      <c r="AH840" s="302">
        <v>0</v>
      </c>
      <c r="AI840" s="302">
        <v>0</v>
      </c>
      <c r="AJ840" s="302">
        <v>134137.16</v>
      </c>
      <c r="AK840" s="302">
        <v>67068.58</v>
      </c>
      <c r="AL840" s="302">
        <v>0</v>
      </c>
    </row>
    <row r="841" spans="1:38" s="39" customFormat="1" ht="12" customHeight="1" x14ac:dyDescent="0.2">
      <c r="A841" s="287">
        <v>144</v>
      </c>
      <c r="B841" s="144" t="s">
        <v>1048</v>
      </c>
      <c r="C841" s="146"/>
      <c r="D841" s="146"/>
      <c r="E841" s="147"/>
      <c r="F841" s="147"/>
      <c r="G841" s="275">
        <v>10384812</v>
      </c>
      <c r="H841" s="286">
        <v>0</v>
      </c>
      <c r="I841" s="276">
        <v>0</v>
      </c>
      <c r="J841" s="276">
        <v>0</v>
      </c>
      <c r="K841" s="276">
        <v>0</v>
      </c>
      <c r="L841" s="276">
        <v>0</v>
      </c>
      <c r="M841" s="276">
        <v>0</v>
      </c>
      <c r="N841" s="286">
        <v>0</v>
      </c>
      <c r="O841" s="286">
        <v>0</v>
      </c>
      <c r="P841" s="286">
        <v>0</v>
      </c>
      <c r="Q841" s="286">
        <v>0</v>
      </c>
      <c r="R841" s="286">
        <v>0</v>
      </c>
      <c r="S841" s="286">
        <v>0</v>
      </c>
      <c r="T841" s="287">
        <v>0</v>
      </c>
      <c r="U841" s="286">
        <v>0</v>
      </c>
      <c r="V841" s="147" t="s">
        <v>341</v>
      </c>
      <c r="W841" s="302">
        <v>1800</v>
      </c>
      <c r="X841" s="286">
        <v>9917495.4600000009</v>
      </c>
      <c r="Y841" s="302">
        <v>0</v>
      </c>
      <c r="Z841" s="302">
        <v>0</v>
      </c>
      <c r="AA841" s="302">
        <v>0</v>
      </c>
      <c r="AB841" s="302">
        <v>0</v>
      </c>
      <c r="AC841" s="302">
        <v>0</v>
      </c>
      <c r="AD841" s="302">
        <v>0</v>
      </c>
      <c r="AE841" s="302">
        <v>0</v>
      </c>
      <c r="AF841" s="302">
        <v>0</v>
      </c>
      <c r="AG841" s="302">
        <v>0</v>
      </c>
      <c r="AH841" s="302">
        <v>0</v>
      </c>
      <c r="AI841" s="302">
        <v>0</v>
      </c>
      <c r="AJ841" s="302">
        <v>311544.36</v>
      </c>
      <c r="AK841" s="302">
        <v>155772.18</v>
      </c>
      <c r="AL841" s="302">
        <v>0</v>
      </c>
    </row>
    <row r="842" spans="1:38" s="39" customFormat="1" ht="12" customHeight="1" x14ac:dyDescent="0.2">
      <c r="A842" s="287">
        <v>145</v>
      </c>
      <c r="B842" s="144" t="s">
        <v>1049</v>
      </c>
      <c r="C842" s="146"/>
      <c r="D842" s="146"/>
      <c r="E842" s="147"/>
      <c r="F842" s="147"/>
      <c r="G842" s="275">
        <v>6881262.8200000003</v>
      </c>
      <c r="H842" s="286">
        <v>0</v>
      </c>
      <c r="I842" s="276">
        <v>0</v>
      </c>
      <c r="J842" s="276">
        <v>0</v>
      </c>
      <c r="K842" s="276">
        <v>0</v>
      </c>
      <c r="L842" s="276">
        <v>0</v>
      </c>
      <c r="M842" s="276">
        <v>0</v>
      </c>
      <c r="N842" s="286">
        <v>0</v>
      </c>
      <c r="O842" s="286">
        <v>0</v>
      </c>
      <c r="P842" s="286">
        <v>0</v>
      </c>
      <c r="Q842" s="286">
        <v>0</v>
      </c>
      <c r="R842" s="286">
        <v>0</v>
      </c>
      <c r="S842" s="286">
        <v>0</v>
      </c>
      <c r="T842" s="287">
        <v>0</v>
      </c>
      <c r="U842" s="286">
        <v>0</v>
      </c>
      <c r="V842" s="147"/>
      <c r="W842" s="302">
        <v>0</v>
      </c>
      <c r="X842" s="286">
        <v>0</v>
      </c>
      <c r="Y842" s="302">
        <v>0</v>
      </c>
      <c r="Z842" s="302">
        <v>0</v>
      </c>
      <c r="AA842" s="302">
        <v>919</v>
      </c>
      <c r="AB842" s="302">
        <v>6504080</v>
      </c>
      <c r="AC842" s="302">
        <v>0</v>
      </c>
      <c r="AD842" s="302">
        <v>0</v>
      </c>
      <c r="AE842" s="302">
        <v>0</v>
      </c>
      <c r="AF842" s="302">
        <v>0</v>
      </c>
      <c r="AG842" s="302">
        <v>0</v>
      </c>
      <c r="AH842" s="302">
        <v>0</v>
      </c>
      <c r="AI842" s="302">
        <v>0</v>
      </c>
      <c r="AJ842" s="302">
        <v>251455.21</v>
      </c>
      <c r="AK842" s="302">
        <v>125727.61</v>
      </c>
      <c r="AL842" s="302">
        <v>0</v>
      </c>
    </row>
    <row r="843" spans="1:38" s="39" customFormat="1" ht="12" customHeight="1" x14ac:dyDescent="0.2">
      <c r="A843" s="287">
        <v>146</v>
      </c>
      <c r="B843" s="144" t="s">
        <v>747</v>
      </c>
      <c r="C843" s="146"/>
      <c r="D843" s="146"/>
      <c r="E843" s="147"/>
      <c r="F843" s="147"/>
      <c r="G843" s="275">
        <v>4138763.11</v>
      </c>
      <c r="H843" s="286">
        <v>0</v>
      </c>
      <c r="I843" s="276">
        <v>0</v>
      </c>
      <c r="J843" s="276">
        <v>0</v>
      </c>
      <c r="K843" s="276">
        <v>0</v>
      </c>
      <c r="L843" s="276">
        <v>0</v>
      </c>
      <c r="M843" s="276">
        <v>0</v>
      </c>
      <c r="N843" s="286">
        <v>0</v>
      </c>
      <c r="O843" s="286">
        <v>0</v>
      </c>
      <c r="P843" s="286">
        <v>0</v>
      </c>
      <c r="Q843" s="286">
        <v>0</v>
      </c>
      <c r="R843" s="286">
        <v>0</v>
      </c>
      <c r="S843" s="286">
        <v>0</v>
      </c>
      <c r="T843" s="203">
        <v>0</v>
      </c>
      <c r="U843" s="286">
        <v>0</v>
      </c>
      <c r="V843" s="147" t="s">
        <v>342</v>
      </c>
      <c r="W843" s="302">
        <v>566</v>
      </c>
      <c r="X843" s="286">
        <v>3997710</v>
      </c>
      <c r="Y843" s="302">
        <v>0</v>
      </c>
      <c r="Z843" s="302">
        <v>0</v>
      </c>
      <c r="AA843" s="302">
        <v>0</v>
      </c>
      <c r="AB843" s="302">
        <v>0</v>
      </c>
      <c r="AC843" s="302">
        <v>0</v>
      </c>
      <c r="AD843" s="302">
        <v>0</v>
      </c>
      <c r="AE843" s="302">
        <v>0</v>
      </c>
      <c r="AF843" s="302">
        <v>0</v>
      </c>
      <c r="AG843" s="302">
        <v>0</v>
      </c>
      <c r="AH843" s="302">
        <v>0</v>
      </c>
      <c r="AI843" s="302">
        <v>0</v>
      </c>
      <c r="AJ843" s="302">
        <v>94035.41</v>
      </c>
      <c r="AK843" s="302">
        <v>47017.7</v>
      </c>
      <c r="AL843" s="302">
        <v>0</v>
      </c>
    </row>
    <row r="844" spans="1:38" s="39" customFormat="1" ht="12" customHeight="1" x14ac:dyDescent="0.2">
      <c r="A844" s="287">
        <v>147</v>
      </c>
      <c r="B844" s="144" t="s">
        <v>788</v>
      </c>
      <c r="C844" s="146"/>
      <c r="D844" s="146"/>
      <c r="E844" s="147"/>
      <c r="F844" s="147"/>
      <c r="G844" s="275">
        <v>6014408.3600000003</v>
      </c>
      <c r="H844" s="286">
        <v>0</v>
      </c>
      <c r="I844" s="276">
        <v>0</v>
      </c>
      <c r="J844" s="276">
        <v>0</v>
      </c>
      <c r="K844" s="276">
        <v>0</v>
      </c>
      <c r="L844" s="276">
        <v>0</v>
      </c>
      <c r="M844" s="276">
        <v>0</v>
      </c>
      <c r="N844" s="286">
        <v>0</v>
      </c>
      <c r="O844" s="286">
        <v>0</v>
      </c>
      <c r="P844" s="286">
        <v>0</v>
      </c>
      <c r="Q844" s="286">
        <v>0</v>
      </c>
      <c r="R844" s="286">
        <v>0</v>
      </c>
      <c r="S844" s="286">
        <v>0</v>
      </c>
      <c r="T844" s="203">
        <v>0</v>
      </c>
      <c r="U844" s="286">
        <v>0</v>
      </c>
      <c r="V844" s="147" t="s">
        <v>342</v>
      </c>
      <c r="W844" s="302">
        <v>800</v>
      </c>
      <c r="X844" s="286">
        <v>5815040</v>
      </c>
      <c r="Y844" s="302">
        <v>0</v>
      </c>
      <c r="Z844" s="302">
        <v>0</v>
      </c>
      <c r="AA844" s="302">
        <v>0</v>
      </c>
      <c r="AB844" s="302">
        <v>0</v>
      </c>
      <c r="AC844" s="302">
        <v>0</v>
      </c>
      <c r="AD844" s="302">
        <v>0</v>
      </c>
      <c r="AE844" s="302">
        <v>0</v>
      </c>
      <c r="AF844" s="302">
        <v>0</v>
      </c>
      <c r="AG844" s="302">
        <v>0</v>
      </c>
      <c r="AH844" s="302">
        <v>0</v>
      </c>
      <c r="AI844" s="302">
        <v>0</v>
      </c>
      <c r="AJ844" s="302">
        <v>132912.24</v>
      </c>
      <c r="AK844" s="302">
        <v>66456.12</v>
      </c>
      <c r="AL844" s="302">
        <v>0</v>
      </c>
    </row>
    <row r="845" spans="1:38" s="39" customFormat="1" ht="12" customHeight="1" x14ac:dyDescent="0.2">
      <c r="A845" s="287">
        <v>148</v>
      </c>
      <c r="B845" s="144" t="s">
        <v>557</v>
      </c>
      <c r="C845" s="275"/>
      <c r="D845" s="37"/>
      <c r="E845" s="141"/>
      <c r="F845" s="145"/>
      <c r="G845" s="275">
        <v>6108236.25</v>
      </c>
      <c r="H845" s="286">
        <v>0</v>
      </c>
      <c r="I845" s="275">
        <v>0</v>
      </c>
      <c r="J845" s="275">
        <v>0</v>
      </c>
      <c r="K845" s="276">
        <v>0</v>
      </c>
      <c r="L845" s="275">
        <v>0</v>
      </c>
      <c r="M845" s="275">
        <v>0</v>
      </c>
      <c r="N845" s="286">
        <v>0</v>
      </c>
      <c r="O845" s="286">
        <v>0</v>
      </c>
      <c r="P845" s="286">
        <v>0</v>
      </c>
      <c r="Q845" s="286">
        <v>0</v>
      </c>
      <c r="R845" s="286">
        <v>0</v>
      </c>
      <c r="S845" s="286">
        <v>0</v>
      </c>
      <c r="T845" s="203">
        <v>0</v>
      </c>
      <c r="U845" s="286">
        <v>0</v>
      </c>
      <c r="V845" s="205" t="s">
        <v>342</v>
      </c>
      <c r="W845" s="286">
        <v>906</v>
      </c>
      <c r="X845" s="286">
        <v>5882950</v>
      </c>
      <c r="Y845" s="286">
        <v>0</v>
      </c>
      <c r="Z845" s="286">
        <v>0</v>
      </c>
      <c r="AA845" s="286">
        <v>0</v>
      </c>
      <c r="AB845" s="286">
        <v>0</v>
      </c>
      <c r="AC845" s="286">
        <v>0</v>
      </c>
      <c r="AD845" s="286">
        <v>0</v>
      </c>
      <c r="AE845" s="286">
        <v>0</v>
      </c>
      <c r="AF845" s="286">
        <v>0</v>
      </c>
      <c r="AG845" s="286">
        <v>0</v>
      </c>
      <c r="AH845" s="286">
        <v>0</v>
      </c>
      <c r="AI845" s="302">
        <v>0</v>
      </c>
      <c r="AJ845" s="302">
        <v>150190.82999999999</v>
      </c>
      <c r="AK845" s="302">
        <v>75095.42</v>
      </c>
      <c r="AL845" s="302">
        <v>0</v>
      </c>
    </row>
    <row r="846" spans="1:38" s="39" customFormat="1" ht="12" customHeight="1" x14ac:dyDescent="0.2">
      <c r="A846" s="287">
        <v>149</v>
      </c>
      <c r="B846" s="144" t="s">
        <v>998</v>
      </c>
      <c r="C846" s="146"/>
      <c r="D846" s="146"/>
      <c r="E846" s="147"/>
      <c r="F846" s="147"/>
      <c r="G846" s="275">
        <v>9801885.6600000001</v>
      </c>
      <c r="H846" s="286">
        <v>0</v>
      </c>
      <c r="I846" s="275">
        <v>0</v>
      </c>
      <c r="J846" s="275">
        <v>0</v>
      </c>
      <c r="K846" s="275">
        <v>0</v>
      </c>
      <c r="L846" s="275">
        <v>0</v>
      </c>
      <c r="M846" s="275">
        <v>0</v>
      </c>
      <c r="N846" s="286">
        <v>0</v>
      </c>
      <c r="O846" s="286">
        <v>0</v>
      </c>
      <c r="P846" s="286">
        <v>0</v>
      </c>
      <c r="Q846" s="286">
        <v>0</v>
      </c>
      <c r="R846" s="286">
        <v>0</v>
      </c>
      <c r="S846" s="286">
        <v>0</v>
      </c>
      <c r="T846" s="287">
        <v>0</v>
      </c>
      <c r="U846" s="286">
        <v>0</v>
      </c>
      <c r="V846" s="205" t="s">
        <v>342</v>
      </c>
      <c r="W846" s="286">
        <v>1303.7</v>
      </c>
      <c r="X846" s="286">
        <v>9476990</v>
      </c>
      <c r="Y846" s="286">
        <v>0</v>
      </c>
      <c r="Z846" s="286">
        <v>0</v>
      </c>
      <c r="AA846" s="286">
        <v>0</v>
      </c>
      <c r="AB846" s="286">
        <v>0</v>
      </c>
      <c r="AC846" s="286">
        <v>0</v>
      </c>
      <c r="AD846" s="286">
        <v>0</v>
      </c>
      <c r="AE846" s="286">
        <v>0</v>
      </c>
      <c r="AF846" s="286">
        <v>0</v>
      </c>
      <c r="AG846" s="286">
        <v>0</v>
      </c>
      <c r="AH846" s="286">
        <v>0</v>
      </c>
      <c r="AI846" s="286">
        <v>0</v>
      </c>
      <c r="AJ846" s="302">
        <v>216597.11</v>
      </c>
      <c r="AK846" s="302">
        <v>108298.55</v>
      </c>
      <c r="AL846" s="302">
        <v>0</v>
      </c>
    </row>
    <row r="847" spans="1:38" s="39" customFormat="1" ht="12" customHeight="1" x14ac:dyDescent="0.2">
      <c r="A847" s="287">
        <v>150</v>
      </c>
      <c r="B847" s="144" t="s">
        <v>759</v>
      </c>
      <c r="C847" s="146"/>
      <c r="D847" s="146"/>
      <c r="E847" s="147"/>
      <c r="F847" s="147"/>
      <c r="G847" s="275">
        <v>4601566.79</v>
      </c>
      <c r="H847" s="286">
        <v>0</v>
      </c>
      <c r="I847" s="276">
        <v>0</v>
      </c>
      <c r="J847" s="276">
        <v>0</v>
      </c>
      <c r="K847" s="276">
        <v>0</v>
      </c>
      <c r="L847" s="276">
        <v>0</v>
      </c>
      <c r="M847" s="276">
        <v>0</v>
      </c>
      <c r="N847" s="286">
        <v>0</v>
      </c>
      <c r="O847" s="286">
        <v>0</v>
      </c>
      <c r="P847" s="286">
        <v>0</v>
      </c>
      <c r="Q847" s="286">
        <v>0</v>
      </c>
      <c r="R847" s="286">
        <v>0</v>
      </c>
      <c r="S847" s="286">
        <v>0</v>
      </c>
      <c r="T847" s="203">
        <v>0</v>
      </c>
      <c r="U847" s="286">
        <v>0</v>
      </c>
      <c r="V847" s="147" t="s">
        <v>342</v>
      </c>
      <c r="W847" s="302">
        <v>612</v>
      </c>
      <c r="X847" s="286">
        <v>4449050</v>
      </c>
      <c r="Y847" s="302">
        <v>0</v>
      </c>
      <c r="Z847" s="302">
        <v>0</v>
      </c>
      <c r="AA847" s="302">
        <v>0</v>
      </c>
      <c r="AB847" s="302">
        <v>0</v>
      </c>
      <c r="AC847" s="302">
        <v>0</v>
      </c>
      <c r="AD847" s="302">
        <v>0</v>
      </c>
      <c r="AE847" s="302">
        <v>0</v>
      </c>
      <c r="AF847" s="302">
        <v>0</v>
      </c>
      <c r="AG847" s="302">
        <v>0</v>
      </c>
      <c r="AH847" s="302">
        <v>0</v>
      </c>
      <c r="AI847" s="302">
        <v>0</v>
      </c>
      <c r="AJ847" s="302">
        <v>101677.86</v>
      </c>
      <c r="AK847" s="302">
        <v>50838.93</v>
      </c>
      <c r="AL847" s="302">
        <v>0</v>
      </c>
    </row>
    <row r="848" spans="1:38" s="39" customFormat="1" ht="12" customHeight="1" x14ac:dyDescent="0.2">
      <c r="A848" s="287">
        <v>151</v>
      </c>
      <c r="B848" s="144" t="s">
        <v>781</v>
      </c>
      <c r="C848" s="146"/>
      <c r="D848" s="146"/>
      <c r="E848" s="147"/>
      <c r="F848" s="147"/>
      <c r="G848" s="275">
        <v>4086173.16</v>
      </c>
      <c r="H848" s="286">
        <v>0</v>
      </c>
      <c r="I848" s="276">
        <v>0</v>
      </c>
      <c r="J848" s="276">
        <v>0</v>
      </c>
      <c r="K848" s="276">
        <v>0</v>
      </c>
      <c r="L848" s="276">
        <v>0</v>
      </c>
      <c r="M848" s="276">
        <v>0</v>
      </c>
      <c r="N848" s="286">
        <v>0</v>
      </c>
      <c r="O848" s="286">
        <v>0</v>
      </c>
      <c r="P848" s="286">
        <v>0</v>
      </c>
      <c r="Q848" s="286">
        <v>0</v>
      </c>
      <c r="R848" s="286">
        <v>0</v>
      </c>
      <c r="S848" s="286">
        <v>0</v>
      </c>
      <c r="T848" s="203">
        <v>0</v>
      </c>
      <c r="U848" s="286">
        <v>0</v>
      </c>
      <c r="V848" s="147" t="s">
        <v>342</v>
      </c>
      <c r="W848" s="302">
        <v>576</v>
      </c>
      <c r="X848" s="286">
        <v>3981677.72</v>
      </c>
      <c r="Y848" s="302">
        <v>0</v>
      </c>
      <c r="Z848" s="302">
        <v>0</v>
      </c>
      <c r="AA848" s="302">
        <v>0</v>
      </c>
      <c r="AB848" s="302">
        <v>0</v>
      </c>
      <c r="AC848" s="302">
        <v>0</v>
      </c>
      <c r="AD848" s="302">
        <v>0</v>
      </c>
      <c r="AE848" s="302">
        <v>0</v>
      </c>
      <c r="AF848" s="302">
        <v>0</v>
      </c>
      <c r="AG848" s="302">
        <v>0</v>
      </c>
      <c r="AH848" s="302">
        <v>0</v>
      </c>
      <c r="AI848" s="302">
        <v>0</v>
      </c>
      <c r="AJ848" s="302">
        <v>69663.63</v>
      </c>
      <c r="AK848" s="302">
        <v>34831.81</v>
      </c>
      <c r="AL848" s="302">
        <v>0</v>
      </c>
    </row>
    <row r="849" spans="1:38" s="39" customFormat="1" ht="12" customHeight="1" x14ac:dyDescent="0.2">
      <c r="A849" s="287">
        <v>152</v>
      </c>
      <c r="B849" s="144" t="s">
        <v>782</v>
      </c>
      <c r="C849" s="146"/>
      <c r="D849" s="146"/>
      <c r="E849" s="147"/>
      <c r="F849" s="147"/>
      <c r="G849" s="275">
        <v>4092032.11</v>
      </c>
      <c r="H849" s="286">
        <v>0</v>
      </c>
      <c r="I849" s="276">
        <v>0</v>
      </c>
      <c r="J849" s="276">
        <v>0</v>
      </c>
      <c r="K849" s="276">
        <v>0</v>
      </c>
      <c r="L849" s="276">
        <v>0</v>
      </c>
      <c r="M849" s="276">
        <v>0</v>
      </c>
      <c r="N849" s="286">
        <v>0</v>
      </c>
      <c r="O849" s="286">
        <v>0</v>
      </c>
      <c r="P849" s="286">
        <v>0</v>
      </c>
      <c r="Q849" s="286">
        <v>0</v>
      </c>
      <c r="R849" s="286">
        <v>0</v>
      </c>
      <c r="S849" s="286">
        <v>0</v>
      </c>
      <c r="T849" s="203">
        <v>0</v>
      </c>
      <c r="U849" s="286">
        <v>0</v>
      </c>
      <c r="V849" s="147" t="s">
        <v>342</v>
      </c>
      <c r="W849" s="302">
        <v>576</v>
      </c>
      <c r="X849" s="286">
        <v>3986991.47</v>
      </c>
      <c r="Y849" s="302">
        <v>0</v>
      </c>
      <c r="Z849" s="302">
        <v>0</v>
      </c>
      <c r="AA849" s="302">
        <v>0</v>
      </c>
      <c r="AB849" s="302">
        <v>0</v>
      </c>
      <c r="AC849" s="302">
        <v>0</v>
      </c>
      <c r="AD849" s="302">
        <v>0</v>
      </c>
      <c r="AE849" s="302">
        <v>0</v>
      </c>
      <c r="AF849" s="302">
        <v>0</v>
      </c>
      <c r="AG849" s="302">
        <v>0</v>
      </c>
      <c r="AH849" s="302">
        <v>0</v>
      </c>
      <c r="AI849" s="302">
        <v>0</v>
      </c>
      <c r="AJ849" s="302">
        <v>70027.09</v>
      </c>
      <c r="AK849" s="302">
        <v>35013.550000000003</v>
      </c>
      <c r="AL849" s="302">
        <v>0</v>
      </c>
    </row>
    <row r="850" spans="1:38" s="39" customFormat="1" ht="15" customHeight="1" x14ac:dyDescent="0.2">
      <c r="A850" s="287">
        <v>153</v>
      </c>
      <c r="B850" s="144" t="s">
        <v>770</v>
      </c>
      <c r="C850" s="146"/>
      <c r="D850" s="146"/>
      <c r="E850" s="147"/>
      <c r="F850" s="147"/>
      <c r="G850" s="275">
        <v>5330231.7699999996</v>
      </c>
      <c r="H850" s="286">
        <v>0</v>
      </c>
      <c r="I850" s="276">
        <v>0</v>
      </c>
      <c r="J850" s="276">
        <v>0</v>
      </c>
      <c r="K850" s="276">
        <v>0</v>
      </c>
      <c r="L850" s="276">
        <v>0</v>
      </c>
      <c r="M850" s="276">
        <v>0</v>
      </c>
      <c r="N850" s="286">
        <v>0</v>
      </c>
      <c r="O850" s="286">
        <v>0</v>
      </c>
      <c r="P850" s="286">
        <v>0</v>
      </c>
      <c r="Q850" s="286">
        <v>0</v>
      </c>
      <c r="R850" s="286">
        <v>0</v>
      </c>
      <c r="S850" s="286">
        <v>0</v>
      </c>
      <c r="T850" s="203">
        <v>0</v>
      </c>
      <c r="U850" s="286">
        <v>0</v>
      </c>
      <c r="V850" s="147" t="s">
        <v>342</v>
      </c>
      <c r="W850" s="302">
        <v>1070.7</v>
      </c>
      <c r="X850" s="286">
        <v>5193250</v>
      </c>
      <c r="Y850" s="302">
        <v>0</v>
      </c>
      <c r="Z850" s="302">
        <v>0</v>
      </c>
      <c r="AA850" s="302">
        <v>0</v>
      </c>
      <c r="AB850" s="302">
        <v>0</v>
      </c>
      <c r="AC850" s="302">
        <v>0</v>
      </c>
      <c r="AD850" s="302">
        <v>0</v>
      </c>
      <c r="AE850" s="302">
        <v>0</v>
      </c>
      <c r="AF850" s="302">
        <v>0</v>
      </c>
      <c r="AG850" s="302">
        <v>0</v>
      </c>
      <c r="AH850" s="302">
        <v>0</v>
      </c>
      <c r="AI850" s="302">
        <v>0</v>
      </c>
      <c r="AJ850" s="302">
        <v>136460.75</v>
      </c>
      <c r="AK850" s="302">
        <v>521.02</v>
      </c>
      <c r="AL850" s="302">
        <v>0</v>
      </c>
    </row>
    <row r="851" spans="1:38" s="39" customFormat="1" ht="12.75" customHeight="1" x14ac:dyDescent="0.2">
      <c r="A851" s="287">
        <v>154</v>
      </c>
      <c r="B851" s="144" t="s">
        <v>237</v>
      </c>
      <c r="C851" s="146">
        <v>5511.9</v>
      </c>
      <c r="D851" s="146"/>
      <c r="E851" s="147"/>
      <c r="F851" s="147"/>
      <c r="G851" s="275">
        <v>9352100.1300000008</v>
      </c>
      <c r="H851" s="286">
        <v>0</v>
      </c>
      <c r="I851" s="276">
        <v>0</v>
      </c>
      <c r="J851" s="276">
        <v>0</v>
      </c>
      <c r="K851" s="276">
        <v>0</v>
      </c>
      <c r="L851" s="276">
        <v>0</v>
      </c>
      <c r="M851" s="276">
        <v>0</v>
      </c>
      <c r="N851" s="286">
        <v>0</v>
      </c>
      <c r="O851" s="286">
        <v>0</v>
      </c>
      <c r="P851" s="286">
        <v>0</v>
      </c>
      <c r="Q851" s="286">
        <v>0</v>
      </c>
      <c r="R851" s="286">
        <v>0</v>
      </c>
      <c r="S851" s="286">
        <v>0</v>
      </c>
      <c r="T851" s="203">
        <v>0</v>
      </c>
      <c r="U851" s="286">
        <v>0</v>
      </c>
      <c r="V851" s="147" t="s">
        <v>341</v>
      </c>
      <c r="W851" s="302">
        <v>1621</v>
      </c>
      <c r="X851" s="286">
        <v>8931255.6300000008</v>
      </c>
      <c r="Y851" s="302">
        <v>0</v>
      </c>
      <c r="Z851" s="302">
        <v>0</v>
      </c>
      <c r="AA851" s="302">
        <v>0</v>
      </c>
      <c r="AB851" s="302">
        <v>0</v>
      </c>
      <c r="AC851" s="302">
        <v>0</v>
      </c>
      <c r="AD851" s="302">
        <v>0</v>
      </c>
      <c r="AE851" s="302">
        <v>0</v>
      </c>
      <c r="AF851" s="302">
        <v>0</v>
      </c>
      <c r="AG851" s="302">
        <v>0</v>
      </c>
      <c r="AH851" s="302">
        <v>0</v>
      </c>
      <c r="AI851" s="302">
        <v>0</v>
      </c>
      <c r="AJ851" s="302">
        <v>280563</v>
      </c>
      <c r="AK851" s="302">
        <v>140281.5</v>
      </c>
      <c r="AL851" s="302">
        <v>0</v>
      </c>
    </row>
    <row r="852" spans="1:38" s="39" customFormat="1" ht="12.75" customHeight="1" x14ac:dyDescent="0.2">
      <c r="A852" s="287">
        <v>155</v>
      </c>
      <c r="B852" s="144" t="s">
        <v>1078</v>
      </c>
      <c r="C852" s="146"/>
      <c r="D852" s="146"/>
      <c r="E852" s="147"/>
      <c r="F852" s="147"/>
      <c r="G852" s="275">
        <v>9455661.2599999998</v>
      </c>
      <c r="H852" s="286">
        <v>0</v>
      </c>
      <c r="I852" s="276">
        <v>0</v>
      </c>
      <c r="J852" s="276">
        <v>0</v>
      </c>
      <c r="K852" s="276">
        <v>0</v>
      </c>
      <c r="L852" s="276">
        <v>0</v>
      </c>
      <c r="M852" s="276">
        <v>0</v>
      </c>
      <c r="N852" s="286">
        <v>0</v>
      </c>
      <c r="O852" s="286">
        <v>0</v>
      </c>
      <c r="P852" s="286">
        <v>0</v>
      </c>
      <c r="Q852" s="286">
        <v>0</v>
      </c>
      <c r="R852" s="286">
        <v>0</v>
      </c>
      <c r="S852" s="286">
        <v>0</v>
      </c>
      <c r="T852" s="203">
        <v>0</v>
      </c>
      <c r="U852" s="286">
        <v>0</v>
      </c>
      <c r="V852" s="147" t="s">
        <v>342</v>
      </c>
      <c r="W852" s="302">
        <v>560</v>
      </c>
      <c r="X852" s="286">
        <v>4063437.14</v>
      </c>
      <c r="Y852" s="302">
        <v>0</v>
      </c>
      <c r="Z852" s="302">
        <v>0</v>
      </c>
      <c r="AA852" s="302">
        <v>566</v>
      </c>
      <c r="AB852" s="302">
        <v>4966719.3600000003</v>
      </c>
      <c r="AC852" s="302">
        <v>0</v>
      </c>
      <c r="AD852" s="302">
        <v>0</v>
      </c>
      <c r="AE852" s="302">
        <v>0</v>
      </c>
      <c r="AF852" s="302">
        <v>0</v>
      </c>
      <c r="AG852" s="302">
        <v>0</v>
      </c>
      <c r="AH852" s="302">
        <v>0</v>
      </c>
      <c r="AI852" s="302">
        <v>0</v>
      </c>
      <c r="AJ852" s="302">
        <v>283669.84000000003</v>
      </c>
      <c r="AK852" s="302">
        <v>141834.92000000001</v>
      </c>
      <c r="AL852" s="302">
        <v>0</v>
      </c>
    </row>
    <row r="853" spans="1:38" s="39" customFormat="1" ht="12.75" customHeight="1" x14ac:dyDescent="0.2">
      <c r="A853" s="287">
        <v>156</v>
      </c>
      <c r="B853" s="144" t="s">
        <v>1085</v>
      </c>
      <c r="C853" s="146"/>
      <c r="D853" s="146"/>
      <c r="E853" s="147"/>
      <c r="F853" s="147"/>
      <c r="G853" s="275">
        <v>8678857.0800000001</v>
      </c>
      <c r="H853" s="286">
        <v>0</v>
      </c>
      <c r="I853" s="276">
        <v>0</v>
      </c>
      <c r="J853" s="276">
        <v>0</v>
      </c>
      <c r="K853" s="276">
        <v>0</v>
      </c>
      <c r="L853" s="276">
        <v>0</v>
      </c>
      <c r="M853" s="276">
        <v>0</v>
      </c>
      <c r="N853" s="286">
        <v>0</v>
      </c>
      <c r="O853" s="286">
        <v>0</v>
      </c>
      <c r="P853" s="286">
        <v>0</v>
      </c>
      <c r="Q853" s="286">
        <v>0</v>
      </c>
      <c r="R853" s="286">
        <v>0</v>
      </c>
      <c r="S853" s="286">
        <v>0</v>
      </c>
      <c r="T853" s="203">
        <v>0</v>
      </c>
      <c r="U853" s="286">
        <v>0</v>
      </c>
      <c r="V853" s="147" t="s">
        <v>341</v>
      </c>
      <c r="W853" s="302">
        <v>982</v>
      </c>
      <c r="X853" s="286">
        <v>8288308.5099999998</v>
      </c>
      <c r="Y853" s="302">
        <v>0</v>
      </c>
      <c r="Z853" s="302">
        <v>0</v>
      </c>
      <c r="AA853" s="302">
        <v>0</v>
      </c>
      <c r="AB853" s="302">
        <v>0</v>
      </c>
      <c r="AC853" s="302">
        <v>0</v>
      </c>
      <c r="AD853" s="302">
        <v>0</v>
      </c>
      <c r="AE853" s="302">
        <v>0</v>
      </c>
      <c r="AF853" s="302">
        <v>0</v>
      </c>
      <c r="AG853" s="302">
        <v>0</v>
      </c>
      <c r="AH853" s="302">
        <v>0</v>
      </c>
      <c r="AI853" s="302">
        <v>0</v>
      </c>
      <c r="AJ853" s="302">
        <v>260365.71</v>
      </c>
      <c r="AK853" s="302">
        <v>130182.86</v>
      </c>
      <c r="AL853" s="302">
        <v>0</v>
      </c>
    </row>
    <row r="854" spans="1:38" s="39" customFormat="1" ht="12.75" customHeight="1" x14ac:dyDescent="0.2">
      <c r="A854" s="287">
        <v>157</v>
      </c>
      <c r="B854" s="144" t="s">
        <v>1086</v>
      </c>
      <c r="C854" s="146"/>
      <c r="D854" s="146"/>
      <c r="E854" s="147"/>
      <c r="F854" s="147"/>
      <c r="G854" s="275">
        <v>8661181.2100000009</v>
      </c>
      <c r="H854" s="286">
        <v>0</v>
      </c>
      <c r="I854" s="276">
        <v>0</v>
      </c>
      <c r="J854" s="276">
        <v>0</v>
      </c>
      <c r="K854" s="276">
        <v>0</v>
      </c>
      <c r="L854" s="276">
        <v>0</v>
      </c>
      <c r="M854" s="276">
        <v>0</v>
      </c>
      <c r="N854" s="286">
        <v>0</v>
      </c>
      <c r="O854" s="286">
        <v>0</v>
      </c>
      <c r="P854" s="286">
        <v>0</v>
      </c>
      <c r="Q854" s="286">
        <v>0</v>
      </c>
      <c r="R854" s="286">
        <v>0</v>
      </c>
      <c r="S854" s="286">
        <v>0</v>
      </c>
      <c r="T854" s="203">
        <v>0</v>
      </c>
      <c r="U854" s="286">
        <v>0</v>
      </c>
      <c r="V854" s="147" t="s">
        <v>341</v>
      </c>
      <c r="W854" s="302">
        <v>980</v>
      </c>
      <c r="X854" s="286">
        <v>8271428.0499999998</v>
      </c>
      <c r="Y854" s="302">
        <v>0</v>
      </c>
      <c r="Z854" s="302">
        <v>0</v>
      </c>
      <c r="AA854" s="302">
        <v>0</v>
      </c>
      <c r="AB854" s="302">
        <v>0</v>
      </c>
      <c r="AC854" s="302">
        <v>0</v>
      </c>
      <c r="AD854" s="302">
        <v>0</v>
      </c>
      <c r="AE854" s="302">
        <v>0</v>
      </c>
      <c r="AF854" s="302">
        <v>0</v>
      </c>
      <c r="AG854" s="302">
        <v>0</v>
      </c>
      <c r="AH854" s="302">
        <v>0</v>
      </c>
      <c r="AI854" s="302">
        <v>0</v>
      </c>
      <c r="AJ854" s="302">
        <v>259835.44</v>
      </c>
      <c r="AK854" s="302">
        <v>129917.72</v>
      </c>
      <c r="AL854" s="302">
        <v>0</v>
      </c>
    </row>
    <row r="855" spans="1:38" s="39" customFormat="1" ht="12.75" customHeight="1" x14ac:dyDescent="0.2">
      <c r="A855" s="287">
        <v>158</v>
      </c>
      <c r="B855" s="144" t="s">
        <v>1087</v>
      </c>
      <c r="C855" s="146"/>
      <c r="D855" s="146"/>
      <c r="E855" s="147"/>
      <c r="F855" s="147"/>
      <c r="G855" s="275">
        <v>9734107.1199999992</v>
      </c>
      <c r="H855" s="286">
        <v>0</v>
      </c>
      <c r="I855" s="276">
        <v>0</v>
      </c>
      <c r="J855" s="276">
        <v>0</v>
      </c>
      <c r="K855" s="276">
        <v>0</v>
      </c>
      <c r="L855" s="276">
        <v>0</v>
      </c>
      <c r="M855" s="276">
        <v>0</v>
      </c>
      <c r="N855" s="286">
        <v>0</v>
      </c>
      <c r="O855" s="286">
        <v>0</v>
      </c>
      <c r="P855" s="286">
        <v>0</v>
      </c>
      <c r="Q855" s="286">
        <v>0</v>
      </c>
      <c r="R855" s="286">
        <v>0</v>
      </c>
      <c r="S855" s="286">
        <v>0</v>
      </c>
      <c r="T855" s="203">
        <v>0</v>
      </c>
      <c r="U855" s="286">
        <v>0</v>
      </c>
      <c r="V855" s="147" t="s">
        <v>341</v>
      </c>
      <c r="W855" s="302">
        <v>1101.4000000000001</v>
      </c>
      <c r="X855" s="286">
        <v>9296072.3000000007</v>
      </c>
      <c r="Y855" s="302">
        <v>0</v>
      </c>
      <c r="Z855" s="302">
        <v>0</v>
      </c>
      <c r="AA855" s="302">
        <v>0</v>
      </c>
      <c r="AB855" s="302">
        <v>0</v>
      </c>
      <c r="AC855" s="302">
        <v>0</v>
      </c>
      <c r="AD855" s="302">
        <v>0</v>
      </c>
      <c r="AE855" s="302">
        <v>0</v>
      </c>
      <c r="AF855" s="302">
        <v>0</v>
      </c>
      <c r="AG855" s="302">
        <v>0</v>
      </c>
      <c r="AH855" s="302">
        <v>0</v>
      </c>
      <c r="AI855" s="302">
        <v>0</v>
      </c>
      <c r="AJ855" s="302">
        <v>292023.21000000002</v>
      </c>
      <c r="AK855" s="302">
        <v>146011.60999999999</v>
      </c>
      <c r="AL855" s="302">
        <v>0</v>
      </c>
    </row>
    <row r="856" spans="1:38" s="39" customFormat="1" ht="30" customHeight="1" x14ac:dyDescent="0.2">
      <c r="A856" s="361" t="s">
        <v>277</v>
      </c>
      <c r="B856" s="361"/>
      <c r="C856" s="286">
        <v>110574.99999999999</v>
      </c>
      <c r="D856" s="164"/>
      <c r="E856" s="286"/>
      <c r="F856" s="286"/>
      <c r="G856" s="286">
        <v>871033907.82999992</v>
      </c>
      <c r="H856" s="286">
        <v>24639766.949999999</v>
      </c>
      <c r="I856" s="286">
        <v>8133426.9500000002</v>
      </c>
      <c r="J856" s="286">
        <v>8995</v>
      </c>
      <c r="K856" s="286">
        <v>12555260</v>
      </c>
      <c r="L856" s="286">
        <v>214.4</v>
      </c>
      <c r="M856" s="286">
        <v>792580</v>
      </c>
      <c r="N856" s="286">
        <v>830</v>
      </c>
      <c r="O856" s="286">
        <v>1199270</v>
      </c>
      <c r="P856" s="286">
        <v>665</v>
      </c>
      <c r="Q856" s="286">
        <v>894210</v>
      </c>
      <c r="R856" s="286">
        <v>476</v>
      </c>
      <c r="S856" s="286">
        <v>1065020</v>
      </c>
      <c r="T856" s="262">
        <v>30</v>
      </c>
      <c r="U856" s="286">
        <v>79627710.480000004</v>
      </c>
      <c r="V856" s="145" t="s">
        <v>308</v>
      </c>
      <c r="W856" s="286">
        <v>108202.54</v>
      </c>
      <c r="X856" s="286">
        <v>714027473.06999993</v>
      </c>
      <c r="Y856" s="286">
        <v>0</v>
      </c>
      <c r="Z856" s="286">
        <v>0</v>
      </c>
      <c r="AA856" s="286">
        <v>1485</v>
      </c>
      <c r="AB856" s="286">
        <v>11470799.359999999</v>
      </c>
      <c r="AC856" s="286">
        <v>0</v>
      </c>
      <c r="AD856" s="286">
        <v>0</v>
      </c>
      <c r="AE856" s="286">
        <v>1964.4</v>
      </c>
      <c r="AF856" s="286">
        <v>4429814.6399999997</v>
      </c>
      <c r="AG856" s="286">
        <v>0</v>
      </c>
      <c r="AH856" s="286">
        <v>0</v>
      </c>
      <c r="AI856" s="286">
        <v>3086816.08</v>
      </c>
      <c r="AJ856" s="286">
        <v>22319661.779999997</v>
      </c>
      <c r="AK856" s="286">
        <v>11431865.469999997</v>
      </c>
      <c r="AL856" s="286">
        <v>0</v>
      </c>
    </row>
    <row r="857" spans="1:38" s="39" customFormat="1" ht="12" customHeight="1" x14ac:dyDescent="0.2">
      <c r="A857" s="358" t="s">
        <v>280</v>
      </c>
      <c r="B857" s="359"/>
      <c r="C857" s="359"/>
      <c r="D857" s="359"/>
      <c r="E857" s="359"/>
      <c r="F857" s="359"/>
      <c r="G857" s="359"/>
      <c r="H857" s="359"/>
      <c r="I857" s="359"/>
      <c r="J857" s="359"/>
      <c r="K857" s="359"/>
      <c r="L857" s="359"/>
      <c r="M857" s="359"/>
      <c r="N857" s="359"/>
      <c r="O857" s="359"/>
      <c r="P857" s="359"/>
      <c r="Q857" s="359"/>
      <c r="R857" s="359"/>
      <c r="S857" s="359"/>
      <c r="T857" s="359"/>
      <c r="U857" s="359"/>
      <c r="V857" s="359"/>
      <c r="W857" s="359"/>
      <c r="X857" s="359"/>
      <c r="Y857" s="359"/>
      <c r="Z857" s="359"/>
      <c r="AA857" s="359"/>
      <c r="AB857" s="359"/>
      <c r="AC857" s="359"/>
      <c r="AD857" s="359"/>
      <c r="AE857" s="359"/>
      <c r="AF857" s="359"/>
      <c r="AG857" s="359"/>
      <c r="AH857" s="359"/>
      <c r="AI857" s="359"/>
      <c r="AJ857" s="359"/>
      <c r="AK857" s="359"/>
      <c r="AL857" s="360"/>
    </row>
    <row r="858" spans="1:38" s="39" customFormat="1" ht="12" customHeight="1" x14ac:dyDescent="0.2">
      <c r="A858" s="287">
        <v>159</v>
      </c>
      <c r="B858" s="148" t="s">
        <v>838</v>
      </c>
      <c r="C858" s="151">
        <v>977.9</v>
      </c>
      <c r="D858" s="146"/>
      <c r="E858" s="152"/>
      <c r="F858" s="152"/>
      <c r="G858" s="275">
        <v>3087006.53</v>
      </c>
      <c r="H858" s="286">
        <v>0</v>
      </c>
      <c r="I858" s="276">
        <v>0</v>
      </c>
      <c r="J858" s="276">
        <v>0</v>
      </c>
      <c r="K858" s="276">
        <v>0</v>
      </c>
      <c r="L858" s="276">
        <v>0</v>
      </c>
      <c r="M858" s="276">
        <v>0</v>
      </c>
      <c r="N858" s="286">
        <v>0</v>
      </c>
      <c r="O858" s="286">
        <v>0</v>
      </c>
      <c r="P858" s="286">
        <v>0</v>
      </c>
      <c r="Q858" s="286">
        <v>0</v>
      </c>
      <c r="R858" s="286">
        <v>0</v>
      </c>
      <c r="S858" s="286">
        <v>0</v>
      </c>
      <c r="T858" s="203">
        <v>0</v>
      </c>
      <c r="U858" s="286">
        <v>0</v>
      </c>
      <c r="V858" s="147" t="s">
        <v>342</v>
      </c>
      <c r="W858" s="302">
        <v>431</v>
      </c>
      <c r="X858" s="286">
        <v>2950190</v>
      </c>
      <c r="Y858" s="302">
        <v>0</v>
      </c>
      <c r="Z858" s="302">
        <v>0</v>
      </c>
      <c r="AA858" s="302">
        <v>0</v>
      </c>
      <c r="AB858" s="302">
        <v>0</v>
      </c>
      <c r="AC858" s="302">
        <v>0</v>
      </c>
      <c r="AD858" s="302">
        <v>0</v>
      </c>
      <c r="AE858" s="302">
        <v>0</v>
      </c>
      <c r="AF858" s="302">
        <v>0</v>
      </c>
      <c r="AG858" s="302">
        <v>0</v>
      </c>
      <c r="AH858" s="302">
        <v>0</v>
      </c>
      <c r="AI858" s="302">
        <v>0</v>
      </c>
      <c r="AJ858" s="302">
        <v>91211.02</v>
      </c>
      <c r="AK858" s="302">
        <v>45605.51</v>
      </c>
      <c r="AL858" s="302">
        <v>0</v>
      </c>
    </row>
    <row r="859" spans="1:38" s="39" customFormat="1" ht="12" customHeight="1" x14ac:dyDescent="0.2">
      <c r="A859" s="287">
        <v>160</v>
      </c>
      <c r="B859" s="148" t="s">
        <v>839</v>
      </c>
      <c r="C859" s="151"/>
      <c r="D859" s="146"/>
      <c r="E859" s="152"/>
      <c r="F859" s="152"/>
      <c r="G859" s="275">
        <v>3779738.38</v>
      </c>
      <c r="H859" s="286">
        <v>0</v>
      </c>
      <c r="I859" s="276">
        <v>0</v>
      </c>
      <c r="J859" s="276">
        <v>0</v>
      </c>
      <c r="K859" s="276">
        <v>0</v>
      </c>
      <c r="L859" s="276">
        <v>0</v>
      </c>
      <c r="M859" s="276">
        <v>0</v>
      </c>
      <c r="N859" s="286">
        <v>0</v>
      </c>
      <c r="O859" s="286">
        <v>0</v>
      </c>
      <c r="P859" s="286">
        <v>0</v>
      </c>
      <c r="Q859" s="286">
        <v>0</v>
      </c>
      <c r="R859" s="286">
        <v>0</v>
      </c>
      <c r="S859" s="286">
        <v>0</v>
      </c>
      <c r="T859" s="203">
        <v>0</v>
      </c>
      <c r="U859" s="286">
        <v>0</v>
      </c>
      <c r="V859" s="147" t="s">
        <v>342</v>
      </c>
      <c r="W859" s="302">
        <v>507</v>
      </c>
      <c r="X859" s="286">
        <v>3637190</v>
      </c>
      <c r="Y859" s="302">
        <v>0</v>
      </c>
      <c r="Z859" s="302">
        <v>0</v>
      </c>
      <c r="AA859" s="302">
        <v>0</v>
      </c>
      <c r="AB859" s="302">
        <v>0</v>
      </c>
      <c r="AC859" s="302">
        <v>0</v>
      </c>
      <c r="AD859" s="302">
        <v>0</v>
      </c>
      <c r="AE859" s="302">
        <v>0</v>
      </c>
      <c r="AF859" s="302">
        <v>0</v>
      </c>
      <c r="AG859" s="302">
        <v>0</v>
      </c>
      <c r="AH859" s="302">
        <v>0</v>
      </c>
      <c r="AI859" s="302">
        <v>0</v>
      </c>
      <c r="AJ859" s="302">
        <v>95032.25</v>
      </c>
      <c r="AK859" s="302">
        <v>47516.13</v>
      </c>
      <c r="AL859" s="302">
        <v>0</v>
      </c>
    </row>
    <row r="860" spans="1:38" s="39" customFormat="1" ht="12" customHeight="1" x14ac:dyDescent="0.2">
      <c r="A860" s="287">
        <v>161</v>
      </c>
      <c r="B860" s="148" t="s">
        <v>840</v>
      </c>
      <c r="C860" s="151"/>
      <c r="D860" s="146"/>
      <c r="E860" s="152"/>
      <c r="F860" s="152"/>
      <c r="G860" s="275">
        <v>3703188.38</v>
      </c>
      <c r="H860" s="286">
        <v>0</v>
      </c>
      <c r="I860" s="276">
        <v>0</v>
      </c>
      <c r="J860" s="276">
        <v>0</v>
      </c>
      <c r="K860" s="276">
        <v>0</v>
      </c>
      <c r="L860" s="276">
        <v>0</v>
      </c>
      <c r="M860" s="276">
        <v>0</v>
      </c>
      <c r="N860" s="286">
        <v>0</v>
      </c>
      <c r="O860" s="286">
        <v>0</v>
      </c>
      <c r="P860" s="286">
        <v>0</v>
      </c>
      <c r="Q860" s="286">
        <v>0</v>
      </c>
      <c r="R860" s="286">
        <v>0</v>
      </c>
      <c r="S860" s="286">
        <v>0</v>
      </c>
      <c r="T860" s="203">
        <v>0</v>
      </c>
      <c r="U860" s="286">
        <v>0</v>
      </c>
      <c r="V860" s="147" t="s">
        <v>342</v>
      </c>
      <c r="W860" s="302">
        <v>507</v>
      </c>
      <c r="X860" s="286">
        <v>3560640</v>
      </c>
      <c r="Y860" s="302">
        <v>0</v>
      </c>
      <c r="Z860" s="302">
        <v>0</v>
      </c>
      <c r="AA860" s="302">
        <v>0</v>
      </c>
      <c r="AB860" s="302">
        <v>0</v>
      </c>
      <c r="AC860" s="302">
        <v>0</v>
      </c>
      <c r="AD860" s="302">
        <v>0</v>
      </c>
      <c r="AE860" s="302">
        <v>0</v>
      </c>
      <c r="AF860" s="302">
        <v>0</v>
      </c>
      <c r="AG860" s="302">
        <v>0</v>
      </c>
      <c r="AH860" s="302">
        <v>0</v>
      </c>
      <c r="AI860" s="302">
        <v>0</v>
      </c>
      <c r="AJ860" s="302">
        <v>95032.25</v>
      </c>
      <c r="AK860" s="302">
        <v>47516.13</v>
      </c>
      <c r="AL860" s="302">
        <v>0</v>
      </c>
    </row>
    <row r="861" spans="1:38" s="39" customFormat="1" ht="12" customHeight="1" x14ac:dyDescent="0.2">
      <c r="A861" s="287">
        <v>162</v>
      </c>
      <c r="B861" s="148" t="s">
        <v>467</v>
      </c>
      <c r="C861" s="151"/>
      <c r="D861" s="146"/>
      <c r="E861" s="152"/>
      <c r="F861" s="152"/>
      <c r="G861" s="275">
        <v>2365925.7599999998</v>
      </c>
      <c r="H861" s="286">
        <v>0</v>
      </c>
      <c r="I861" s="276">
        <v>0</v>
      </c>
      <c r="J861" s="276">
        <v>0</v>
      </c>
      <c r="K861" s="276">
        <v>0</v>
      </c>
      <c r="L861" s="276">
        <v>0</v>
      </c>
      <c r="M861" s="276">
        <v>0</v>
      </c>
      <c r="N861" s="286">
        <v>0</v>
      </c>
      <c r="O861" s="286">
        <v>0</v>
      </c>
      <c r="P861" s="286">
        <v>0</v>
      </c>
      <c r="Q861" s="286">
        <v>0</v>
      </c>
      <c r="R861" s="286">
        <v>0</v>
      </c>
      <c r="S861" s="286">
        <v>0</v>
      </c>
      <c r="T861" s="203">
        <v>0</v>
      </c>
      <c r="U861" s="286">
        <v>0</v>
      </c>
      <c r="V861" s="147" t="s">
        <v>342</v>
      </c>
      <c r="W861" s="302">
        <v>336</v>
      </c>
      <c r="X861" s="286">
        <v>2276210</v>
      </c>
      <c r="Y861" s="302">
        <v>0</v>
      </c>
      <c r="Z861" s="302">
        <v>0</v>
      </c>
      <c r="AA861" s="302">
        <v>0</v>
      </c>
      <c r="AB861" s="302">
        <v>0</v>
      </c>
      <c r="AC861" s="302">
        <v>0</v>
      </c>
      <c r="AD861" s="302">
        <v>0</v>
      </c>
      <c r="AE861" s="302">
        <v>0</v>
      </c>
      <c r="AF861" s="302">
        <v>0</v>
      </c>
      <c r="AG861" s="302">
        <v>0</v>
      </c>
      <c r="AH861" s="302">
        <v>0</v>
      </c>
      <c r="AI861" s="302">
        <v>0</v>
      </c>
      <c r="AJ861" s="302">
        <v>59810.51</v>
      </c>
      <c r="AK861" s="302">
        <v>29905.25</v>
      </c>
      <c r="AL861" s="302">
        <v>0</v>
      </c>
    </row>
    <row r="862" spans="1:38" s="39" customFormat="1" ht="12" customHeight="1" x14ac:dyDescent="0.2">
      <c r="A862" s="287">
        <v>163</v>
      </c>
      <c r="B862" s="148" t="s">
        <v>469</v>
      </c>
      <c r="C862" s="151"/>
      <c r="D862" s="146"/>
      <c r="E862" s="152"/>
      <c r="F862" s="152"/>
      <c r="G862" s="275">
        <v>3419726.56</v>
      </c>
      <c r="H862" s="286">
        <v>0</v>
      </c>
      <c r="I862" s="276">
        <v>0</v>
      </c>
      <c r="J862" s="276">
        <v>0</v>
      </c>
      <c r="K862" s="276">
        <v>0</v>
      </c>
      <c r="L862" s="276">
        <v>0</v>
      </c>
      <c r="M862" s="276">
        <v>0</v>
      </c>
      <c r="N862" s="286">
        <v>0</v>
      </c>
      <c r="O862" s="286">
        <v>0</v>
      </c>
      <c r="P862" s="286">
        <v>0</v>
      </c>
      <c r="Q862" s="286">
        <v>0</v>
      </c>
      <c r="R862" s="286">
        <v>0</v>
      </c>
      <c r="S862" s="286">
        <v>0</v>
      </c>
      <c r="T862" s="203">
        <v>0</v>
      </c>
      <c r="U862" s="286">
        <v>0</v>
      </c>
      <c r="V862" s="147" t="s">
        <v>342</v>
      </c>
      <c r="W862" s="302">
        <v>452.26</v>
      </c>
      <c r="X862" s="286">
        <v>3281340</v>
      </c>
      <c r="Y862" s="302">
        <v>0</v>
      </c>
      <c r="Z862" s="302">
        <v>0</v>
      </c>
      <c r="AA862" s="302">
        <v>0</v>
      </c>
      <c r="AB862" s="302">
        <v>0</v>
      </c>
      <c r="AC862" s="302">
        <v>0</v>
      </c>
      <c r="AD862" s="302">
        <v>0</v>
      </c>
      <c r="AE862" s="302">
        <v>0</v>
      </c>
      <c r="AF862" s="302">
        <v>0</v>
      </c>
      <c r="AG862" s="302">
        <v>0</v>
      </c>
      <c r="AH862" s="302">
        <v>0</v>
      </c>
      <c r="AI862" s="302">
        <v>0</v>
      </c>
      <c r="AJ862" s="302">
        <v>92257.71</v>
      </c>
      <c r="AK862" s="302">
        <v>46128.85</v>
      </c>
      <c r="AL862" s="302">
        <v>0</v>
      </c>
    </row>
    <row r="863" spans="1:38" s="39" customFormat="1" ht="12" customHeight="1" x14ac:dyDescent="0.2">
      <c r="A863" s="287">
        <v>164</v>
      </c>
      <c r="B863" s="148" t="s">
        <v>843</v>
      </c>
      <c r="C863" s="151"/>
      <c r="D863" s="146"/>
      <c r="E863" s="152"/>
      <c r="F863" s="152"/>
      <c r="G863" s="275">
        <v>2619047.83</v>
      </c>
      <c r="H863" s="286">
        <v>0</v>
      </c>
      <c r="I863" s="276">
        <v>0</v>
      </c>
      <c r="J863" s="276">
        <v>0</v>
      </c>
      <c r="K863" s="276">
        <v>0</v>
      </c>
      <c r="L863" s="276">
        <v>0</v>
      </c>
      <c r="M863" s="276">
        <v>0</v>
      </c>
      <c r="N863" s="286">
        <v>0</v>
      </c>
      <c r="O863" s="286">
        <v>0</v>
      </c>
      <c r="P863" s="286">
        <v>0</v>
      </c>
      <c r="Q863" s="286">
        <v>0</v>
      </c>
      <c r="R863" s="286">
        <v>0</v>
      </c>
      <c r="S863" s="286">
        <v>0</v>
      </c>
      <c r="T863" s="203">
        <v>0</v>
      </c>
      <c r="U863" s="286">
        <v>0</v>
      </c>
      <c r="V863" s="147" t="s">
        <v>342</v>
      </c>
      <c r="W863" s="302">
        <v>344.7</v>
      </c>
      <c r="X863" s="286">
        <v>2501190.6800000002</v>
      </c>
      <c r="Y863" s="302">
        <v>0</v>
      </c>
      <c r="Z863" s="302">
        <v>0</v>
      </c>
      <c r="AA863" s="302">
        <v>0</v>
      </c>
      <c r="AB863" s="302">
        <v>0</v>
      </c>
      <c r="AC863" s="302">
        <v>0</v>
      </c>
      <c r="AD863" s="302">
        <v>0</v>
      </c>
      <c r="AE863" s="302">
        <v>0</v>
      </c>
      <c r="AF863" s="302">
        <v>0</v>
      </c>
      <c r="AG863" s="302">
        <v>0</v>
      </c>
      <c r="AH863" s="302">
        <v>0</v>
      </c>
      <c r="AI863" s="302">
        <v>0</v>
      </c>
      <c r="AJ863" s="302">
        <v>78571.429999999993</v>
      </c>
      <c r="AK863" s="302">
        <v>39285.72</v>
      </c>
      <c r="AL863" s="302">
        <v>0</v>
      </c>
    </row>
    <row r="864" spans="1:38" s="39" customFormat="1" ht="12" customHeight="1" x14ac:dyDescent="0.2">
      <c r="A864" s="287">
        <v>165</v>
      </c>
      <c r="B864" s="148" t="s">
        <v>844</v>
      </c>
      <c r="C864" s="151"/>
      <c r="D864" s="146"/>
      <c r="E864" s="152"/>
      <c r="F864" s="152"/>
      <c r="G864" s="275">
        <v>2562809.87</v>
      </c>
      <c r="H864" s="286">
        <v>0</v>
      </c>
      <c r="I864" s="276">
        <v>0</v>
      </c>
      <c r="J864" s="276">
        <v>0</v>
      </c>
      <c r="K864" s="276">
        <v>0</v>
      </c>
      <c r="L864" s="276">
        <v>0</v>
      </c>
      <c r="M864" s="276">
        <v>0</v>
      </c>
      <c r="N864" s="286">
        <v>0</v>
      </c>
      <c r="O864" s="286">
        <v>0</v>
      </c>
      <c r="P864" s="286">
        <v>0</v>
      </c>
      <c r="Q864" s="286">
        <v>0</v>
      </c>
      <c r="R864" s="286">
        <v>0</v>
      </c>
      <c r="S864" s="286">
        <v>0</v>
      </c>
      <c r="T864" s="203">
        <v>0</v>
      </c>
      <c r="U864" s="286">
        <v>0</v>
      </c>
      <c r="V864" s="147" t="s">
        <v>342</v>
      </c>
      <c r="W864" s="302">
        <v>350.7</v>
      </c>
      <c r="X864" s="286">
        <v>2474390</v>
      </c>
      <c r="Y864" s="302">
        <v>0</v>
      </c>
      <c r="Z864" s="302">
        <v>0</v>
      </c>
      <c r="AA864" s="302">
        <v>0</v>
      </c>
      <c r="AB864" s="302">
        <v>0</v>
      </c>
      <c r="AC864" s="302">
        <v>0</v>
      </c>
      <c r="AD864" s="302">
        <v>0</v>
      </c>
      <c r="AE864" s="302">
        <v>0</v>
      </c>
      <c r="AF864" s="302">
        <v>0</v>
      </c>
      <c r="AG864" s="302">
        <v>0</v>
      </c>
      <c r="AH864" s="302">
        <v>0</v>
      </c>
      <c r="AI864" s="302">
        <v>0</v>
      </c>
      <c r="AJ864" s="302">
        <v>58946.58</v>
      </c>
      <c r="AK864" s="302">
        <v>29473.29</v>
      </c>
      <c r="AL864" s="302">
        <v>0</v>
      </c>
    </row>
    <row r="865" spans="1:38" s="39" customFormat="1" ht="12" customHeight="1" x14ac:dyDescent="0.2">
      <c r="A865" s="287">
        <v>166</v>
      </c>
      <c r="B865" s="148" t="s">
        <v>845</v>
      </c>
      <c r="C865" s="151"/>
      <c r="D865" s="146"/>
      <c r="E865" s="152"/>
      <c r="F865" s="152"/>
      <c r="G865" s="275">
        <v>1893015.76</v>
      </c>
      <c r="H865" s="286">
        <v>0</v>
      </c>
      <c r="I865" s="276">
        <v>0</v>
      </c>
      <c r="J865" s="276">
        <v>0</v>
      </c>
      <c r="K865" s="276">
        <v>0</v>
      </c>
      <c r="L865" s="276">
        <v>0</v>
      </c>
      <c r="M865" s="276">
        <v>0</v>
      </c>
      <c r="N865" s="286">
        <v>0</v>
      </c>
      <c r="O865" s="286">
        <v>0</v>
      </c>
      <c r="P865" s="286">
        <v>0</v>
      </c>
      <c r="Q865" s="286">
        <v>0</v>
      </c>
      <c r="R865" s="286">
        <v>0</v>
      </c>
      <c r="S865" s="286">
        <v>0</v>
      </c>
      <c r="T865" s="203">
        <v>0</v>
      </c>
      <c r="U865" s="286">
        <v>0</v>
      </c>
      <c r="V865" s="147" t="s">
        <v>342</v>
      </c>
      <c r="W865" s="302">
        <v>270.39999999999998</v>
      </c>
      <c r="X865" s="286">
        <v>1803300</v>
      </c>
      <c r="Y865" s="302">
        <v>0</v>
      </c>
      <c r="Z865" s="302">
        <v>0</v>
      </c>
      <c r="AA865" s="302">
        <v>0</v>
      </c>
      <c r="AB865" s="302">
        <v>0</v>
      </c>
      <c r="AC865" s="302">
        <v>0</v>
      </c>
      <c r="AD865" s="302">
        <v>0</v>
      </c>
      <c r="AE865" s="302">
        <v>0</v>
      </c>
      <c r="AF865" s="302">
        <v>0</v>
      </c>
      <c r="AG865" s="302">
        <v>0</v>
      </c>
      <c r="AH865" s="302">
        <v>0</v>
      </c>
      <c r="AI865" s="302">
        <v>0</v>
      </c>
      <c r="AJ865" s="302">
        <v>59810.51</v>
      </c>
      <c r="AK865" s="302">
        <v>29905.25</v>
      </c>
      <c r="AL865" s="302">
        <v>0</v>
      </c>
    </row>
    <row r="866" spans="1:38" s="39" customFormat="1" ht="12" customHeight="1" x14ac:dyDescent="0.2">
      <c r="A866" s="287">
        <v>167</v>
      </c>
      <c r="B866" s="148" t="s">
        <v>846</v>
      </c>
      <c r="C866" s="151"/>
      <c r="D866" s="146"/>
      <c r="E866" s="152"/>
      <c r="F866" s="152"/>
      <c r="G866" s="275">
        <v>7962683.5899999999</v>
      </c>
      <c r="H866" s="286">
        <v>0</v>
      </c>
      <c r="I866" s="276">
        <v>0</v>
      </c>
      <c r="J866" s="276">
        <v>0</v>
      </c>
      <c r="K866" s="276">
        <v>0</v>
      </c>
      <c r="L866" s="276">
        <v>0</v>
      </c>
      <c r="M866" s="276">
        <v>0</v>
      </c>
      <c r="N866" s="286">
        <v>0</v>
      </c>
      <c r="O866" s="286">
        <v>0</v>
      </c>
      <c r="P866" s="286">
        <v>0</v>
      </c>
      <c r="Q866" s="286">
        <v>0</v>
      </c>
      <c r="R866" s="286">
        <v>0</v>
      </c>
      <c r="S866" s="286">
        <v>0</v>
      </c>
      <c r="T866" s="203">
        <v>0</v>
      </c>
      <c r="U866" s="286">
        <v>0</v>
      </c>
      <c r="V866" s="147" t="s">
        <v>342</v>
      </c>
      <c r="W866" s="302">
        <v>1052.2</v>
      </c>
      <c r="X866" s="286">
        <v>7638710</v>
      </c>
      <c r="Y866" s="302">
        <v>0</v>
      </c>
      <c r="Z866" s="302">
        <v>0</v>
      </c>
      <c r="AA866" s="302">
        <v>0</v>
      </c>
      <c r="AB866" s="302">
        <v>0</v>
      </c>
      <c r="AC866" s="302">
        <v>0</v>
      </c>
      <c r="AD866" s="302">
        <v>0</v>
      </c>
      <c r="AE866" s="302">
        <v>0</v>
      </c>
      <c r="AF866" s="302">
        <v>0</v>
      </c>
      <c r="AG866" s="302">
        <v>0</v>
      </c>
      <c r="AH866" s="302">
        <v>0</v>
      </c>
      <c r="AI866" s="302">
        <v>0</v>
      </c>
      <c r="AJ866" s="302">
        <v>215982.39</v>
      </c>
      <c r="AK866" s="302">
        <v>107991.2</v>
      </c>
      <c r="AL866" s="302">
        <v>0</v>
      </c>
    </row>
    <row r="867" spans="1:38" s="39" customFormat="1" ht="12" customHeight="1" x14ac:dyDescent="0.2">
      <c r="A867" s="287">
        <v>168</v>
      </c>
      <c r="B867" s="148" t="s">
        <v>851</v>
      </c>
      <c r="C867" s="151"/>
      <c r="D867" s="146"/>
      <c r="E867" s="152"/>
      <c r="F867" s="152"/>
      <c r="G867" s="275">
        <v>4226786.6900000004</v>
      </c>
      <c r="H867" s="286">
        <v>0</v>
      </c>
      <c r="I867" s="276">
        <v>0</v>
      </c>
      <c r="J867" s="276">
        <v>0</v>
      </c>
      <c r="K867" s="276">
        <v>0</v>
      </c>
      <c r="L867" s="276">
        <v>0</v>
      </c>
      <c r="M867" s="276">
        <v>0</v>
      </c>
      <c r="N867" s="286">
        <v>0</v>
      </c>
      <c r="O867" s="286">
        <v>0</v>
      </c>
      <c r="P867" s="286">
        <v>0</v>
      </c>
      <c r="Q867" s="286">
        <v>0</v>
      </c>
      <c r="R867" s="286">
        <v>0</v>
      </c>
      <c r="S867" s="286">
        <v>0</v>
      </c>
      <c r="T867" s="203">
        <v>0</v>
      </c>
      <c r="U867" s="286">
        <v>0</v>
      </c>
      <c r="V867" s="147" t="s">
        <v>342</v>
      </c>
      <c r="W867" s="302">
        <v>574.1</v>
      </c>
      <c r="X867" s="286">
        <v>4080550</v>
      </c>
      <c r="Y867" s="302">
        <v>0</v>
      </c>
      <c r="Z867" s="302">
        <v>0</v>
      </c>
      <c r="AA867" s="302">
        <v>0</v>
      </c>
      <c r="AB867" s="302">
        <v>0</v>
      </c>
      <c r="AC867" s="302">
        <v>0</v>
      </c>
      <c r="AD867" s="302">
        <v>0</v>
      </c>
      <c r="AE867" s="302">
        <v>0</v>
      </c>
      <c r="AF867" s="302">
        <v>0</v>
      </c>
      <c r="AG867" s="302">
        <v>0</v>
      </c>
      <c r="AH867" s="302">
        <v>0</v>
      </c>
      <c r="AI867" s="302">
        <v>0</v>
      </c>
      <c r="AJ867" s="302">
        <v>97491.13</v>
      </c>
      <c r="AK867" s="302">
        <v>48745.56</v>
      </c>
      <c r="AL867" s="302">
        <v>0</v>
      </c>
    </row>
    <row r="868" spans="1:38" s="39" customFormat="1" ht="12" customHeight="1" x14ac:dyDescent="0.2">
      <c r="A868" s="287">
        <v>169</v>
      </c>
      <c r="B868" s="148" t="s">
        <v>854</v>
      </c>
      <c r="C868" s="151"/>
      <c r="D868" s="146"/>
      <c r="E868" s="152"/>
      <c r="F868" s="152"/>
      <c r="G868" s="275">
        <v>1428870.45</v>
      </c>
      <c r="H868" s="286">
        <v>0</v>
      </c>
      <c r="I868" s="276">
        <v>0</v>
      </c>
      <c r="J868" s="276">
        <v>0</v>
      </c>
      <c r="K868" s="276">
        <v>0</v>
      </c>
      <c r="L868" s="276">
        <v>0</v>
      </c>
      <c r="M868" s="276">
        <v>0</v>
      </c>
      <c r="N868" s="286">
        <v>0</v>
      </c>
      <c r="O868" s="286">
        <v>0</v>
      </c>
      <c r="P868" s="286">
        <v>0</v>
      </c>
      <c r="Q868" s="286">
        <v>0</v>
      </c>
      <c r="R868" s="286">
        <v>0</v>
      </c>
      <c r="S868" s="286">
        <v>0</v>
      </c>
      <c r="T868" s="203">
        <v>0</v>
      </c>
      <c r="U868" s="286">
        <v>0</v>
      </c>
      <c r="V868" s="147" t="s">
        <v>342</v>
      </c>
      <c r="W868" s="302">
        <v>211.48</v>
      </c>
      <c r="X868" s="286">
        <v>1372200</v>
      </c>
      <c r="Y868" s="302">
        <v>0</v>
      </c>
      <c r="Z868" s="302">
        <v>0</v>
      </c>
      <c r="AA868" s="302">
        <v>0</v>
      </c>
      <c r="AB868" s="302">
        <v>0</v>
      </c>
      <c r="AC868" s="302">
        <v>0</v>
      </c>
      <c r="AD868" s="302">
        <v>0</v>
      </c>
      <c r="AE868" s="302">
        <v>0</v>
      </c>
      <c r="AF868" s="302">
        <v>0</v>
      </c>
      <c r="AG868" s="302">
        <v>0</v>
      </c>
      <c r="AH868" s="302">
        <v>0</v>
      </c>
      <c r="AI868" s="302">
        <v>0</v>
      </c>
      <c r="AJ868" s="302">
        <v>37780.300000000003</v>
      </c>
      <c r="AK868" s="302">
        <v>18890.150000000001</v>
      </c>
      <c r="AL868" s="302">
        <v>0</v>
      </c>
    </row>
    <row r="869" spans="1:38" s="39" customFormat="1" ht="12" customHeight="1" x14ac:dyDescent="0.2">
      <c r="A869" s="287">
        <v>170</v>
      </c>
      <c r="B869" s="148" t="s">
        <v>855</v>
      </c>
      <c r="C869" s="151"/>
      <c r="D869" s="146"/>
      <c r="E869" s="152"/>
      <c r="F869" s="152"/>
      <c r="G869" s="275">
        <v>2065117.05</v>
      </c>
      <c r="H869" s="286">
        <v>0</v>
      </c>
      <c r="I869" s="276">
        <v>0</v>
      </c>
      <c r="J869" s="276">
        <v>0</v>
      </c>
      <c r="K869" s="276">
        <v>0</v>
      </c>
      <c r="L869" s="276">
        <v>0</v>
      </c>
      <c r="M869" s="276">
        <v>0</v>
      </c>
      <c r="N869" s="286">
        <v>0</v>
      </c>
      <c r="O869" s="286">
        <v>0</v>
      </c>
      <c r="P869" s="286">
        <v>0</v>
      </c>
      <c r="Q869" s="286">
        <v>0</v>
      </c>
      <c r="R869" s="286">
        <v>0</v>
      </c>
      <c r="S869" s="286">
        <v>0</v>
      </c>
      <c r="T869" s="203">
        <v>0</v>
      </c>
      <c r="U869" s="286">
        <v>0</v>
      </c>
      <c r="V869" s="147" t="s">
        <v>342</v>
      </c>
      <c r="W869" s="302">
        <v>325.91000000000003</v>
      </c>
      <c r="X869" s="286">
        <v>1974230</v>
      </c>
      <c r="Y869" s="302">
        <v>0</v>
      </c>
      <c r="Z869" s="302">
        <v>0</v>
      </c>
      <c r="AA869" s="302">
        <v>0</v>
      </c>
      <c r="AB869" s="302">
        <v>0</v>
      </c>
      <c r="AC869" s="302">
        <v>0</v>
      </c>
      <c r="AD869" s="302">
        <v>0</v>
      </c>
      <c r="AE869" s="302">
        <v>0</v>
      </c>
      <c r="AF869" s="302">
        <v>0</v>
      </c>
      <c r="AG869" s="302">
        <v>0</v>
      </c>
      <c r="AH869" s="302">
        <v>0</v>
      </c>
      <c r="AI869" s="302">
        <v>0</v>
      </c>
      <c r="AJ869" s="302">
        <v>60591.37</v>
      </c>
      <c r="AK869" s="302">
        <v>30295.68</v>
      </c>
      <c r="AL869" s="302">
        <v>0</v>
      </c>
    </row>
    <row r="870" spans="1:38" s="39" customFormat="1" ht="12" customHeight="1" x14ac:dyDescent="0.2">
      <c r="A870" s="287">
        <v>171</v>
      </c>
      <c r="B870" s="148" t="s">
        <v>857</v>
      </c>
      <c r="C870" s="151"/>
      <c r="D870" s="146"/>
      <c r="E870" s="152"/>
      <c r="F870" s="152"/>
      <c r="G870" s="275">
        <v>2458090.23</v>
      </c>
      <c r="H870" s="286">
        <v>0</v>
      </c>
      <c r="I870" s="276">
        <v>0</v>
      </c>
      <c r="J870" s="276">
        <v>0</v>
      </c>
      <c r="K870" s="276">
        <v>0</v>
      </c>
      <c r="L870" s="276">
        <v>0</v>
      </c>
      <c r="M870" s="276">
        <v>0</v>
      </c>
      <c r="N870" s="286">
        <v>0</v>
      </c>
      <c r="O870" s="286">
        <v>0</v>
      </c>
      <c r="P870" s="286">
        <v>0</v>
      </c>
      <c r="Q870" s="286">
        <v>0</v>
      </c>
      <c r="R870" s="286">
        <v>0</v>
      </c>
      <c r="S870" s="286">
        <v>0</v>
      </c>
      <c r="T870" s="203">
        <v>0</v>
      </c>
      <c r="U870" s="286">
        <v>0</v>
      </c>
      <c r="V870" s="147" t="s">
        <v>342</v>
      </c>
      <c r="W870" s="302">
        <v>339.59</v>
      </c>
      <c r="X870" s="286">
        <v>2357160</v>
      </c>
      <c r="Y870" s="302">
        <v>0</v>
      </c>
      <c r="Z870" s="302">
        <v>0</v>
      </c>
      <c r="AA870" s="302">
        <v>0</v>
      </c>
      <c r="AB870" s="302">
        <v>0</v>
      </c>
      <c r="AC870" s="302">
        <v>0</v>
      </c>
      <c r="AD870" s="302">
        <v>0</v>
      </c>
      <c r="AE870" s="302">
        <v>0</v>
      </c>
      <c r="AF870" s="302">
        <v>0</v>
      </c>
      <c r="AG870" s="302">
        <v>0</v>
      </c>
      <c r="AH870" s="302">
        <v>0</v>
      </c>
      <c r="AI870" s="302">
        <v>0</v>
      </c>
      <c r="AJ870" s="302">
        <v>67286.820000000007</v>
      </c>
      <c r="AK870" s="302">
        <v>33643.410000000003</v>
      </c>
      <c r="AL870" s="302">
        <v>0</v>
      </c>
    </row>
    <row r="871" spans="1:38" s="39" customFormat="1" ht="12" customHeight="1" x14ac:dyDescent="0.2">
      <c r="A871" s="287">
        <v>172</v>
      </c>
      <c r="B871" s="148" t="s">
        <v>858</v>
      </c>
      <c r="C871" s="151"/>
      <c r="D871" s="146"/>
      <c r="E871" s="152"/>
      <c r="F871" s="152"/>
      <c r="G871" s="275">
        <v>2171180.08</v>
      </c>
      <c r="H871" s="286">
        <v>0</v>
      </c>
      <c r="I871" s="276">
        <v>0</v>
      </c>
      <c r="J871" s="276">
        <v>0</v>
      </c>
      <c r="K871" s="276">
        <v>0</v>
      </c>
      <c r="L871" s="276">
        <v>0</v>
      </c>
      <c r="M871" s="276">
        <v>0</v>
      </c>
      <c r="N871" s="286">
        <v>0</v>
      </c>
      <c r="O871" s="286">
        <v>0</v>
      </c>
      <c r="P871" s="286">
        <v>0</v>
      </c>
      <c r="Q871" s="286">
        <v>0</v>
      </c>
      <c r="R871" s="286">
        <v>0</v>
      </c>
      <c r="S871" s="286">
        <v>0</v>
      </c>
      <c r="T871" s="203">
        <v>0</v>
      </c>
      <c r="U871" s="286">
        <v>0</v>
      </c>
      <c r="V871" s="147" t="s">
        <v>342</v>
      </c>
      <c r="W871" s="302">
        <v>311.93</v>
      </c>
      <c r="X871" s="286">
        <v>2079670</v>
      </c>
      <c r="Y871" s="302">
        <v>0</v>
      </c>
      <c r="Z871" s="302">
        <v>0</v>
      </c>
      <c r="AA871" s="302">
        <v>0</v>
      </c>
      <c r="AB871" s="302">
        <v>0</v>
      </c>
      <c r="AC871" s="302">
        <v>0</v>
      </c>
      <c r="AD871" s="302">
        <v>0</v>
      </c>
      <c r="AE871" s="302">
        <v>0</v>
      </c>
      <c r="AF871" s="302">
        <v>0</v>
      </c>
      <c r="AG871" s="302">
        <v>0</v>
      </c>
      <c r="AH871" s="302">
        <v>0</v>
      </c>
      <c r="AI871" s="302">
        <v>0</v>
      </c>
      <c r="AJ871" s="302">
        <v>61006.720000000001</v>
      </c>
      <c r="AK871" s="302">
        <v>30503.360000000001</v>
      </c>
      <c r="AL871" s="302">
        <v>0</v>
      </c>
    </row>
    <row r="872" spans="1:38" s="39" customFormat="1" ht="12" customHeight="1" x14ac:dyDescent="0.2">
      <c r="A872" s="287">
        <v>173</v>
      </c>
      <c r="B872" s="148" t="s">
        <v>862</v>
      </c>
      <c r="C872" s="151"/>
      <c r="D872" s="146"/>
      <c r="E872" s="152"/>
      <c r="F872" s="152"/>
      <c r="G872" s="275">
        <v>3291421.57</v>
      </c>
      <c r="H872" s="286">
        <v>0</v>
      </c>
      <c r="I872" s="276">
        <v>0</v>
      </c>
      <c r="J872" s="276">
        <v>0</v>
      </c>
      <c r="K872" s="276">
        <v>0</v>
      </c>
      <c r="L872" s="276">
        <v>0</v>
      </c>
      <c r="M872" s="276">
        <v>0</v>
      </c>
      <c r="N872" s="286">
        <v>0</v>
      </c>
      <c r="O872" s="286">
        <v>0</v>
      </c>
      <c r="P872" s="286">
        <v>0</v>
      </c>
      <c r="Q872" s="286">
        <v>0</v>
      </c>
      <c r="R872" s="286">
        <v>0</v>
      </c>
      <c r="S872" s="286">
        <v>0</v>
      </c>
      <c r="T872" s="203">
        <v>0</v>
      </c>
      <c r="U872" s="286">
        <v>0</v>
      </c>
      <c r="V872" s="147" t="s">
        <v>342</v>
      </c>
      <c r="W872" s="302">
        <v>469.2</v>
      </c>
      <c r="X872" s="286">
        <v>3167240</v>
      </c>
      <c r="Y872" s="302">
        <v>0</v>
      </c>
      <c r="Z872" s="302">
        <v>0</v>
      </c>
      <c r="AA872" s="302">
        <v>0</v>
      </c>
      <c r="AB872" s="302">
        <v>0</v>
      </c>
      <c r="AC872" s="302">
        <v>0</v>
      </c>
      <c r="AD872" s="302">
        <v>0</v>
      </c>
      <c r="AE872" s="302">
        <v>0</v>
      </c>
      <c r="AF872" s="302">
        <v>0</v>
      </c>
      <c r="AG872" s="302">
        <v>0</v>
      </c>
      <c r="AH872" s="302">
        <v>0</v>
      </c>
      <c r="AI872" s="302">
        <v>0</v>
      </c>
      <c r="AJ872" s="302">
        <v>82787.710000000006</v>
      </c>
      <c r="AK872" s="302">
        <v>41393.86</v>
      </c>
      <c r="AL872" s="302">
        <v>0</v>
      </c>
    </row>
    <row r="873" spans="1:38" s="39" customFormat="1" ht="12" customHeight="1" x14ac:dyDescent="0.2">
      <c r="A873" s="287">
        <v>174</v>
      </c>
      <c r="B873" s="144" t="s">
        <v>1010</v>
      </c>
      <c r="C873" s="146"/>
      <c r="D873" s="146"/>
      <c r="E873" s="147"/>
      <c r="F873" s="147"/>
      <c r="G873" s="275">
        <v>2730674.67</v>
      </c>
      <c r="H873" s="286">
        <v>0</v>
      </c>
      <c r="I873" s="276">
        <v>0</v>
      </c>
      <c r="J873" s="276">
        <v>0</v>
      </c>
      <c r="K873" s="276">
        <v>0</v>
      </c>
      <c r="L873" s="276">
        <v>0</v>
      </c>
      <c r="M873" s="276">
        <v>0</v>
      </c>
      <c r="N873" s="286">
        <v>0</v>
      </c>
      <c r="O873" s="286">
        <v>0</v>
      </c>
      <c r="P873" s="286">
        <v>0</v>
      </c>
      <c r="Q873" s="286">
        <v>0</v>
      </c>
      <c r="R873" s="286">
        <v>0</v>
      </c>
      <c r="S873" s="286">
        <v>0</v>
      </c>
      <c r="T873" s="287">
        <v>1</v>
      </c>
      <c r="U873" s="286">
        <v>2661398.4</v>
      </c>
      <c r="V873" s="147"/>
      <c r="W873" s="302">
        <v>0</v>
      </c>
      <c r="X873" s="286">
        <v>0</v>
      </c>
      <c r="Y873" s="302">
        <v>0</v>
      </c>
      <c r="Z873" s="302">
        <v>0</v>
      </c>
      <c r="AA873" s="302">
        <v>0</v>
      </c>
      <c r="AB873" s="302">
        <v>0</v>
      </c>
      <c r="AC873" s="302">
        <v>0</v>
      </c>
      <c r="AD873" s="302">
        <v>0</v>
      </c>
      <c r="AE873" s="302">
        <v>0</v>
      </c>
      <c r="AF873" s="302">
        <v>0</v>
      </c>
      <c r="AG873" s="302">
        <v>0</v>
      </c>
      <c r="AH873" s="302">
        <v>0</v>
      </c>
      <c r="AI873" s="302">
        <v>0</v>
      </c>
      <c r="AJ873" s="302">
        <v>27543.57</v>
      </c>
      <c r="AK873" s="302">
        <v>41732.699999999997</v>
      </c>
      <c r="AL873" s="302">
        <v>0</v>
      </c>
    </row>
    <row r="874" spans="1:38" s="39" customFormat="1" ht="12" customHeight="1" x14ac:dyDescent="0.2">
      <c r="A874" s="287">
        <v>175</v>
      </c>
      <c r="B874" s="144" t="s">
        <v>1011</v>
      </c>
      <c r="C874" s="146"/>
      <c r="D874" s="146"/>
      <c r="E874" s="147"/>
      <c r="F874" s="147"/>
      <c r="G874" s="275">
        <v>2715739.47</v>
      </c>
      <c r="H874" s="286">
        <v>0</v>
      </c>
      <c r="I874" s="276">
        <v>0</v>
      </c>
      <c r="J874" s="276">
        <v>0</v>
      </c>
      <c r="K874" s="276">
        <v>0</v>
      </c>
      <c r="L874" s="276">
        <v>0</v>
      </c>
      <c r="M874" s="276">
        <v>0</v>
      </c>
      <c r="N874" s="286">
        <v>0</v>
      </c>
      <c r="O874" s="286">
        <v>0</v>
      </c>
      <c r="P874" s="286">
        <v>0</v>
      </c>
      <c r="Q874" s="286">
        <v>0</v>
      </c>
      <c r="R874" s="286">
        <v>0</v>
      </c>
      <c r="S874" s="286">
        <v>0</v>
      </c>
      <c r="T874" s="287">
        <v>1</v>
      </c>
      <c r="U874" s="286">
        <v>2646463.2000000002</v>
      </c>
      <c r="V874" s="147"/>
      <c r="W874" s="302">
        <v>0</v>
      </c>
      <c r="X874" s="286">
        <v>0</v>
      </c>
      <c r="Y874" s="302">
        <v>0</v>
      </c>
      <c r="Z874" s="302">
        <v>0</v>
      </c>
      <c r="AA874" s="302">
        <v>0</v>
      </c>
      <c r="AB874" s="302">
        <v>0</v>
      </c>
      <c r="AC874" s="302">
        <v>0</v>
      </c>
      <c r="AD874" s="302">
        <v>0</v>
      </c>
      <c r="AE874" s="302">
        <v>0</v>
      </c>
      <c r="AF874" s="302">
        <v>0</v>
      </c>
      <c r="AG874" s="302">
        <v>0</v>
      </c>
      <c r="AH874" s="302">
        <v>0</v>
      </c>
      <c r="AI874" s="302">
        <v>0</v>
      </c>
      <c r="AJ874" s="302">
        <v>27543.57</v>
      </c>
      <c r="AK874" s="302">
        <v>41732.699999999997</v>
      </c>
      <c r="AL874" s="302">
        <v>0</v>
      </c>
    </row>
    <row r="875" spans="1:38" s="39" customFormat="1" ht="12" customHeight="1" x14ac:dyDescent="0.2">
      <c r="A875" s="287">
        <v>176</v>
      </c>
      <c r="B875" s="148" t="s">
        <v>853</v>
      </c>
      <c r="C875" s="151"/>
      <c r="D875" s="146"/>
      <c r="E875" s="152"/>
      <c r="F875" s="152"/>
      <c r="G875" s="275">
        <v>4053852.5</v>
      </c>
      <c r="H875" s="286">
        <v>0</v>
      </c>
      <c r="I875" s="276">
        <v>0</v>
      </c>
      <c r="J875" s="276">
        <v>0</v>
      </c>
      <c r="K875" s="276">
        <v>0</v>
      </c>
      <c r="L875" s="276">
        <v>0</v>
      </c>
      <c r="M875" s="276">
        <v>0</v>
      </c>
      <c r="N875" s="286">
        <v>0</v>
      </c>
      <c r="O875" s="286">
        <v>0</v>
      </c>
      <c r="P875" s="286">
        <v>0</v>
      </c>
      <c r="Q875" s="286">
        <v>0</v>
      </c>
      <c r="R875" s="286">
        <v>0</v>
      </c>
      <c r="S875" s="286">
        <v>0</v>
      </c>
      <c r="T875" s="203">
        <v>0</v>
      </c>
      <c r="U875" s="286">
        <v>0</v>
      </c>
      <c r="V875" s="147" t="s">
        <v>342</v>
      </c>
      <c r="W875" s="302">
        <v>555.70000000000005</v>
      </c>
      <c r="X875" s="286">
        <v>3917340</v>
      </c>
      <c r="Y875" s="302">
        <v>0</v>
      </c>
      <c r="Z875" s="302">
        <v>0</v>
      </c>
      <c r="AA875" s="302">
        <v>0</v>
      </c>
      <c r="AB875" s="302">
        <v>0</v>
      </c>
      <c r="AC875" s="302">
        <v>0</v>
      </c>
      <c r="AD875" s="302">
        <v>0</v>
      </c>
      <c r="AE875" s="302">
        <v>0</v>
      </c>
      <c r="AF875" s="302">
        <v>0</v>
      </c>
      <c r="AG875" s="302">
        <v>0</v>
      </c>
      <c r="AH875" s="302">
        <v>0</v>
      </c>
      <c r="AI875" s="302">
        <v>0</v>
      </c>
      <c r="AJ875" s="302">
        <v>91008.33</v>
      </c>
      <c r="AK875" s="302">
        <v>45504.17</v>
      </c>
      <c r="AL875" s="302">
        <v>0</v>
      </c>
    </row>
    <row r="876" spans="1:38" s="39" customFormat="1" ht="13.5" customHeight="1" x14ac:dyDescent="0.2">
      <c r="A876" s="287">
        <v>177</v>
      </c>
      <c r="B876" s="148" t="s">
        <v>1052</v>
      </c>
      <c r="C876" s="151"/>
      <c r="D876" s="146"/>
      <c r="E876" s="152"/>
      <c r="F876" s="152"/>
      <c r="G876" s="275">
        <v>13222565.529999999</v>
      </c>
      <c r="H876" s="286">
        <v>0</v>
      </c>
      <c r="I876" s="276">
        <v>0</v>
      </c>
      <c r="J876" s="276">
        <v>0</v>
      </c>
      <c r="K876" s="276">
        <v>0</v>
      </c>
      <c r="L876" s="276">
        <v>0</v>
      </c>
      <c r="M876" s="276">
        <v>0</v>
      </c>
      <c r="N876" s="286">
        <v>0</v>
      </c>
      <c r="O876" s="286">
        <v>0</v>
      </c>
      <c r="P876" s="286">
        <v>0</v>
      </c>
      <c r="Q876" s="286">
        <v>0</v>
      </c>
      <c r="R876" s="286">
        <v>0</v>
      </c>
      <c r="S876" s="286">
        <v>0</v>
      </c>
      <c r="T876" s="203">
        <v>0</v>
      </c>
      <c r="U876" s="286">
        <v>0</v>
      </c>
      <c r="V876" s="147"/>
      <c r="W876" s="302">
        <v>0</v>
      </c>
      <c r="X876" s="286">
        <v>0</v>
      </c>
      <c r="Y876" s="302">
        <v>0</v>
      </c>
      <c r="Z876" s="302">
        <v>0</v>
      </c>
      <c r="AA876" s="302">
        <v>1773</v>
      </c>
      <c r="AB876" s="302">
        <v>12451130</v>
      </c>
      <c r="AC876" s="302">
        <v>0</v>
      </c>
      <c r="AD876" s="302">
        <v>0</v>
      </c>
      <c r="AE876" s="302">
        <v>0</v>
      </c>
      <c r="AF876" s="302">
        <v>0</v>
      </c>
      <c r="AG876" s="302">
        <v>0</v>
      </c>
      <c r="AH876" s="302">
        <v>0</v>
      </c>
      <c r="AI876" s="302">
        <v>0</v>
      </c>
      <c r="AJ876" s="302">
        <v>514290.35</v>
      </c>
      <c r="AK876" s="302">
        <v>257145.18</v>
      </c>
      <c r="AL876" s="302">
        <v>0</v>
      </c>
    </row>
    <row r="877" spans="1:38" s="182" customFormat="1" ht="12" customHeight="1" x14ac:dyDescent="0.2">
      <c r="A877" s="287">
        <v>178</v>
      </c>
      <c r="B877" s="148" t="s">
        <v>974</v>
      </c>
      <c r="C877" s="149"/>
      <c r="D877" s="146"/>
      <c r="E877" s="150"/>
      <c r="F877" s="150"/>
      <c r="G877" s="275">
        <v>3147361.85</v>
      </c>
      <c r="H877" s="286">
        <v>0</v>
      </c>
      <c r="I877" s="275">
        <v>0</v>
      </c>
      <c r="J877" s="276">
        <v>0</v>
      </c>
      <c r="K877" s="276">
        <v>0</v>
      </c>
      <c r="L877" s="276">
        <v>0</v>
      </c>
      <c r="M877" s="276">
        <v>0</v>
      </c>
      <c r="N877" s="286">
        <v>0</v>
      </c>
      <c r="O877" s="286">
        <v>0</v>
      </c>
      <c r="P877" s="286">
        <v>0</v>
      </c>
      <c r="Q877" s="286">
        <v>0</v>
      </c>
      <c r="R877" s="286">
        <v>0</v>
      </c>
      <c r="S877" s="286">
        <v>0</v>
      </c>
      <c r="T877" s="287">
        <v>0</v>
      </c>
      <c r="U877" s="286">
        <v>0</v>
      </c>
      <c r="V877" s="204" t="s">
        <v>341</v>
      </c>
      <c r="W877" s="286">
        <v>568.32000000000005</v>
      </c>
      <c r="X877" s="286">
        <v>3005730.56</v>
      </c>
      <c r="Y877" s="286">
        <v>0</v>
      </c>
      <c r="Z877" s="286">
        <v>0</v>
      </c>
      <c r="AA877" s="286">
        <v>0</v>
      </c>
      <c r="AB877" s="286">
        <v>0</v>
      </c>
      <c r="AC877" s="286">
        <v>0</v>
      </c>
      <c r="AD877" s="286">
        <v>0</v>
      </c>
      <c r="AE877" s="286">
        <v>0</v>
      </c>
      <c r="AF877" s="286">
        <v>0</v>
      </c>
      <c r="AG877" s="286">
        <v>0</v>
      </c>
      <c r="AH877" s="286">
        <v>0</v>
      </c>
      <c r="AI877" s="286">
        <v>0</v>
      </c>
      <c r="AJ877" s="302">
        <v>94420.86</v>
      </c>
      <c r="AK877" s="302">
        <v>47210.43</v>
      </c>
      <c r="AL877" s="302">
        <v>0</v>
      </c>
    </row>
    <row r="878" spans="1:38" s="182" customFormat="1" ht="12" customHeight="1" x14ac:dyDescent="0.2">
      <c r="A878" s="287">
        <v>179</v>
      </c>
      <c r="B878" s="148" t="s">
        <v>841</v>
      </c>
      <c r="C878" s="149"/>
      <c r="D878" s="146"/>
      <c r="E878" s="150"/>
      <c r="F878" s="150"/>
      <c r="G878" s="275">
        <v>8037569.6299999999</v>
      </c>
      <c r="H878" s="286">
        <v>0</v>
      </c>
      <c r="I878" s="275">
        <v>0</v>
      </c>
      <c r="J878" s="275">
        <v>0</v>
      </c>
      <c r="K878" s="275">
        <v>0</v>
      </c>
      <c r="L878" s="275">
        <v>0</v>
      </c>
      <c r="M878" s="275">
        <v>0</v>
      </c>
      <c r="N878" s="286">
        <v>0</v>
      </c>
      <c r="O878" s="286">
        <v>0</v>
      </c>
      <c r="P878" s="286">
        <v>0</v>
      </c>
      <c r="Q878" s="286">
        <v>0</v>
      </c>
      <c r="R878" s="286">
        <v>0</v>
      </c>
      <c r="S878" s="286">
        <v>0</v>
      </c>
      <c r="T878" s="203">
        <v>0</v>
      </c>
      <c r="U878" s="286">
        <v>0</v>
      </c>
      <c r="V878" s="204" t="s">
        <v>342</v>
      </c>
      <c r="W878" s="286">
        <v>1070.7</v>
      </c>
      <c r="X878" s="286">
        <v>7770740</v>
      </c>
      <c r="Y878" s="286">
        <v>0</v>
      </c>
      <c r="Z878" s="286">
        <v>0</v>
      </c>
      <c r="AA878" s="286">
        <v>0</v>
      </c>
      <c r="AB878" s="286">
        <v>0</v>
      </c>
      <c r="AC878" s="286">
        <v>0</v>
      </c>
      <c r="AD878" s="286">
        <v>0</v>
      </c>
      <c r="AE878" s="286">
        <v>0</v>
      </c>
      <c r="AF878" s="286">
        <v>0</v>
      </c>
      <c r="AG878" s="286">
        <v>0</v>
      </c>
      <c r="AH878" s="286">
        <v>0</v>
      </c>
      <c r="AI878" s="286">
        <v>0</v>
      </c>
      <c r="AJ878" s="302">
        <v>177886.42</v>
      </c>
      <c r="AK878" s="302">
        <v>88943.21</v>
      </c>
      <c r="AL878" s="302">
        <v>0</v>
      </c>
    </row>
    <row r="879" spans="1:38" s="39" customFormat="1" ht="31.5" customHeight="1" x14ac:dyDescent="0.2">
      <c r="A879" s="361" t="s">
        <v>281</v>
      </c>
      <c r="B879" s="361"/>
      <c r="C879" s="286">
        <v>977.9</v>
      </c>
      <c r="D879" s="164"/>
      <c r="E879" s="145"/>
      <c r="F879" s="145"/>
      <c r="G879" s="286">
        <v>80942372.37999998</v>
      </c>
      <c r="H879" s="286">
        <v>0</v>
      </c>
      <c r="I879" s="286">
        <v>0</v>
      </c>
      <c r="J879" s="286">
        <v>0</v>
      </c>
      <c r="K879" s="286">
        <v>0</v>
      </c>
      <c r="L879" s="286">
        <v>0</v>
      </c>
      <c r="M879" s="286">
        <v>0</v>
      </c>
      <c r="N879" s="286">
        <v>0</v>
      </c>
      <c r="O879" s="286">
        <v>0</v>
      </c>
      <c r="P879" s="286">
        <v>0</v>
      </c>
      <c r="Q879" s="286">
        <v>0</v>
      </c>
      <c r="R879" s="286">
        <v>0</v>
      </c>
      <c r="S879" s="286">
        <v>0</v>
      </c>
      <c r="T879" s="203">
        <v>2</v>
      </c>
      <c r="U879" s="286">
        <v>5307861.5999999996</v>
      </c>
      <c r="V879" s="145" t="s">
        <v>308</v>
      </c>
      <c r="W879" s="286">
        <v>8678.19</v>
      </c>
      <c r="X879" s="286">
        <v>59848021.240000002</v>
      </c>
      <c r="Y879" s="286">
        <v>0</v>
      </c>
      <c r="Z879" s="286">
        <v>0</v>
      </c>
      <c r="AA879" s="286">
        <v>1773</v>
      </c>
      <c r="AB879" s="286">
        <v>12451130</v>
      </c>
      <c r="AC879" s="286">
        <v>0</v>
      </c>
      <c r="AD879" s="286">
        <v>0</v>
      </c>
      <c r="AE879" s="286">
        <v>0</v>
      </c>
      <c r="AF879" s="286">
        <v>0</v>
      </c>
      <c r="AG879" s="286">
        <v>0</v>
      </c>
      <c r="AH879" s="286">
        <v>0</v>
      </c>
      <c r="AI879" s="286">
        <v>0</v>
      </c>
      <c r="AJ879" s="286">
        <v>2186291.8000000003</v>
      </c>
      <c r="AK879" s="286">
        <v>1149067.7399999998</v>
      </c>
      <c r="AL879" s="286">
        <v>0</v>
      </c>
    </row>
    <row r="880" spans="1:38" s="39" customFormat="1" ht="12" customHeight="1" x14ac:dyDescent="0.2">
      <c r="A880" s="358" t="s">
        <v>227</v>
      </c>
      <c r="B880" s="359"/>
      <c r="C880" s="359"/>
      <c r="D880" s="359"/>
      <c r="E880" s="359"/>
      <c r="F880" s="359"/>
      <c r="G880" s="359"/>
      <c r="H880" s="359"/>
      <c r="I880" s="359"/>
      <c r="J880" s="359"/>
      <c r="K880" s="359"/>
      <c r="L880" s="359"/>
      <c r="M880" s="359"/>
      <c r="N880" s="359"/>
      <c r="O880" s="359"/>
      <c r="P880" s="359"/>
      <c r="Q880" s="359"/>
      <c r="R880" s="359"/>
      <c r="S880" s="359"/>
      <c r="T880" s="359"/>
      <c r="U880" s="359"/>
      <c r="V880" s="359"/>
      <c r="W880" s="359"/>
      <c r="X880" s="359"/>
      <c r="Y880" s="359"/>
      <c r="Z880" s="359"/>
      <c r="AA880" s="359"/>
      <c r="AB880" s="359"/>
      <c r="AC880" s="359"/>
      <c r="AD880" s="359"/>
      <c r="AE880" s="359"/>
      <c r="AF880" s="359"/>
      <c r="AG880" s="359"/>
      <c r="AH880" s="359"/>
      <c r="AI880" s="359"/>
      <c r="AJ880" s="359"/>
      <c r="AK880" s="359"/>
      <c r="AL880" s="360"/>
    </row>
    <row r="881" spans="1:38" s="39" customFormat="1" ht="12" customHeight="1" x14ac:dyDescent="0.2">
      <c r="A881" s="287">
        <v>180</v>
      </c>
      <c r="B881" s="154" t="s">
        <v>864</v>
      </c>
      <c r="C881" s="173">
        <v>4065.4</v>
      </c>
      <c r="D881" s="146"/>
      <c r="E881" s="174"/>
      <c r="F881" s="174"/>
      <c r="G881" s="275">
        <v>8010738.8600000003</v>
      </c>
      <c r="H881" s="286">
        <v>0</v>
      </c>
      <c r="I881" s="276">
        <v>0</v>
      </c>
      <c r="J881" s="276">
        <v>0</v>
      </c>
      <c r="K881" s="276">
        <v>0</v>
      </c>
      <c r="L881" s="276">
        <v>0</v>
      </c>
      <c r="M881" s="276">
        <v>0</v>
      </c>
      <c r="N881" s="286">
        <v>0</v>
      </c>
      <c r="O881" s="286">
        <v>0</v>
      </c>
      <c r="P881" s="286">
        <v>0</v>
      </c>
      <c r="Q881" s="286">
        <v>0</v>
      </c>
      <c r="R881" s="286">
        <v>0</v>
      </c>
      <c r="S881" s="286">
        <v>0</v>
      </c>
      <c r="T881" s="203">
        <v>0</v>
      </c>
      <c r="U881" s="286">
        <v>0</v>
      </c>
      <c r="V881" s="147" t="s">
        <v>342</v>
      </c>
      <c r="W881" s="302">
        <v>1085</v>
      </c>
      <c r="X881" s="286">
        <v>7732620</v>
      </c>
      <c r="Y881" s="302">
        <v>0</v>
      </c>
      <c r="Z881" s="302">
        <v>0</v>
      </c>
      <c r="AA881" s="302">
        <v>0</v>
      </c>
      <c r="AB881" s="302">
        <v>0</v>
      </c>
      <c r="AC881" s="302">
        <v>0</v>
      </c>
      <c r="AD881" s="302">
        <v>0</v>
      </c>
      <c r="AE881" s="302">
        <v>0</v>
      </c>
      <c r="AF881" s="302">
        <v>0</v>
      </c>
      <c r="AG881" s="302">
        <v>0</v>
      </c>
      <c r="AH881" s="302">
        <v>0</v>
      </c>
      <c r="AI881" s="302">
        <v>0</v>
      </c>
      <c r="AJ881" s="302">
        <v>185412.57</v>
      </c>
      <c r="AK881" s="302">
        <v>92706.29</v>
      </c>
      <c r="AL881" s="302">
        <v>0</v>
      </c>
    </row>
    <row r="882" spans="1:38" s="39" customFormat="1" ht="12" customHeight="1" x14ac:dyDescent="0.2">
      <c r="A882" s="287">
        <v>181</v>
      </c>
      <c r="B882" s="153" t="s">
        <v>408</v>
      </c>
      <c r="C882" s="173"/>
      <c r="D882" s="146"/>
      <c r="E882" s="174"/>
      <c r="F882" s="174"/>
      <c r="G882" s="275">
        <v>3773148.36</v>
      </c>
      <c r="H882" s="286">
        <v>2829328.07</v>
      </c>
      <c r="I882" s="276">
        <v>870955.41</v>
      </c>
      <c r="J882" s="276">
        <v>1350</v>
      </c>
      <c r="K882" s="276">
        <v>1302301.76</v>
      </c>
      <c r="L882" s="276">
        <v>0</v>
      </c>
      <c r="M882" s="276">
        <v>0</v>
      </c>
      <c r="N882" s="286">
        <v>300</v>
      </c>
      <c r="O882" s="286">
        <v>124005.79</v>
      </c>
      <c r="P882" s="286">
        <v>497</v>
      </c>
      <c r="Q882" s="286">
        <v>405714.63</v>
      </c>
      <c r="R882" s="286">
        <v>232</v>
      </c>
      <c r="S882" s="286">
        <v>126350.48</v>
      </c>
      <c r="T882" s="203">
        <v>0</v>
      </c>
      <c r="U882" s="286">
        <v>0</v>
      </c>
      <c r="V882" s="147"/>
      <c r="W882" s="302">
        <v>0</v>
      </c>
      <c r="X882" s="286">
        <v>0</v>
      </c>
      <c r="Y882" s="302">
        <v>0</v>
      </c>
      <c r="Z882" s="302">
        <v>0</v>
      </c>
      <c r="AA882" s="302">
        <v>0</v>
      </c>
      <c r="AB882" s="302">
        <v>0</v>
      </c>
      <c r="AC882" s="302">
        <v>0</v>
      </c>
      <c r="AD882" s="302">
        <v>0</v>
      </c>
      <c r="AE882" s="302">
        <v>0</v>
      </c>
      <c r="AF882" s="302">
        <v>0</v>
      </c>
      <c r="AG882" s="302">
        <v>0</v>
      </c>
      <c r="AH882" s="302">
        <v>0</v>
      </c>
      <c r="AI882" s="302">
        <v>774028.61</v>
      </c>
      <c r="AJ882" s="302">
        <v>113194.45</v>
      </c>
      <c r="AK882" s="302">
        <v>56597.23</v>
      </c>
      <c r="AL882" s="302">
        <v>0</v>
      </c>
    </row>
    <row r="883" spans="1:38" s="39" customFormat="1" ht="12" customHeight="1" x14ac:dyDescent="0.2">
      <c r="A883" s="287">
        <v>182</v>
      </c>
      <c r="B883" s="153" t="s">
        <v>409</v>
      </c>
      <c r="C883" s="173"/>
      <c r="D883" s="146"/>
      <c r="E883" s="174"/>
      <c r="F883" s="174"/>
      <c r="G883" s="275">
        <v>8197697.0199999996</v>
      </c>
      <c r="H883" s="286">
        <v>0</v>
      </c>
      <c r="I883" s="276">
        <v>0</v>
      </c>
      <c r="J883" s="276">
        <v>0</v>
      </c>
      <c r="K883" s="276">
        <v>0</v>
      </c>
      <c r="L883" s="276">
        <v>0</v>
      </c>
      <c r="M883" s="276">
        <v>0</v>
      </c>
      <c r="N883" s="286">
        <v>0</v>
      </c>
      <c r="O883" s="286">
        <v>0</v>
      </c>
      <c r="P883" s="286">
        <v>0</v>
      </c>
      <c r="Q883" s="286">
        <v>0</v>
      </c>
      <c r="R883" s="286">
        <v>0</v>
      </c>
      <c r="S883" s="286">
        <v>0</v>
      </c>
      <c r="T883" s="203">
        <v>0</v>
      </c>
      <c r="U883" s="286">
        <v>0</v>
      </c>
      <c r="V883" s="147" t="s">
        <v>342</v>
      </c>
      <c r="W883" s="302">
        <v>1100.8399999999999</v>
      </c>
      <c r="X883" s="286">
        <v>7915840</v>
      </c>
      <c r="Y883" s="302">
        <v>0</v>
      </c>
      <c r="Z883" s="302">
        <v>0</v>
      </c>
      <c r="AA883" s="302">
        <v>0</v>
      </c>
      <c r="AB883" s="302">
        <v>0</v>
      </c>
      <c r="AC883" s="302">
        <v>0</v>
      </c>
      <c r="AD883" s="302">
        <v>0</v>
      </c>
      <c r="AE883" s="302">
        <v>0</v>
      </c>
      <c r="AF883" s="302">
        <v>0</v>
      </c>
      <c r="AG883" s="302">
        <v>0</v>
      </c>
      <c r="AH883" s="302">
        <v>0</v>
      </c>
      <c r="AI883" s="302">
        <v>0</v>
      </c>
      <c r="AJ883" s="302">
        <v>187904.68</v>
      </c>
      <c r="AK883" s="302">
        <v>93952.34</v>
      </c>
      <c r="AL883" s="302">
        <v>0</v>
      </c>
    </row>
    <row r="884" spans="1:38" s="39" customFormat="1" ht="12" customHeight="1" x14ac:dyDescent="0.2">
      <c r="A884" s="287">
        <v>183</v>
      </c>
      <c r="B884" s="153" t="s">
        <v>410</v>
      </c>
      <c r="C884" s="173"/>
      <c r="D884" s="146"/>
      <c r="E884" s="174"/>
      <c r="F884" s="174"/>
      <c r="G884" s="275">
        <v>8881938.3200000003</v>
      </c>
      <c r="H884" s="286">
        <v>0</v>
      </c>
      <c r="I884" s="276">
        <v>0</v>
      </c>
      <c r="J884" s="276">
        <v>0</v>
      </c>
      <c r="K884" s="276">
        <v>0</v>
      </c>
      <c r="L884" s="276">
        <v>0</v>
      </c>
      <c r="M884" s="276">
        <v>0</v>
      </c>
      <c r="N884" s="286">
        <v>0</v>
      </c>
      <c r="O884" s="286">
        <v>0</v>
      </c>
      <c r="P884" s="286">
        <v>0</v>
      </c>
      <c r="Q884" s="286">
        <v>0</v>
      </c>
      <c r="R884" s="286">
        <v>0</v>
      </c>
      <c r="S884" s="286">
        <v>0</v>
      </c>
      <c r="T884" s="203">
        <v>0</v>
      </c>
      <c r="U884" s="286">
        <v>0</v>
      </c>
      <c r="V884" s="147" t="s">
        <v>342</v>
      </c>
      <c r="W884" s="302">
        <v>1243.2</v>
      </c>
      <c r="X884" s="286">
        <v>8559460</v>
      </c>
      <c r="Y884" s="302">
        <v>0</v>
      </c>
      <c r="Z884" s="302">
        <v>0</v>
      </c>
      <c r="AA884" s="302">
        <v>0</v>
      </c>
      <c r="AB884" s="302">
        <v>0</v>
      </c>
      <c r="AC884" s="302">
        <v>0</v>
      </c>
      <c r="AD884" s="302">
        <v>0</v>
      </c>
      <c r="AE884" s="302">
        <v>0</v>
      </c>
      <c r="AF884" s="302">
        <v>0</v>
      </c>
      <c r="AG884" s="302">
        <v>0</v>
      </c>
      <c r="AH884" s="302">
        <v>0</v>
      </c>
      <c r="AI884" s="302">
        <v>0</v>
      </c>
      <c r="AJ884" s="302">
        <v>214985.55</v>
      </c>
      <c r="AK884" s="302">
        <v>107492.77</v>
      </c>
      <c r="AL884" s="302">
        <v>0</v>
      </c>
    </row>
    <row r="885" spans="1:38" s="39" customFormat="1" ht="12" customHeight="1" x14ac:dyDescent="0.2">
      <c r="A885" s="287">
        <v>184</v>
      </c>
      <c r="B885" s="153" t="s">
        <v>414</v>
      </c>
      <c r="C885" s="173">
        <v>1546</v>
      </c>
      <c r="D885" s="146"/>
      <c r="E885" s="174"/>
      <c r="F885" s="174"/>
      <c r="G885" s="275">
        <v>3764507.07</v>
      </c>
      <c r="H885" s="286">
        <v>0</v>
      </c>
      <c r="I885" s="276">
        <v>0</v>
      </c>
      <c r="J885" s="276">
        <v>0</v>
      </c>
      <c r="K885" s="276">
        <v>0</v>
      </c>
      <c r="L885" s="276">
        <v>0</v>
      </c>
      <c r="M885" s="276">
        <v>0</v>
      </c>
      <c r="N885" s="286">
        <v>0</v>
      </c>
      <c r="O885" s="286">
        <v>0</v>
      </c>
      <c r="P885" s="286">
        <v>0</v>
      </c>
      <c r="Q885" s="286">
        <v>0</v>
      </c>
      <c r="R885" s="286">
        <v>0</v>
      </c>
      <c r="S885" s="286">
        <v>0</v>
      </c>
      <c r="T885" s="203">
        <v>0</v>
      </c>
      <c r="U885" s="286">
        <v>0</v>
      </c>
      <c r="V885" s="147" t="s">
        <v>342</v>
      </c>
      <c r="W885" s="302">
        <v>499.97</v>
      </c>
      <c r="X885" s="286">
        <v>3634170</v>
      </c>
      <c r="Y885" s="302">
        <v>0</v>
      </c>
      <c r="Z885" s="302">
        <v>0</v>
      </c>
      <c r="AA885" s="302">
        <v>0</v>
      </c>
      <c r="AB885" s="302">
        <v>0</v>
      </c>
      <c r="AC885" s="302">
        <v>0</v>
      </c>
      <c r="AD885" s="302">
        <v>0</v>
      </c>
      <c r="AE885" s="302">
        <v>0</v>
      </c>
      <c r="AF885" s="302">
        <v>0</v>
      </c>
      <c r="AG885" s="302">
        <v>0</v>
      </c>
      <c r="AH885" s="302">
        <v>0</v>
      </c>
      <c r="AI885" s="302">
        <v>0</v>
      </c>
      <c r="AJ885" s="302">
        <v>86891.38</v>
      </c>
      <c r="AK885" s="302">
        <v>43445.69</v>
      </c>
      <c r="AL885" s="302">
        <v>0</v>
      </c>
    </row>
    <row r="886" spans="1:38" s="39" customFormat="1" ht="12" customHeight="1" x14ac:dyDescent="0.2">
      <c r="A886" s="287">
        <v>185</v>
      </c>
      <c r="B886" s="153" t="s">
        <v>416</v>
      </c>
      <c r="C886" s="173">
        <v>6406.5</v>
      </c>
      <c r="D886" s="146"/>
      <c r="E886" s="174"/>
      <c r="F886" s="174"/>
      <c r="G886" s="275">
        <v>5146251.28</v>
      </c>
      <c r="H886" s="286">
        <v>0</v>
      </c>
      <c r="I886" s="276">
        <v>0</v>
      </c>
      <c r="J886" s="276">
        <v>0</v>
      </c>
      <c r="K886" s="276">
        <v>0</v>
      </c>
      <c r="L886" s="276">
        <v>0</v>
      </c>
      <c r="M886" s="276">
        <v>0</v>
      </c>
      <c r="N886" s="286">
        <v>0</v>
      </c>
      <c r="O886" s="286">
        <v>0</v>
      </c>
      <c r="P886" s="286">
        <v>0</v>
      </c>
      <c r="Q886" s="286">
        <v>0</v>
      </c>
      <c r="R886" s="286">
        <v>0</v>
      </c>
      <c r="S886" s="286">
        <v>0</v>
      </c>
      <c r="T886" s="203">
        <v>0</v>
      </c>
      <c r="U886" s="286">
        <v>0</v>
      </c>
      <c r="V886" s="147" t="s">
        <v>341</v>
      </c>
      <c r="W886" s="302">
        <v>892</v>
      </c>
      <c r="X886" s="286">
        <v>4914669.97</v>
      </c>
      <c r="Y886" s="302">
        <v>0</v>
      </c>
      <c r="Z886" s="302">
        <v>0</v>
      </c>
      <c r="AA886" s="302">
        <v>0</v>
      </c>
      <c r="AB886" s="302">
        <v>0</v>
      </c>
      <c r="AC886" s="302">
        <v>0</v>
      </c>
      <c r="AD886" s="302">
        <v>0</v>
      </c>
      <c r="AE886" s="302">
        <v>0</v>
      </c>
      <c r="AF886" s="302">
        <v>0</v>
      </c>
      <c r="AG886" s="302">
        <v>0</v>
      </c>
      <c r="AH886" s="302">
        <v>0</v>
      </c>
      <c r="AI886" s="302">
        <v>0</v>
      </c>
      <c r="AJ886" s="302">
        <v>154387.54</v>
      </c>
      <c r="AK886" s="302">
        <v>77193.77</v>
      </c>
      <c r="AL886" s="302">
        <v>0</v>
      </c>
    </row>
    <row r="887" spans="1:38" s="39" customFormat="1" ht="12" customHeight="1" x14ac:dyDescent="0.2">
      <c r="A887" s="287">
        <v>186</v>
      </c>
      <c r="B887" s="153" t="s">
        <v>417</v>
      </c>
      <c r="C887" s="173">
        <v>4277</v>
      </c>
      <c r="D887" s="146"/>
      <c r="E887" s="174"/>
      <c r="F887" s="174"/>
      <c r="G887" s="275">
        <v>4361621.04</v>
      </c>
      <c r="H887" s="286">
        <v>0</v>
      </c>
      <c r="I887" s="276">
        <v>0</v>
      </c>
      <c r="J887" s="276">
        <v>0</v>
      </c>
      <c r="K887" s="276">
        <v>0</v>
      </c>
      <c r="L887" s="276">
        <v>0</v>
      </c>
      <c r="M887" s="276">
        <v>0</v>
      </c>
      <c r="N887" s="286">
        <v>0</v>
      </c>
      <c r="O887" s="286">
        <v>0</v>
      </c>
      <c r="P887" s="286">
        <v>0</v>
      </c>
      <c r="Q887" s="286">
        <v>0</v>
      </c>
      <c r="R887" s="286">
        <v>0</v>
      </c>
      <c r="S887" s="286">
        <v>0</v>
      </c>
      <c r="T887" s="203">
        <v>0</v>
      </c>
      <c r="U887" s="286">
        <v>0</v>
      </c>
      <c r="V887" s="147" t="s">
        <v>341</v>
      </c>
      <c r="W887" s="302">
        <v>756</v>
      </c>
      <c r="X887" s="286">
        <v>4165348.09</v>
      </c>
      <c r="Y887" s="302">
        <v>0</v>
      </c>
      <c r="Z887" s="302">
        <v>0</v>
      </c>
      <c r="AA887" s="302">
        <v>0</v>
      </c>
      <c r="AB887" s="302">
        <v>0</v>
      </c>
      <c r="AC887" s="302">
        <v>0</v>
      </c>
      <c r="AD887" s="302">
        <v>0</v>
      </c>
      <c r="AE887" s="302">
        <v>0</v>
      </c>
      <c r="AF887" s="302">
        <v>0</v>
      </c>
      <c r="AG887" s="302">
        <v>0</v>
      </c>
      <c r="AH887" s="302">
        <v>0</v>
      </c>
      <c r="AI887" s="302">
        <v>0</v>
      </c>
      <c r="AJ887" s="302">
        <v>130848.63</v>
      </c>
      <c r="AK887" s="302">
        <v>65424.32</v>
      </c>
      <c r="AL887" s="302">
        <v>0</v>
      </c>
    </row>
    <row r="888" spans="1:38" s="39" customFormat="1" ht="12" customHeight="1" x14ac:dyDescent="0.2">
      <c r="A888" s="287">
        <v>187</v>
      </c>
      <c r="B888" s="154" t="s">
        <v>473</v>
      </c>
      <c r="C888" s="173"/>
      <c r="D888" s="146"/>
      <c r="E888" s="174"/>
      <c r="F888" s="174"/>
      <c r="G888" s="275">
        <v>5244330.0599999996</v>
      </c>
      <c r="H888" s="286">
        <v>0</v>
      </c>
      <c r="I888" s="276">
        <v>0</v>
      </c>
      <c r="J888" s="276">
        <v>0</v>
      </c>
      <c r="K888" s="276">
        <v>0</v>
      </c>
      <c r="L888" s="276">
        <v>0</v>
      </c>
      <c r="M888" s="276">
        <v>0</v>
      </c>
      <c r="N888" s="286">
        <v>0</v>
      </c>
      <c r="O888" s="286">
        <v>0</v>
      </c>
      <c r="P888" s="286">
        <v>0</v>
      </c>
      <c r="Q888" s="286">
        <v>0</v>
      </c>
      <c r="R888" s="286">
        <v>0</v>
      </c>
      <c r="S888" s="286">
        <v>0</v>
      </c>
      <c r="T888" s="203">
        <v>0</v>
      </c>
      <c r="U888" s="286">
        <v>0</v>
      </c>
      <c r="V888" s="147" t="s">
        <v>341</v>
      </c>
      <c r="W888" s="302">
        <v>909</v>
      </c>
      <c r="X888" s="286">
        <v>5008335.21</v>
      </c>
      <c r="Y888" s="302">
        <v>0</v>
      </c>
      <c r="Z888" s="302">
        <v>0</v>
      </c>
      <c r="AA888" s="302">
        <v>0</v>
      </c>
      <c r="AB888" s="302">
        <v>0</v>
      </c>
      <c r="AC888" s="302">
        <v>0</v>
      </c>
      <c r="AD888" s="302">
        <v>0</v>
      </c>
      <c r="AE888" s="302">
        <v>0</v>
      </c>
      <c r="AF888" s="302">
        <v>0</v>
      </c>
      <c r="AG888" s="302">
        <v>0</v>
      </c>
      <c r="AH888" s="302">
        <v>0</v>
      </c>
      <c r="AI888" s="302">
        <v>0</v>
      </c>
      <c r="AJ888" s="302">
        <v>157329.9</v>
      </c>
      <c r="AK888" s="302">
        <v>78664.95</v>
      </c>
      <c r="AL888" s="302">
        <v>0</v>
      </c>
    </row>
    <row r="889" spans="1:38" s="39" customFormat="1" ht="12" customHeight="1" x14ac:dyDescent="0.2">
      <c r="A889" s="287">
        <v>188</v>
      </c>
      <c r="B889" s="155" t="s">
        <v>82</v>
      </c>
      <c r="C889" s="226">
        <v>862.8</v>
      </c>
      <c r="D889" s="146"/>
      <c r="E889" s="226"/>
      <c r="F889" s="226"/>
      <c r="G889" s="275">
        <v>4897386.01</v>
      </c>
      <c r="H889" s="286">
        <v>0</v>
      </c>
      <c r="I889" s="276">
        <v>0</v>
      </c>
      <c r="J889" s="276">
        <v>0</v>
      </c>
      <c r="K889" s="276">
        <v>0</v>
      </c>
      <c r="L889" s="276">
        <v>0</v>
      </c>
      <c r="M889" s="276">
        <v>0</v>
      </c>
      <c r="N889" s="286">
        <v>0</v>
      </c>
      <c r="O889" s="286">
        <v>0</v>
      </c>
      <c r="P889" s="286">
        <v>0</v>
      </c>
      <c r="Q889" s="286">
        <v>0</v>
      </c>
      <c r="R889" s="286">
        <v>0</v>
      </c>
      <c r="S889" s="286">
        <v>0</v>
      </c>
      <c r="T889" s="203">
        <v>0</v>
      </c>
      <c r="U889" s="286">
        <v>0</v>
      </c>
      <c r="V889" s="226" t="s">
        <v>342</v>
      </c>
      <c r="W889" s="227">
        <v>653.1</v>
      </c>
      <c r="X889" s="286">
        <v>4735150</v>
      </c>
      <c r="Y889" s="302">
        <v>0</v>
      </c>
      <c r="Z889" s="302">
        <v>0</v>
      </c>
      <c r="AA889" s="302">
        <v>0</v>
      </c>
      <c r="AB889" s="302">
        <v>0</v>
      </c>
      <c r="AC889" s="302">
        <v>0</v>
      </c>
      <c r="AD889" s="302">
        <v>0</v>
      </c>
      <c r="AE889" s="302">
        <v>0</v>
      </c>
      <c r="AF889" s="302">
        <v>0</v>
      </c>
      <c r="AG889" s="302">
        <v>0</v>
      </c>
      <c r="AH889" s="302">
        <v>0</v>
      </c>
      <c r="AI889" s="302">
        <v>0</v>
      </c>
      <c r="AJ889" s="302">
        <v>108157.34</v>
      </c>
      <c r="AK889" s="302">
        <v>54078.67</v>
      </c>
      <c r="AL889" s="302">
        <v>0</v>
      </c>
    </row>
    <row r="890" spans="1:38" s="39" customFormat="1" ht="12" customHeight="1" x14ac:dyDescent="0.2">
      <c r="A890" s="287">
        <v>189</v>
      </c>
      <c r="B890" s="318" t="s">
        <v>471</v>
      </c>
      <c r="C890" s="279">
        <v>1546</v>
      </c>
      <c r="D890" s="280"/>
      <c r="E890" s="281"/>
      <c r="F890" s="281"/>
      <c r="G890" s="319">
        <v>2964624.36</v>
      </c>
      <c r="H890" s="282">
        <v>2918779.6499999994</v>
      </c>
      <c r="I890" s="319">
        <v>0</v>
      </c>
      <c r="J890" s="283">
        <v>875.9</v>
      </c>
      <c r="K890" s="283">
        <v>949546.23</v>
      </c>
      <c r="L890" s="283">
        <v>853.8</v>
      </c>
      <c r="M890" s="319">
        <v>1618745.2</v>
      </c>
      <c r="N890" s="282">
        <v>0</v>
      </c>
      <c r="O890" s="282">
        <v>0</v>
      </c>
      <c r="P890" s="282">
        <v>0</v>
      </c>
      <c r="Q890" s="282">
        <v>0</v>
      </c>
      <c r="R890" s="282">
        <v>369.18</v>
      </c>
      <c r="S890" s="282">
        <v>350488.22</v>
      </c>
      <c r="T890" s="320">
        <v>0</v>
      </c>
      <c r="U890" s="282">
        <v>0</v>
      </c>
      <c r="V890" s="321"/>
      <c r="W890" s="301">
        <v>0</v>
      </c>
      <c r="X890" s="282">
        <v>0</v>
      </c>
      <c r="Y890" s="301">
        <v>0</v>
      </c>
      <c r="Z890" s="301">
        <v>0</v>
      </c>
      <c r="AA890" s="301">
        <v>0</v>
      </c>
      <c r="AB890" s="301">
        <v>0</v>
      </c>
      <c r="AC890" s="301">
        <v>0</v>
      </c>
      <c r="AD890" s="301">
        <v>0</v>
      </c>
      <c r="AE890" s="301">
        <v>0</v>
      </c>
      <c r="AF890" s="301">
        <v>0</v>
      </c>
      <c r="AG890" s="301">
        <v>0</v>
      </c>
      <c r="AH890" s="301">
        <v>0</v>
      </c>
      <c r="AI890" s="301">
        <v>0</v>
      </c>
      <c r="AJ890" s="301">
        <v>0</v>
      </c>
      <c r="AK890" s="301">
        <v>45844.71</v>
      </c>
      <c r="AL890" s="301">
        <v>0</v>
      </c>
    </row>
    <row r="891" spans="1:38" s="40" customFormat="1" ht="12" customHeight="1" x14ac:dyDescent="0.2">
      <c r="A891" s="287">
        <v>190</v>
      </c>
      <c r="B891" s="154" t="s">
        <v>472</v>
      </c>
      <c r="C891" s="173">
        <v>6406.5</v>
      </c>
      <c r="D891" s="146"/>
      <c r="E891" s="174"/>
      <c r="F891" s="174"/>
      <c r="G891" s="275">
        <v>5920100.9299999997</v>
      </c>
      <c r="H891" s="286">
        <v>5726649.2800000003</v>
      </c>
      <c r="I891" s="275">
        <v>0</v>
      </c>
      <c r="J891" s="276">
        <v>2350</v>
      </c>
      <c r="K891" s="276">
        <v>3350163.74</v>
      </c>
      <c r="L891" s="276">
        <v>1080.9000000000001</v>
      </c>
      <c r="M891" s="275">
        <v>2194840</v>
      </c>
      <c r="N891" s="286">
        <v>0</v>
      </c>
      <c r="O891" s="286">
        <v>0</v>
      </c>
      <c r="P891" s="286">
        <v>0</v>
      </c>
      <c r="Q891" s="286">
        <v>0</v>
      </c>
      <c r="R891" s="286">
        <v>201</v>
      </c>
      <c r="S891" s="286">
        <v>181645.54</v>
      </c>
      <c r="T891" s="203">
        <v>0</v>
      </c>
      <c r="U891" s="286">
        <v>0</v>
      </c>
      <c r="V891" s="147"/>
      <c r="W891" s="302">
        <v>0</v>
      </c>
      <c r="X891" s="286">
        <v>0</v>
      </c>
      <c r="Y891" s="302">
        <v>0</v>
      </c>
      <c r="Z891" s="302">
        <v>0</v>
      </c>
      <c r="AA891" s="302">
        <v>0</v>
      </c>
      <c r="AB891" s="302">
        <v>0</v>
      </c>
      <c r="AC891" s="302">
        <v>0</v>
      </c>
      <c r="AD891" s="302">
        <v>0</v>
      </c>
      <c r="AE891" s="302">
        <v>0</v>
      </c>
      <c r="AF891" s="302">
        <v>0</v>
      </c>
      <c r="AG891" s="302">
        <v>0</v>
      </c>
      <c r="AH891" s="302">
        <v>0</v>
      </c>
      <c r="AI891" s="302">
        <v>101903.7</v>
      </c>
      <c r="AJ891" s="302">
        <v>0</v>
      </c>
      <c r="AK891" s="302">
        <v>91547.95</v>
      </c>
      <c r="AL891" s="302">
        <v>0</v>
      </c>
    </row>
    <row r="892" spans="1:38" s="40" customFormat="1" ht="12" customHeight="1" x14ac:dyDescent="0.2">
      <c r="A892" s="287">
        <v>191</v>
      </c>
      <c r="B892" s="154" t="s">
        <v>1088</v>
      </c>
      <c r="C892" s="173"/>
      <c r="D892" s="146"/>
      <c r="E892" s="174"/>
      <c r="F892" s="174"/>
      <c r="G892" s="275">
        <v>5178187.63</v>
      </c>
      <c r="H892" s="286">
        <v>0</v>
      </c>
      <c r="I892" s="276">
        <v>0</v>
      </c>
      <c r="J892" s="276">
        <v>0</v>
      </c>
      <c r="K892" s="276">
        <v>0</v>
      </c>
      <c r="L892" s="276">
        <v>0</v>
      </c>
      <c r="M892" s="276">
        <v>0</v>
      </c>
      <c r="N892" s="286">
        <v>0</v>
      </c>
      <c r="O892" s="286">
        <v>0</v>
      </c>
      <c r="P892" s="286">
        <v>0</v>
      </c>
      <c r="Q892" s="286">
        <v>0</v>
      </c>
      <c r="R892" s="286">
        <v>0</v>
      </c>
      <c r="S892" s="286">
        <v>0</v>
      </c>
      <c r="T892" s="203">
        <v>0</v>
      </c>
      <c r="U892" s="286">
        <v>0</v>
      </c>
      <c r="V892" s="147" t="s">
        <v>342</v>
      </c>
      <c r="W892" s="302">
        <v>959</v>
      </c>
      <c r="X892" s="286">
        <v>4945169.1900000004</v>
      </c>
      <c r="Y892" s="302">
        <v>0</v>
      </c>
      <c r="Z892" s="302">
        <v>0</v>
      </c>
      <c r="AA892" s="302">
        <v>0</v>
      </c>
      <c r="AB892" s="302">
        <v>0</v>
      </c>
      <c r="AC892" s="302">
        <v>0</v>
      </c>
      <c r="AD892" s="302">
        <v>0</v>
      </c>
      <c r="AE892" s="302">
        <v>0</v>
      </c>
      <c r="AF892" s="302">
        <v>0</v>
      </c>
      <c r="AG892" s="302">
        <v>0</v>
      </c>
      <c r="AH892" s="302">
        <v>0</v>
      </c>
      <c r="AI892" s="302">
        <v>0</v>
      </c>
      <c r="AJ892" s="302">
        <v>155345.63</v>
      </c>
      <c r="AK892" s="302">
        <v>77672.81</v>
      </c>
      <c r="AL892" s="302">
        <v>0</v>
      </c>
    </row>
    <row r="893" spans="1:38" s="40" customFormat="1" ht="26.25" customHeight="1" x14ac:dyDescent="0.2">
      <c r="A893" s="361" t="s">
        <v>228</v>
      </c>
      <c r="B893" s="361"/>
      <c r="C893" s="286">
        <v>16294.9</v>
      </c>
      <c r="D893" s="164"/>
      <c r="E893" s="145"/>
      <c r="F893" s="145"/>
      <c r="G893" s="286">
        <v>66340530.940000005</v>
      </c>
      <c r="H893" s="286">
        <v>11474757</v>
      </c>
      <c r="I893" s="286">
        <v>870955.41</v>
      </c>
      <c r="J893" s="286">
        <v>4575.8999999999996</v>
      </c>
      <c r="K893" s="286">
        <v>5602011.7300000004</v>
      </c>
      <c r="L893" s="286">
        <v>1934.7</v>
      </c>
      <c r="M893" s="286">
        <v>3813585.2</v>
      </c>
      <c r="N893" s="286">
        <v>300</v>
      </c>
      <c r="O893" s="286">
        <v>124005.79</v>
      </c>
      <c r="P893" s="286">
        <v>497</v>
      </c>
      <c r="Q893" s="286">
        <v>405714.63</v>
      </c>
      <c r="R893" s="286">
        <v>802.18000000000006</v>
      </c>
      <c r="S893" s="286">
        <v>658484.24</v>
      </c>
      <c r="T893" s="214">
        <v>0</v>
      </c>
      <c r="U893" s="286">
        <v>0</v>
      </c>
      <c r="V893" s="286" t="s">
        <v>308</v>
      </c>
      <c r="W893" s="286">
        <v>8098.1100000000006</v>
      </c>
      <c r="X893" s="286">
        <v>51610762.460000001</v>
      </c>
      <c r="Y893" s="286">
        <v>0</v>
      </c>
      <c r="Z893" s="286">
        <v>0</v>
      </c>
      <c r="AA893" s="286">
        <v>0</v>
      </c>
      <c r="AB893" s="286">
        <v>0</v>
      </c>
      <c r="AC893" s="286">
        <v>0</v>
      </c>
      <c r="AD893" s="286">
        <v>0</v>
      </c>
      <c r="AE893" s="286">
        <v>0</v>
      </c>
      <c r="AF893" s="286">
        <v>0</v>
      </c>
      <c r="AG893" s="286">
        <v>0</v>
      </c>
      <c r="AH893" s="286">
        <v>0</v>
      </c>
      <c r="AI893" s="286">
        <v>875932.30999999994</v>
      </c>
      <c r="AJ893" s="286">
        <v>1494457.67</v>
      </c>
      <c r="AK893" s="286">
        <v>884621.5</v>
      </c>
      <c r="AL893" s="286">
        <v>0</v>
      </c>
    </row>
    <row r="894" spans="1:38" s="39" customFormat="1" ht="12" customHeight="1" x14ac:dyDescent="0.2">
      <c r="A894" s="420" t="s">
        <v>962</v>
      </c>
      <c r="B894" s="421"/>
      <c r="C894" s="421"/>
      <c r="D894" s="421"/>
      <c r="E894" s="421"/>
      <c r="F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  <c r="R894" s="421"/>
      <c r="S894" s="421"/>
      <c r="T894" s="421"/>
      <c r="U894" s="421"/>
      <c r="V894" s="421"/>
      <c r="W894" s="421"/>
      <c r="X894" s="421"/>
      <c r="Y894" s="421"/>
      <c r="Z894" s="421"/>
      <c r="AA894" s="421"/>
      <c r="AB894" s="421"/>
      <c r="AC894" s="421"/>
      <c r="AD894" s="421"/>
      <c r="AE894" s="421"/>
      <c r="AF894" s="421"/>
      <c r="AG894" s="421"/>
      <c r="AH894" s="421"/>
      <c r="AI894" s="421"/>
      <c r="AJ894" s="421"/>
      <c r="AK894" s="421"/>
      <c r="AL894" s="422"/>
    </row>
    <row r="895" spans="1:38" s="39" customFormat="1" ht="12" customHeight="1" x14ac:dyDescent="0.2">
      <c r="A895" s="287">
        <v>192</v>
      </c>
      <c r="B895" s="156" t="s">
        <v>387</v>
      </c>
      <c r="C895" s="173">
        <v>4065.4</v>
      </c>
      <c r="D895" s="146"/>
      <c r="E895" s="174"/>
      <c r="F895" s="174"/>
      <c r="G895" s="275">
        <v>1209725.28</v>
      </c>
      <c r="H895" s="286">
        <v>245383.91</v>
      </c>
      <c r="I895" s="276">
        <v>0</v>
      </c>
      <c r="J895" s="276">
        <v>746</v>
      </c>
      <c r="K895" s="276">
        <v>0</v>
      </c>
      <c r="L895" s="276">
        <v>0</v>
      </c>
      <c r="M895" s="276">
        <v>0</v>
      </c>
      <c r="N895" s="286">
        <v>145</v>
      </c>
      <c r="O895" s="286">
        <v>0</v>
      </c>
      <c r="P895" s="286">
        <v>0</v>
      </c>
      <c r="Q895" s="286">
        <v>0</v>
      </c>
      <c r="R895" s="286">
        <v>190</v>
      </c>
      <c r="S895" s="286">
        <v>245383.91</v>
      </c>
      <c r="T895" s="203">
        <v>0</v>
      </c>
      <c r="U895" s="286">
        <v>0</v>
      </c>
      <c r="V895" s="147"/>
      <c r="W895" s="302">
        <v>0</v>
      </c>
      <c r="X895" s="286">
        <v>0</v>
      </c>
      <c r="Y895" s="302">
        <v>0</v>
      </c>
      <c r="Z895" s="302">
        <v>0</v>
      </c>
      <c r="AA895" s="302">
        <v>0</v>
      </c>
      <c r="AB895" s="302">
        <v>0</v>
      </c>
      <c r="AC895" s="302">
        <v>0</v>
      </c>
      <c r="AD895" s="302">
        <v>0</v>
      </c>
      <c r="AE895" s="302">
        <v>0</v>
      </c>
      <c r="AF895" s="302">
        <v>0</v>
      </c>
      <c r="AG895" s="302">
        <v>0</v>
      </c>
      <c r="AH895" s="302">
        <v>0</v>
      </c>
      <c r="AI895" s="302">
        <v>909903.73</v>
      </c>
      <c r="AJ895" s="302">
        <v>36291.760000000002</v>
      </c>
      <c r="AK895" s="302">
        <v>18145.88</v>
      </c>
      <c r="AL895" s="302">
        <v>0</v>
      </c>
    </row>
    <row r="896" spans="1:38" s="39" customFormat="1" ht="12" customHeight="1" x14ac:dyDescent="0.2">
      <c r="A896" s="287">
        <v>193</v>
      </c>
      <c r="B896" s="156" t="s">
        <v>420</v>
      </c>
      <c r="C896" s="173">
        <v>1546</v>
      </c>
      <c r="D896" s="146"/>
      <c r="E896" s="174"/>
      <c r="F896" s="174"/>
      <c r="G896" s="275">
        <v>2786591.23</v>
      </c>
      <c r="H896" s="286">
        <v>0</v>
      </c>
      <c r="I896" s="276">
        <v>0</v>
      </c>
      <c r="J896" s="276">
        <v>0</v>
      </c>
      <c r="K896" s="276">
        <v>0</v>
      </c>
      <c r="L896" s="276">
        <v>0</v>
      </c>
      <c r="M896" s="276">
        <v>0</v>
      </c>
      <c r="N896" s="286">
        <v>0</v>
      </c>
      <c r="O896" s="286">
        <v>0</v>
      </c>
      <c r="P896" s="286">
        <v>0</v>
      </c>
      <c r="Q896" s="286">
        <v>0</v>
      </c>
      <c r="R896" s="286">
        <v>0</v>
      </c>
      <c r="S896" s="286">
        <v>0</v>
      </c>
      <c r="T896" s="203">
        <v>0</v>
      </c>
      <c r="U896" s="286">
        <v>0</v>
      </c>
      <c r="V896" s="147" t="s">
        <v>341</v>
      </c>
      <c r="W896" s="302">
        <v>483</v>
      </c>
      <c r="X896" s="286">
        <v>2661194.62</v>
      </c>
      <c r="Y896" s="302">
        <v>0</v>
      </c>
      <c r="Z896" s="302">
        <v>0</v>
      </c>
      <c r="AA896" s="302">
        <v>0</v>
      </c>
      <c r="AB896" s="302">
        <v>0</v>
      </c>
      <c r="AC896" s="302">
        <v>0</v>
      </c>
      <c r="AD896" s="302">
        <v>0</v>
      </c>
      <c r="AE896" s="302">
        <v>0</v>
      </c>
      <c r="AF896" s="302">
        <v>0</v>
      </c>
      <c r="AG896" s="302">
        <v>0</v>
      </c>
      <c r="AH896" s="302">
        <v>0</v>
      </c>
      <c r="AI896" s="302">
        <v>0</v>
      </c>
      <c r="AJ896" s="302">
        <v>83597.740000000005</v>
      </c>
      <c r="AK896" s="302">
        <v>41798.870000000003</v>
      </c>
      <c r="AL896" s="302">
        <v>0</v>
      </c>
    </row>
    <row r="897" spans="1:38" s="39" customFormat="1" ht="12" customHeight="1" x14ac:dyDescent="0.2">
      <c r="A897" s="287">
        <v>194</v>
      </c>
      <c r="B897" s="156" t="s">
        <v>1077</v>
      </c>
      <c r="C897" s="173"/>
      <c r="D897" s="146"/>
      <c r="E897" s="174"/>
      <c r="F897" s="174"/>
      <c r="G897" s="275">
        <v>5118588.96</v>
      </c>
      <c r="H897" s="286">
        <v>0</v>
      </c>
      <c r="I897" s="276">
        <v>0</v>
      </c>
      <c r="J897" s="276">
        <v>0</v>
      </c>
      <c r="K897" s="276">
        <v>0</v>
      </c>
      <c r="L897" s="276">
        <v>0</v>
      </c>
      <c r="M897" s="276">
        <v>0</v>
      </c>
      <c r="N897" s="286">
        <v>0</v>
      </c>
      <c r="O897" s="286">
        <v>0</v>
      </c>
      <c r="P897" s="286">
        <v>0</v>
      </c>
      <c r="Q897" s="286">
        <v>0</v>
      </c>
      <c r="R897" s="286">
        <v>0</v>
      </c>
      <c r="S897" s="286">
        <v>0</v>
      </c>
      <c r="T897" s="203">
        <v>0</v>
      </c>
      <c r="U897" s="286">
        <v>0</v>
      </c>
      <c r="V897" s="147"/>
      <c r="W897" s="302">
        <v>0</v>
      </c>
      <c r="X897" s="286">
        <v>0</v>
      </c>
      <c r="Y897" s="302">
        <v>0</v>
      </c>
      <c r="Z897" s="302">
        <v>0</v>
      </c>
      <c r="AA897" s="302">
        <v>0</v>
      </c>
      <c r="AB897" s="302">
        <v>0</v>
      </c>
      <c r="AC897" s="302">
        <v>0</v>
      </c>
      <c r="AD897" s="302">
        <v>0</v>
      </c>
      <c r="AE897" s="302">
        <v>0</v>
      </c>
      <c r="AF897" s="302">
        <v>0</v>
      </c>
      <c r="AG897" s="302">
        <v>642</v>
      </c>
      <c r="AH897" s="302">
        <v>4888252.46</v>
      </c>
      <c r="AI897" s="302">
        <v>0</v>
      </c>
      <c r="AJ897" s="302">
        <v>153557.67000000001</v>
      </c>
      <c r="AK897" s="302">
        <v>76778.83</v>
      </c>
      <c r="AL897" s="302">
        <v>0</v>
      </c>
    </row>
    <row r="898" spans="1:38" s="39" customFormat="1" ht="12" customHeight="1" x14ac:dyDescent="0.2">
      <c r="A898" s="287">
        <v>195</v>
      </c>
      <c r="B898" s="156" t="s">
        <v>1089</v>
      </c>
      <c r="C898" s="173"/>
      <c r="D898" s="146"/>
      <c r="E898" s="174"/>
      <c r="F898" s="174"/>
      <c r="G898" s="275">
        <v>6275989.2999999998</v>
      </c>
      <c r="H898" s="286">
        <v>0</v>
      </c>
      <c r="I898" s="276">
        <v>0</v>
      </c>
      <c r="J898" s="276">
        <v>0</v>
      </c>
      <c r="K898" s="276">
        <v>0</v>
      </c>
      <c r="L898" s="276">
        <v>0</v>
      </c>
      <c r="M898" s="276">
        <v>0</v>
      </c>
      <c r="N898" s="286">
        <v>0</v>
      </c>
      <c r="O898" s="286">
        <v>0</v>
      </c>
      <c r="P898" s="286">
        <v>0</v>
      </c>
      <c r="Q898" s="286">
        <v>0</v>
      </c>
      <c r="R898" s="286">
        <v>0</v>
      </c>
      <c r="S898" s="286">
        <v>0</v>
      </c>
      <c r="T898" s="203">
        <v>0</v>
      </c>
      <c r="U898" s="286">
        <v>0</v>
      </c>
      <c r="V898" s="147" t="s">
        <v>342</v>
      </c>
      <c r="W898" s="302">
        <v>826</v>
      </c>
      <c r="X898" s="286">
        <v>5993569.7800000003</v>
      </c>
      <c r="Y898" s="302">
        <v>0</v>
      </c>
      <c r="Z898" s="302">
        <v>0</v>
      </c>
      <c r="AA898" s="302">
        <v>0</v>
      </c>
      <c r="AB898" s="302">
        <v>0</v>
      </c>
      <c r="AC898" s="302">
        <v>0</v>
      </c>
      <c r="AD898" s="302">
        <v>0</v>
      </c>
      <c r="AE898" s="302">
        <v>0</v>
      </c>
      <c r="AF898" s="302">
        <v>0</v>
      </c>
      <c r="AG898" s="302">
        <v>0</v>
      </c>
      <c r="AH898" s="302">
        <v>0</v>
      </c>
      <c r="AI898" s="302">
        <v>0</v>
      </c>
      <c r="AJ898" s="302">
        <v>188279.67999999999</v>
      </c>
      <c r="AK898" s="302">
        <v>94139.839999999997</v>
      </c>
      <c r="AL898" s="302">
        <v>0</v>
      </c>
    </row>
    <row r="899" spans="1:38" s="39" customFormat="1" ht="33" customHeight="1" x14ac:dyDescent="0.2">
      <c r="A899" s="361" t="s">
        <v>966</v>
      </c>
      <c r="B899" s="361"/>
      <c r="C899" s="286">
        <v>5611.4</v>
      </c>
      <c r="D899" s="164"/>
      <c r="E899" s="145"/>
      <c r="F899" s="145"/>
      <c r="G899" s="286">
        <v>15390894.77</v>
      </c>
      <c r="H899" s="286">
        <v>245383.91</v>
      </c>
      <c r="I899" s="286">
        <v>0</v>
      </c>
      <c r="J899" s="286">
        <v>746</v>
      </c>
      <c r="K899" s="286">
        <v>0</v>
      </c>
      <c r="L899" s="286">
        <v>0</v>
      </c>
      <c r="M899" s="286">
        <v>0</v>
      </c>
      <c r="N899" s="286">
        <v>145</v>
      </c>
      <c r="O899" s="286">
        <v>0</v>
      </c>
      <c r="P899" s="286">
        <v>0</v>
      </c>
      <c r="Q899" s="286">
        <v>0</v>
      </c>
      <c r="R899" s="286">
        <v>190</v>
      </c>
      <c r="S899" s="286">
        <v>245383.91</v>
      </c>
      <c r="T899" s="203">
        <v>0</v>
      </c>
      <c r="U899" s="286">
        <v>0</v>
      </c>
      <c r="V899" s="145" t="s">
        <v>308</v>
      </c>
      <c r="W899" s="286">
        <v>1309</v>
      </c>
      <c r="X899" s="286">
        <v>8654764.4000000004</v>
      </c>
      <c r="Y899" s="286">
        <v>0</v>
      </c>
      <c r="Z899" s="286">
        <v>0</v>
      </c>
      <c r="AA899" s="286">
        <v>0</v>
      </c>
      <c r="AB899" s="286">
        <v>0</v>
      </c>
      <c r="AC899" s="286">
        <v>0</v>
      </c>
      <c r="AD899" s="286">
        <v>0</v>
      </c>
      <c r="AE899" s="286">
        <v>0</v>
      </c>
      <c r="AF899" s="286">
        <v>0</v>
      </c>
      <c r="AG899" s="286">
        <v>642</v>
      </c>
      <c r="AH899" s="286">
        <v>4888252.46</v>
      </c>
      <c r="AI899" s="286">
        <v>909903.73</v>
      </c>
      <c r="AJ899" s="286">
        <v>461726.85000000003</v>
      </c>
      <c r="AK899" s="286">
        <v>230863.42</v>
      </c>
      <c r="AL899" s="286">
        <v>0</v>
      </c>
    </row>
    <row r="900" spans="1:38" s="39" customFormat="1" ht="12" customHeight="1" x14ac:dyDescent="0.2">
      <c r="A900" s="407" t="s">
        <v>284</v>
      </c>
      <c r="B900" s="408"/>
      <c r="C900" s="408"/>
      <c r="D900" s="408"/>
      <c r="E900" s="408"/>
      <c r="F900" s="408"/>
      <c r="G900" s="408"/>
      <c r="H900" s="408"/>
      <c r="I900" s="408"/>
      <c r="J900" s="408"/>
      <c r="K900" s="408"/>
      <c r="L900" s="408"/>
      <c r="M900" s="408"/>
      <c r="N900" s="408"/>
      <c r="O900" s="408"/>
      <c r="P900" s="408"/>
      <c r="Q900" s="408"/>
      <c r="R900" s="408"/>
      <c r="S900" s="408"/>
      <c r="T900" s="408"/>
      <c r="U900" s="408"/>
      <c r="V900" s="408"/>
      <c r="W900" s="408"/>
      <c r="X900" s="408"/>
      <c r="Y900" s="408"/>
      <c r="Z900" s="408"/>
      <c r="AA900" s="408"/>
      <c r="AB900" s="408"/>
      <c r="AC900" s="408"/>
      <c r="AD900" s="408"/>
      <c r="AE900" s="408"/>
      <c r="AF900" s="408"/>
      <c r="AG900" s="408"/>
      <c r="AH900" s="408"/>
      <c r="AI900" s="408"/>
      <c r="AJ900" s="408"/>
      <c r="AK900" s="408"/>
      <c r="AL900" s="409"/>
    </row>
    <row r="901" spans="1:38" s="39" customFormat="1" ht="12" customHeight="1" x14ac:dyDescent="0.2">
      <c r="A901" s="158">
        <v>196</v>
      </c>
      <c r="B901" s="304" t="s">
        <v>426</v>
      </c>
      <c r="C901" s="286">
        <v>702.8</v>
      </c>
      <c r="D901" s="146"/>
      <c r="E901" s="286"/>
      <c r="F901" s="286"/>
      <c r="G901" s="275">
        <v>5486642.3399999999</v>
      </c>
      <c r="H901" s="286">
        <v>0</v>
      </c>
      <c r="I901" s="276">
        <v>0</v>
      </c>
      <c r="J901" s="276">
        <v>0</v>
      </c>
      <c r="K901" s="276">
        <v>0</v>
      </c>
      <c r="L901" s="276">
        <v>0</v>
      </c>
      <c r="M901" s="276">
        <v>0</v>
      </c>
      <c r="N901" s="286">
        <v>0</v>
      </c>
      <c r="O901" s="286">
        <v>0</v>
      </c>
      <c r="P901" s="286">
        <v>0</v>
      </c>
      <c r="Q901" s="286">
        <v>0</v>
      </c>
      <c r="R901" s="286">
        <v>0</v>
      </c>
      <c r="S901" s="286">
        <v>0</v>
      </c>
      <c r="T901" s="203">
        <v>0</v>
      </c>
      <c r="U901" s="286">
        <v>0</v>
      </c>
      <c r="V901" s="147" t="s">
        <v>341</v>
      </c>
      <c r="W901" s="302">
        <v>951</v>
      </c>
      <c r="X901" s="286">
        <v>5239743.43</v>
      </c>
      <c r="Y901" s="302">
        <v>0</v>
      </c>
      <c r="Z901" s="302">
        <v>0</v>
      </c>
      <c r="AA901" s="302">
        <v>0</v>
      </c>
      <c r="AB901" s="302">
        <v>0</v>
      </c>
      <c r="AC901" s="302">
        <v>0</v>
      </c>
      <c r="AD901" s="302">
        <v>0</v>
      </c>
      <c r="AE901" s="302">
        <v>0</v>
      </c>
      <c r="AF901" s="302">
        <v>0</v>
      </c>
      <c r="AG901" s="302">
        <v>0</v>
      </c>
      <c r="AH901" s="302">
        <v>0</v>
      </c>
      <c r="AI901" s="302">
        <v>0</v>
      </c>
      <c r="AJ901" s="302">
        <v>164599.26999999999</v>
      </c>
      <c r="AK901" s="302">
        <v>82299.64</v>
      </c>
      <c r="AL901" s="302">
        <v>0</v>
      </c>
    </row>
    <row r="902" spans="1:38" s="39" customFormat="1" ht="12" customHeight="1" x14ac:dyDescent="0.2">
      <c r="A902" s="158">
        <v>197</v>
      </c>
      <c r="B902" s="304" t="s">
        <v>885</v>
      </c>
      <c r="C902" s="286"/>
      <c r="D902" s="146"/>
      <c r="E902" s="286"/>
      <c r="F902" s="286"/>
      <c r="G902" s="275">
        <v>4265993.01</v>
      </c>
      <c r="H902" s="286">
        <v>0</v>
      </c>
      <c r="I902" s="276">
        <v>0</v>
      </c>
      <c r="J902" s="276">
        <v>0</v>
      </c>
      <c r="K902" s="276">
        <v>0</v>
      </c>
      <c r="L902" s="276">
        <v>0</v>
      </c>
      <c r="M902" s="276">
        <v>0</v>
      </c>
      <c r="N902" s="286">
        <v>0</v>
      </c>
      <c r="O902" s="286">
        <v>0</v>
      </c>
      <c r="P902" s="286">
        <v>0</v>
      </c>
      <c r="Q902" s="286">
        <v>0</v>
      </c>
      <c r="R902" s="286">
        <v>0</v>
      </c>
      <c r="S902" s="286">
        <v>0</v>
      </c>
      <c r="T902" s="203">
        <v>0</v>
      </c>
      <c r="U902" s="286">
        <v>0</v>
      </c>
      <c r="V902" s="147" t="s">
        <v>342</v>
      </c>
      <c r="W902" s="302">
        <v>643.41999999999996</v>
      </c>
      <c r="X902" s="286">
        <v>4105970</v>
      </c>
      <c r="Y902" s="302">
        <v>0</v>
      </c>
      <c r="Z902" s="302">
        <v>0</v>
      </c>
      <c r="AA902" s="302">
        <v>0</v>
      </c>
      <c r="AB902" s="302">
        <v>0</v>
      </c>
      <c r="AC902" s="302">
        <v>0</v>
      </c>
      <c r="AD902" s="302">
        <v>0</v>
      </c>
      <c r="AE902" s="302">
        <v>0</v>
      </c>
      <c r="AF902" s="302">
        <v>0</v>
      </c>
      <c r="AG902" s="302">
        <v>0</v>
      </c>
      <c r="AH902" s="302">
        <v>0</v>
      </c>
      <c r="AI902" s="302">
        <v>0</v>
      </c>
      <c r="AJ902" s="302">
        <v>106682.01</v>
      </c>
      <c r="AK902" s="302">
        <v>53341</v>
      </c>
      <c r="AL902" s="302">
        <v>0</v>
      </c>
    </row>
    <row r="903" spans="1:38" s="39" customFormat="1" ht="12" customHeight="1" x14ac:dyDescent="0.2">
      <c r="A903" s="158">
        <v>198</v>
      </c>
      <c r="B903" s="304" t="s">
        <v>886</v>
      </c>
      <c r="C903" s="286">
        <v>1798.2</v>
      </c>
      <c r="D903" s="146"/>
      <c r="E903" s="286"/>
      <c r="F903" s="286"/>
      <c r="G903" s="275">
        <v>3028297.34</v>
      </c>
      <c r="H903" s="286">
        <v>0</v>
      </c>
      <c r="I903" s="276">
        <v>0</v>
      </c>
      <c r="J903" s="276">
        <v>0</v>
      </c>
      <c r="K903" s="276">
        <v>0</v>
      </c>
      <c r="L903" s="276">
        <v>0</v>
      </c>
      <c r="M903" s="276">
        <v>0</v>
      </c>
      <c r="N903" s="286">
        <v>0</v>
      </c>
      <c r="O903" s="286">
        <v>0</v>
      </c>
      <c r="P903" s="286">
        <v>0</v>
      </c>
      <c r="Q903" s="286">
        <v>0</v>
      </c>
      <c r="R903" s="286">
        <v>0</v>
      </c>
      <c r="S903" s="286">
        <v>0</v>
      </c>
      <c r="T903" s="203">
        <v>0</v>
      </c>
      <c r="U903" s="286">
        <v>0</v>
      </c>
      <c r="V903" s="147" t="s">
        <v>342</v>
      </c>
      <c r="W903" s="302">
        <v>408.01</v>
      </c>
      <c r="X903" s="286">
        <v>2929610</v>
      </c>
      <c r="Y903" s="302">
        <v>0</v>
      </c>
      <c r="Z903" s="302">
        <v>0</v>
      </c>
      <c r="AA903" s="302">
        <v>0</v>
      </c>
      <c r="AB903" s="302">
        <v>0</v>
      </c>
      <c r="AC903" s="302">
        <v>0</v>
      </c>
      <c r="AD903" s="302">
        <v>0</v>
      </c>
      <c r="AE903" s="302">
        <v>0</v>
      </c>
      <c r="AF903" s="302">
        <v>0</v>
      </c>
      <c r="AG903" s="302">
        <v>0</v>
      </c>
      <c r="AH903" s="302">
        <v>0</v>
      </c>
      <c r="AI903" s="302">
        <v>0</v>
      </c>
      <c r="AJ903" s="302">
        <v>65791.56</v>
      </c>
      <c r="AK903" s="302">
        <v>32895.78</v>
      </c>
      <c r="AL903" s="302">
        <v>0</v>
      </c>
    </row>
    <row r="904" spans="1:38" s="39" customFormat="1" ht="30" customHeight="1" x14ac:dyDescent="0.2">
      <c r="A904" s="348" t="s">
        <v>285</v>
      </c>
      <c r="B904" s="348"/>
      <c r="C904" s="277">
        <v>2501</v>
      </c>
      <c r="D904" s="159"/>
      <c r="E904" s="286"/>
      <c r="F904" s="286"/>
      <c r="G904" s="277">
        <v>12780932.689999999</v>
      </c>
      <c r="H904" s="277">
        <v>0</v>
      </c>
      <c r="I904" s="277">
        <v>0</v>
      </c>
      <c r="J904" s="277">
        <v>0</v>
      </c>
      <c r="K904" s="277">
        <v>0</v>
      </c>
      <c r="L904" s="277">
        <v>0</v>
      </c>
      <c r="M904" s="277">
        <v>0</v>
      </c>
      <c r="N904" s="277">
        <v>0</v>
      </c>
      <c r="O904" s="277">
        <v>0</v>
      </c>
      <c r="P904" s="277">
        <v>0</v>
      </c>
      <c r="Q904" s="277">
        <v>0</v>
      </c>
      <c r="R904" s="277">
        <v>0</v>
      </c>
      <c r="S904" s="277">
        <v>0</v>
      </c>
      <c r="T904" s="231">
        <v>0</v>
      </c>
      <c r="U904" s="277">
        <v>0</v>
      </c>
      <c r="V904" s="286" t="s">
        <v>308</v>
      </c>
      <c r="W904" s="277">
        <v>2002.43</v>
      </c>
      <c r="X904" s="277">
        <v>12275323.43</v>
      </c>
      <c r="Y904" s="277">
        <v>0</v>
      </c>
      <c r="Z904" s="277">
        <v>0</v>
      </c>
      <c r="AA904" s="277">
        <v>0</v>
      </c>
      <c r="AB904" s="277">
        <v>0</v>
      </c>
      <c r="AC904" s="277">
        <v>0</v>
      </c>
      <c r="AD904" s="277">
        <v>0</v>
      </c>
      <c r="AE904" s="277">
        <v>0</v>
      </c>
      <c r="AF904" s="277">
        <v>0</v>
      </c>
      <c r="AG904" s="277">
        <v>0</v>
      </c>
      <c r="AH904" s="277">
        <v>0</v>
      </c>
      <c r="AI904" s="277">
        <v>0</v>
      </c>
      <c r="AJ904" s="277">
        <v>337072.83999999997</v>
      </c>
      <c r="AK904" s="277">
        <v>168536.42</v>
      </c>
      <c r="AL904" s="277">
        <v>0</v>
      </c>
    </row>
    <row r="905" spans="1:38" s="39" customFormat="1" ht="12" customHeight="1" x14ac:dyDescent="0.2">
      <c r="A905" s="358" t="s">
        <v>283</v>
      </c>
      <c r="B905" s="359"/>
      <c r="C905" s="359"/>
      <c r="D905" s="359"/>
      <c r="E905" s="359"/>
      <c r="F905" s="359"/>
      <c r="G905" s="359"/>
      <c r="H905" s="359"/>
      <c r="I905" s="359"/>
      <c r="J905" s="359"/>
      <c r="K905" s="359"/>
      <c r="L905" s="359"/>
      <c r="M905" s="359"/>
      <c r="N905" s="359"/>
      <c r="O905" s="359"/>
      <c r="P905" s="359"/>
      <c r="Q905" s="359"/>
      <c r="R905" s="359"/>
      <c r="S905" s="359"/>
      <c r="T905" s="359"/>
      <c r="U905" s="359"/>
      <c r="V905" s="359"/>
      <c r="W905" s="359"/>
      <c r="X905" s="359"/>
      <c r="Y905" s="359"/>
      <c r="Z905" s="359"/>
      <c r="AA905" s="359"/>
      <c r="AB905" s="359"/>
      <c r="AC905" s="359"/>
      <c r="AD905" s="359"/>
      <c r="AE905" s="359"/>
      <c r="AF905" s="359"/>
      <c r="AG905" s="359"/>
      <c r="AH905" s="359"/>
      <c r="AI905" s="359"/>
      <c r="AJ905" s="359"/>
      <c r="AK905" s="359"/>
      <c r="AL905" s="360"/>
    </row>
    <row r="906" spans="1:38" s="39" customFormat="1" ht="12" customHeight="1" x14ac:dyDescent="0.2">
      <c r="A906" s="287">
        <v>199</v>
      </c>
      <c r="B906" s="160" t="s">
        <v>870</v>
      </c>
      <c r="C906" s="286">
        <v>622.20000000000005</v>
      </c>
      <c r="D906" s="146"/>
      <c r="E906" s="286"/>
      <c r="F906" s="286"/>
      <c r="G906" s="275">
        <v>5626089.4199999999</v>
      </c>
      <c r="H906" s="286">
        <v>0</v>
      </c>
      <c r="I906" s="276">
        <v>0</v>
      </c>
      <c r="J906" s="276">
        <v>0</v>
      </c>
      <c r="K906" s="276">
        <v>0</v>
      </c>
      <c r="L906" s="276">
        <v>0</v>
      </c>
      <c r="M906" s="276">
        <v>0</v>
      </c>
      <c r="N906" s="286">
        <v>0</v>
      </c>
      <c r="O906" s="286">
        <v>0</v>
      </c>
      <c r="P906" s="286">
        <v>0</v>
      </c>
      <c r="Q906" s="286">
        <v>0</v>
      </c>
      <c r="R906" s="286">
        <v>0</v>
      </c>
      <c r="S906" s="286">
        <v>0</v>
      </c>
      <c r="T906" s="203">
        <v>0</v>
      </c>
      <c r="U906" s="286">
        <v>0</v>
      </c>
      <c r="V906" s="147" t="s">
        <v>342</v>
      </c>
      <c r="W906" s="302">
        <v>752.5</v>
      </c>
      <c r="X906" s="286">
        <v>5458620</v>
      </c>
      <c r="Y906" s="302">
        <v>0</v>
      </c>
      <c r="Z906" s="302">
        <v>0</v>
      </c>
      <c r="AA906" s="302">
        <v>0</v>
      </c>
      <c r="AB906" s="302">
        <v>0</v>
      </c>
      <c r="AC906" s="302">
        <v>0</v>
      </c>
      <c r="AD906" s="302">
        <v>0</v>
      </c>
      <c r="AE906" s="302">
        <v>0</v>
      </c>
      <c r="AF906" s="302">
        <v>0</v>
      </c>
      <c r="AG906" s="302">
        <v>0</v>
      </c>
      <c r="AH906" s="302">
        <v>0</v>
      </c>
      <c r="AI906" s="302">
        <v>0</v>
      </c>
      <c r="AJ906" s="302">
        <v>111646.28</v>
      </c>
      <c r="AK906" s="302">
        <v>55823.14</v>
      </c>
      <c r="AL906" s="302">
        <v>0</v>
      </c>
    </row>
    <row r="907" spans="1:38" s="39" customFormat="1" ht="12" customHeight="1" x14ac:dyDescent="0.2">
      <c r="A907" s="287">
        <v>200</v>
      </c>
      <c r="B907" s="160" t="s">
        <v>871</v>
      </c>
      <c r="C907" s="286"/>
      <c r="D907" s="146"/>
      <c r="E907" s="286"/>
      <c r="F907" s="286"/>
      <c r="G907" s="275">
        <v>5418839.6900000004</v>
      </c>
      <c r="H907" s="286">
        <v>0</v>
      </c>
      <c r="I907" s="276">
        <v>0</v>
      </c>
      <c r="J907" s="276">
        <v>0</v>
      </c>
      <c r="K907" s="276">
        <v>0</v>
      </c>
      <c r="L907" s="276">
        <v>0</v>
      </c>
      <c r="M907" s="276">
        <v>0</v>
      </c>
      <c r="N907" s="286">
        <v>0</v>
      </c>
      <c r="O907" s="286">
        <v>0</v>
      </c>
      <c r="P907" s="286">
        <v>0</v>
      </c>
      <c r="Q907" s="286">
        <v>0</v>
      </c>
      <c r="R907" s="286">
        <v>0</v>
      </c>
      <c r="S907" s="286">
        <v>0</v>
      </c>
      <c r="T907" s="203">
        <v>0</v>
      </c>
      <c r="U907" s="286">
        <v>0</v>
      </c>
      <c r="V907" s="147" t="s">
        <v>342</v>
      </c>
      <c r="W907" s="302">
        <v>747.92</v>
      </c>
      <c r="X907" s="286">
        <v>5264080</v>
      </c>
      <c r="Y907" s="302">
        <v>0</v>
      </c>
      <c r="Z907" s="302">
        <v>0</v>
      </c>
      <c r="AA907" s="302">
        <v>0</v>
      </c>
      <c r="AB907" s="302">
        <v>0</v>
      </c>
      <c r="AC907" s="302">
        <v>0</v>
      </c>
      <c r="AD907" s="302">
        <v>0</v>
      </c>
      <c r="AE907" s="302">
        <v>0</v>
      </c>
      <c r="AF907" s="302">
        <v>0</v>
      </c>
      <c r="AG907" s="302">
        <v>0</v>
      </c>
      <c r="AH907" s="302">
        <v>0</v>
      </c>
      <c r="AI907" s="302">
        <v>0</v>
      </c>
      <c r="AJ907" s="302">
        <v>103173.13</v>
      </c>
      <c r="AK907" s="302">
        <v>51586.559999999998</v>
      </c>
      <c r="AL907" s="302">
        <v>0</v>
      </c>
    </row>
    <row r="908" spans="1:38" s="39" customFormat="1" ht="12" customHeight="1" x14ac:dyDescent="0.2">
      <c r="A908" s="287">
        <v>201</v>
      </c>
      <c r="B908" s="160" t="s">
        <v>873</v>
      </c>
      <c r="C908" s="286"/>
      <c r="D908" s="146"/>
      <c r="E908" s="286"/>
      <c r="F908" s="286"/>
      <c r="G908" s="275">
        <v>4816672.59</v>
      </c>
      <c r="H908" s="286">
        <v>0</v>
      </c>
      <c r="I908" s="276">
        <v>0</v>
      </c>
      <c r="J908" s="276">
        <v>0</v>
      </c>
      <c r="K908" s="276">
        <v>0</v>
      </c>
      <c r="L908" s="276">
        <v>0</v>
      </c>
      <c r="M908" s="276">
        <v>0</v>
      </c>
      <c r="N908" s="286">
        <v>0</v>
      </c>
      <c r="O908" s="286">
        <v>0</v>
      </c>
      <c r="P908" s="286">
        <v>0</v>
      </c>
      <c r="Q908" s="286">
        <v>0</v>
      </c>
      <c r="R908" s="286">
        <v>0</v>
      </c>
      <c r="S908" s="286">
        <v>0</v>
      </c>
      <c r="T908" s="203">
        <v>0</v>
      </c>
      <c r="U908" s="286">
        <v>0</v>
      </c>
      <c r="V908" s="147" t="s">
        <v>342</v>
      </c>
      <c r="W908" s="302">
        <v>678.9</v>
      </c>
      <c r="X908" s="286">
        <v>4688080</v>
      </c>
      <c r="Y908" s="302">
        <v>0</v>
      </c>
      <c r="Z908" s="302">
        <v>0</v>
      </c>
      <c r="AA908" s="302">
        <v>0</v>
      </c>
      <c r="AB908" s="302">
        <v>0</v>
      </c>
      <c r="AC908" s="302">
        <v>0</v>
      </c>
      <c r="AD908" s="302">
        <v>0</v>
      </c>
      <c r="AE908" s="302">
        <v>0</v>
      </c>
      <c r="AF908" s="302">
        <v>0</v>
      </c>
      <c r="AG908" s="302">
        <v>0</v>
      </c>
      <c r="AH908" s="302">
        <v>0</v>
      </c>
      <c r="AI908" s="302">
        <v>0</v>
      </c>
      <c r="AJ908" s="302">
        <v>85728.39</v>
      </c>
      <c r="AK908" s="302">
        <v>42864.2</v>
      </c>
      <c r="AL908" s="302">
        <v>0</v>
      </c>
    </row>
    <row r="909" spans="1:38" s="39" customFormat="1" ht="12" customHeight="1" x14ac:dyDescent="0.2">
      <c r="A909" s="287">
        <v>202</v>
      </c>
      <c r="B909" s="160" t="s">
        <v>874</v>
      </c>
      <c r="C909" s="286"/>
      <c r="D909" s="146"/>
      <c r="E909" s="286"/>
      <c r="F909" s="286"/>
      <c r="G909" s="275">
        <v>5739337.3200000003</v>
      </c>
      <c r="H909" s="286">
        <v>0</v>
      </c>
      <c r="I909" s="276">
        <v>0</v>
      </c>
      <c r="J909" s="276">
        <v>0</v>
      </c>
      <c r="K909" s="276">
        <v>0</v>
      </c>
      <c r="L909" s="276">
        <v>0</v>
      </c>
      <c r="M909" s="276">
        <v>0</v>
      </c>
      <c r="N909" s="286">
        <v>0</v>
      </c>
      <c r="O909" s="286">
        <v>0</v>
      </c>
      <c r="P909" s="286">
        <v>0</v>
      </c>
      <c r="Q909" s="286">
        <v>0</v>
      </c>
      <c r="R909" s="286">
        <v>0</v>
      </c>
      <c r="S909" s="286">
        <v>0</v>
      </c>
      <c r="T909" s="203">
        <v>0</v>
      </c>
      <c r="U909" s="286">
        <v>0</v>
      </c>
      <c r="V909" s="147" t="s">
        <v>342</v>
      </c>
      <c r="W909" s="302">
        <v>830.6</v>
      </c>
      <c r="X909" s="286">
        <v>5583830</v>
      </c>
      <c r="Y909" s="302">
        <v>0</v>
      </c>
      <c r="Z909" s="302">
        <v>0</v>
      </c>
      <c r="AA909" s="302">
        <v>0</v>
      </c>
      <c r="AB909" s="302">
        <v>0</v>
      </c>
      <c r="AC909" s="302">
        <v>0</v>
      </c>
      <c r="AD909" s="302">
        <v>0</v>
      </c>
      <c r="AE909" s="302">
        <v>0</v>
      </c>
      <c r="AF909" s="302">
        <v>0</v>
      </c>
      <c r="AG909" s="302">
        <v>0</v>
      </c>
      <c r="AH909" s="302">
        <v>0</v>
      </c>
      <c r="AI909" s="302">
        <v>0</v>
      </c>
      <c r="AJ909" s="302">
        <v>103671.55</v>
      </c>
      <c r="AK909" s="302">
        <v>51835.77</v>
      </c>
      <c r="AL909" s="302">
        <v>0</v>
      </c>
    </row>
    <row r="910" spans="1:38" s="39" customFormat="1" ht="12" customHeight="1" x14ac:dyDescent="0.2">
      <c r="A910" s="287">
        <v>203</v>
      </c>
      <c r="B910" s="160" t="s">
        <v>875</v>
      </c>
      <c r="C910" s="286"/>
      <c r="D910" s="146"/>
      <c r="E910" s="286"/>
      <c r="F910" s="286"/>
      <c r="G910" s="275">
        <v>3193868.92</v>
      </c>
      <c r="H910" s="286">
        <v>0</v>
      </c>
      <c r="I910" s="276">
        <v>0</v>
      </c>
      <c r="J910" s="276">
        <v>0</v>
      </c>
      <c r="K910" s="276">
        <v>0</v>
      </c>
      <c r="L910" s="276">
        <v>0</v>
      </c>
      <c r="M910" s="276">
        <v>0</v>
      </c>
      <c r="N910" s="286">
        <v>0</v>
      </c>
      <c r="O910" s="286">
        <v>0</v>
      </c>
      <c r="P910" s="286">
        <v>0</v>
      </c>
      <c r="Q910" s="286">
        <v>0</v>
      </c>
      <c r="R910" s="286">
        <v>0</v>
      </c>
      <c r="S910" s="286">
        <v>0</v>
      </c>
      <c r="T910" s="203">
        <v>0</v>
      </c>
      <c r="U910" s="286">
        <v>0</v>
      </c>
      <c r="V910" s="147" t="s">
        <v>342</v>
      </c>
      <c r="W910" s="302">
        <v>450.2</v>
      </c>
      <c r="X910" s="286">
        <v>3105150</v>
      </c>
      <c r="Y910" s="302">
        <v>0</v>
      </c>
      <c r="Z910" s="302">
        <v>0</v>
      </c>
      <c r="AA910" s="302">
        <v>0</v>
      </c>
      <c r="AB910" s="302">
        <v>0</v>
      </c>
      <c r="AC910" s="302">
        <v>0</v>
      </c>
      <c r="AD910" s="302">
        <v>0</v>
      </c>
      <c r="AE910" s="302">
        <v>0</v>
      </c>
      <c r="AF910" s="302">
        <v>0</v>
      </c>
      <c r="AG910" s="302">
        <v>0</v>
      </c>
      <c r="AH910" s="302">
        <v>0</v>
      </c>
      <c r="AI910" s="302">
        <v>0</v>
      </c>
      <c r="AJ910" s="302">
        <v>59145.95</v>
      </c>
      <c r="AK910" s="302">
        <v>29572.97</v>
      </c>
      <c r="AL910" s="302">
        <v>0</v>
      </c>
    </row>
    <row r="911" spans="1:38" s="39" customFormat="1" ht="12" customHeight="1" x14ac:dyDescent="0.2">
      <c r="A911" s="287">
        <v>204</v>
      </c>
      <c r="B911" s="160" t="s">
        <v>876</v>
      </c>
      <c r="C911" s="286"/>
      <c r="D911" s="146"/>
      <c r="E911" s="286"/>
      <c r="F911" s="286"/>
      <c r="G911" s="275">
        <v>3289966.55</v>
      </c>
      <c r="H911" s="286">
        <v>0</v>
      </c>
      <c r="I911" s="276">
        <v>0</v>
      </c>
      <c r="J911" s="276">
        <v>0</v>
      </c>
      <c r="K911" s="276">
        <v>0</v>
      </c>
      <c r="L911" s="276">
        <v>0</v>
      </c>
      <c r="M911" s="276">
        <v>0</v>
      </c>
      <c r="N911" s="286">
        <v>0</v>
      </c>
      <c r="O911" s="286">
        <v>0</v>
      </c>
      <c r="P911" s="286">
        <v>0</v>
      </c>
      <c r="Q911" s="286">
        <v>0</v>
      </c>
      <c r="R911" s="286">
        <v>0</v>
      </c>
      <c r="S911" s="286">
        <v>0</v>
      </c>
      <c r="T911" s="203">
        <v>0</v>
      </c>
      <c r="U911" s="286">
        <v>0</v>
      </c>
      <c r="V911" s="147" t="s">
        <v>342</v>
      </c>
      <c r="W911" s="302">
        <v>450.2</v>
      </c>
      <c r="X911" s="286">
        <v>3200500</v>
      </c>
      <c r="Y911" s="302">
        <v>0</v>
      </c>
      <c r="Z911" s="302">
        <v>0</v>
      </c>
      <c r="AA911" s="302">
        <v>0</v>
      </c>
      <c r="AB911" s="302">
        <v>0</v>
      </c>
      <c r="AC911" s="302">
        <v>0</v>
      </c>
      <c r="AD911" s="302">
        <v>0</v>
      </c>
      <c r="AE911" s="302">
        <v>0</v>
      </c>
      <c r="AF911" s="302">
        <v>0</v>
      </c>
      <c r="AG911" s="302">
        <v>0</v>
      </c>
      <c r="AH911" s="302">
        <v>0</v>
      </c>
      <c r="AI911" s="302">
        <v>0</v>
      </c>
      <c r="AJ911" s="302">
        <v>59644.37</v>
      </c>
      <c r="AK911" s="302">
        <v>29822.18</v>
      </c>
      <c r="AL911" s="302">
        <v>0</v>
      </c>
    </row>
    <row r="912" spans="1:38" s="39" customFormat="1" ht="12" customHeight="1" x14ac:dyDescent="0.2">
      <c r="A912" s="287">
        <v>205</v>
      </c>
      <c r="B912" s="160" t="s">
        <v>877</v>
      </c>
      <c r="C912" s="286"/>
      <c r="D912" s="146"/>
      <c r="E912" s="286"/>
      <c r="F912" s="286"/>
      <c r="G912" s="275">
        <v>4220259.17</v>
      </c>
      <c r="H912" s="286">
        <v>0</v>
      </c>
      <c r="I912" s="276">
        <v>0</v>
      </c>
      <c r="J912" s="276">
        <v>0</v>
      </c>
      <c r="K912" s="276">
        <v>0</v>
      </c>
      <c r="L912" s="276">
        <v>0</v>
      </c>
      <c r="M912" s="276">
        <v>0</v>
      </c>
      <c r="N912" s="286">
        <v>0</v>
      </c>
      <c r="O912" s="286">
        <v>0</v>
      </c>
      <c r="P912" s="286">
        <v>0</v>
      </c>
      <c r="Q912" s="286">
        <v>0</v>
      </c>
      <c r="R912" s="286">
        <v>0</v>
      </c>
      <c r="S912" s="286">
        <v>0</v>
      </c>
      <c r="T912" s="203">
        <v>0</v>
      </c>
      <c r="U912" s="286">
        <v>0</v>
      </c>
      <c r="V912" s="147" t="s">
        <v>342</v>
      </c>
      <c r="W912" s="302">
        <v>576.17999999999995</v>
      </c>
      <c r="X912" s="286">
        <v>4077960</v>
      </c>
      <c r="Y912" s="302">
        <v>0</v>
      </c>
      <c r="Z912" s="302">
        <v>0</v>
      </c>
      <c r="AA912" s="302">
        <v>0</v>
      </c>
      <c r="AB912" s="302">
        <v>0</v>
      </c>
      <c r="AC912" s="302">
        <v>0</v>
      </c>
      <c r="AD912" s="302">
        <v>0</v>
      </c>
      <c r="AE912" s="302">
        <v>0</v>
      </c>
      <c r="AF912" s="302">
        <v>0</v>
      </c>
      <c r="AG912" s="302">
        <v>0</v>
      </c>
      <c r="AH912" s="302">
        <v>0</v>
      </c>
      <c r="AI912" s="302">
        <v>0</v>
      </c>
      <c r="AJ912" s="302">
        <v>94866.11</v>
      </c>
      <c r="AK912" s="302">
        <v>47433.06</v>
      </c>
      <c r="AL912" s="302">
        <v>0</v>
      </c>
    </row>
    <row r="913" spans="1:38" s="39" customFormat="1" ht="12" customHeight="1" x14ac:dyDescent="0.2">
      <c r="A913" s="287">
        <v>206</v>
      </c>
      <c r="B913" s="160" t="s">
        <v>883</v>
      </c>
      <c r="C913" s="286"/>
      <c r="D913" s="146"/>
      <c r="E913" s="286"/>
      <c r="F913" s="286"/>
      <c r="G913" s="275">
        <v>2632507.87</v>
      </c>
      <c r="H913" s="286">
        <v>0</v>
      </c>
      <c r="I913" s="276">
        <v>0</v>
      </c>
      <c r="J913" s="276">
        <v>0</v>
      </c>
      <c r="K913" s="276">
        <v>0</v>
      </c>
      <c r="L913" s="276">
        <v>0</v>
      </c>
      <c r="M913" s="276">
        <v>0</v>
      </c>
      <c r="N913" s="286">
        <v>0</v>
      </c>
      <c r="O913" s="286">
        <v>0</v>
      </c>
      <c r="P913" s="286">
        <v>0</v>
      </c>
      <c r="Q913" s="286">
        <v>0</v>
      </c>
      <c r="R913" s="286">
        <v>0</v>
      </c>
      <c r="S913" s="286">
        <v>0</v>
      </c>
      <c r="T913" s="203">
        <v>0</v>
      </c>
      <c r="U913" s="286">
        <v>0</v>
      </c>
      <c r="V913" s="147" t="s">
        <v>342</v>
      </c>
      <c r="W913" s="302">
        <v>359.16</v>
      </c>
      <c r="X913" s="286">
        <v>2559240</v>
      </c>
      <c r="Y913" s="302">
        <v>0</v>
      </c>
      <c r="Z913" s="302">
        <v>0</v>
      </c>
      <c r="AA913" s="302">
        <v>0</v>
      </c>
      <c r="AB913" s="302">
        <v>0</v>
      </c>
      <c r="AC913" s="302">
        <v>0</v>
      </c>
      <c r="AD913" s="302">
        <v>0</v>
      </c>
      <c r="AE913" s="302">
        <v>0</v>
      </c>
      <c r="AF913" s="302">
        <v>0</v>
      </c>
      <c r="AG913" s="302">
        <v>0</v>
      </c>
      <c r="AH913" s="302">
        <v>0</v>
      </c>
      <c r="AI913" s="302">
        <v>0</v>
      </c>
      <c r="AJ913" s="302">
        <v>48845.25</v>
      </c>
      <c r="AK913" s="302">
        <v>24422.62</v>
      </c>
      <c r="AL913" s="302">
        <v>0</v>
      </c>
    </row>
    <row r="914" spans="1:38" s="39" customFormat="1" ht="26.25" customHeight="1" x14ac:dyDescent="0.2">
      <c r="A914" s="361" t="s">
        <v>282</v>
      </c>
      <c r="B914" s="361"/>
      <c r="C914" s="286">
        <v>622.20000000000005</v>
      </c>
      <c r="D914" s="164"/>
      <c r="E914" s="286"/>
      <c r="F914" s="286"/>
      <c r="G914" s="286">
        <v>34937541.529999994</v>
      </c>
      <c r="H914" s="286">
        <v>0</v>
      </c>
      <c r="I914" s="286">
        <v>0</v>
      </c>
      <c r="J914" s="286">
        <v>0</v>
      </c>
      <c r="K914" s="286">
        <v>0</v>
      </c>
      <c r="L914" s="286">
        <v>0</v>
      </c>
      <c r="M914" s="286">
        <v>0</v>
      </c>
      <c r="N914" s="286">
        <v>0</v>
      </c>
      <c r="O914" s="286">
        <v>0</v>
      </c>
      <c r="P914" s="286">
        <v>0</v>
      </c>
      <c r="Q914" s="286">
        <v>0</v>
      </c>
      <c r="R914" s="286">
        <v>0</v>
      </c>
      <c r="S914" s="286">
        <v>0</v>
      </c>
      <c r="T914" s="203">
        <v>0</v>
      </c>
      <c r="U914" s="286">
        <v>0</v>
      </c>
      <c r="V914" s="286" t="s">
        <v>308</v>
      </c>
      <c r="W914" s="286">
        <v>4845.66</v>
      </c>
      <c r="X914" s="286">
        <v>33937460</v>
      </c>
      <c r="Y914" s="286">
        <v>0</v>
      </c>
      <c r="Z914" s="286">
        <v>0</v>
      </c>
      <c r="AA914" s="286">
        <v>0</v>
      </c>
      <c r="AB914" s="286">
        <v>0</v>
      </c>
      <c r="AC914" s="286">
        <v>0</v>
      </c>
      <c r="AD914" s="286">
        <v>0</v>
      </c>
      <c r="AE914" s="286">
        <v>0</v>
      </c>
      <c r="AF914" s="286">
        <v>0</v>
      </c>
      <c r="AG914" s="286">
        <v>0</v>
      </c>
      <c r="AH914" s="286">
        <v>0</v>
      </c>
      <c r="AI914" s="286">
        <v>0</v>
      </c>
      <c r="AJ914" s="286">
        <v>666721.03</v>
      </c>
      <c r="AK914" s="286">
        <v>333360.5</v>
      </c>
      <c r="AL914" s="286">
        <v>0</v>
      </c>
    </row>
    <row r="915" spans="1:38" s="39" customFormat="1" ht="12" customHeight="1" x14ac:dyDescent="0.2">
      <c r="A915" s="432" t="s">
        <v>286</v>
      </c>
      <c r="B915" s="433"/>
      <c r="C915" s="433"/>
      <c r="D915" s="433"/>
      <c r="E915" s="433"/>
      <c r="F915" s="433"/>
      <c r="G915" s="433"/>
      <c r="H915" s="433"/>
      <c r="I915" s="433"/>
      <c r="J915" s="433"/>
      <c r="K915" s="433"/>
      <c r="L915" s="433"/>
      <c r="M915" s="433"/>
      <c r="N915" s="433"/>
      <c r="O915" s="433"/>
      <c r="P915" s="433"/>
      <c r="Q915" s="433"/>
      <c r="R915" s="433"/>
      <c r="S915" s="433"/>
      <c r="T915" s="433"/>
      <c r="U915" s="433"/>
      <c r="V915" s="433"/>
      <c r="W915" s="433"/>
      <c r="X915" s="433"/>
      <c r="Y915" s="433"/>
      <c r="Z915" s="433"/>
      <c r="AA915" s="433"/>
      <c r="AB915" s="433"/>
      <c r="AC915" s="433"/>
      <c r="AD915" s="433"/>
      <c r="AE915" s="433"/>
      <c r="AF915" s="433"/>
      <c r="AG915" s="433"/>
      <c r="AH915" s="433"/>
      <c r="AI915" s="433"/>
      <c r="AJ915" s="433"/>
      <c r="AK915" s="433"/>
      <c r="AL915" s="433"/>
    </row>
    <row r="916" spans="1:38" s="39" customFormat="1" ht="12" customHeight="1" x14ac:dyDescent="0.2">
      <c r="A916" s="287">
        <v>207</v>
      </c>
      <c r="B916" s="304" t="s">
        <v>893</v>
      </c>
      <c r="C916" s="286">
        <v>924.1</v>
      </c>
      <c r="D916" s="146"/>
      <c r="E916" s="286"/>
      <c r="F916" s="286"/>
      <c r="G916" s="275">
        <v>2525923.6800000002</v>
      </c>
      <c r="H916" s="286">
        <v>0</v>
      </c>
      <c r="I916" s="276">
        <v>0</v>
      </c>
      <c r="J916" s="276">
        <v>0</v>
      </c>
      <c r="K916" s="276">
        <v>0</v>
      </c>
      <c r="L916" s="276">
        <v>0</v>
      </c>
      <c r="M916" s="276">
        <v>0</v>
      </c>
      <c r="N916" s="286">
        <v>0</v>
      </c>
      <c r="O916" s="286">
        <v>0</v>
      </c>
      <c r="P916" s="286">
        <v>0</v>
      </c>
      <c r="Q916" s="286">
        <v>0</v>
      </c>
      <c r="R916" s="286">
        <v>0</v>
      </c>
      <c r="S916" s="286">
        <v>0</v>
      </c>
      <c r="T916" s="203">
        <v>0</v>
      </c>
      <c r="U916" s="286">
        <v>0</v>
      </c>
      <c r="V916" s="147" t="s">
        <v>342</v>
      </c>
      <c r="W916" s="302">
        <v>416.8</v>
      </c>
      <c r="X916" s="286">
        <v>2427660</v>
      </c>
      <c r="Y916" s="302">
        <v>0</v>
      </c>
      <c r="Z916" s="302">
        <v>0</v>
      </c>
      <c r="AA916" s="302">
        <v>0</v>
      </c>
      <c r="AB916" s="302">
        <v>0</v>
      </c>
      <c r="AC916" s="302">
        <v>0</v>
      </c>
      <c r="AD916" s="302">
        <v>0</v>
      </c>
      <c r="AE916" s="302">
        <v>0</v>
      </c>
      <c r="AF916" s="302">
        <v>0</v>
      </c>
      <c r="AG916" s="302">
        <v>0</v>
      </c>
      <c r="AH916" s="302">
        <v>0</v>
      </c>
      <c r="AI916" s="302">
        <v>0</v>
      </c>
      <c r="AJ916" s="302">
        <v>65509.120000000003</v>
      </c>
      <c r="AK916" s="302">
        <v>32754.560000000001</v>
      </c>
      <c r="AL916" s="302">
        <v>0</v>
      </c>
    </row>
    <row r="917" spans="1:38" s="39" customFormat="1" ht="12" customHeight="1" x14ac:dyDescent="0.2">
      <c r="A917" s="287">
        <v>208</v>
      </c>
      <c r="B917" s="304" t="s">
        <v>894</v>
      </c>
      <c r="C917" s="286"/>
      <c r="D917" s="146"/>
      <c r="E917" s="286"/>
      <c r="F917" s="286"/>
      <c r="G917" s="275">
        <v>1911255.66</v>
      </c>
      <c r="H917" s="286">
        <v>0</v>
      </c>
      <c r="I917" s="276">
        <v>0</v>
      </c>
      <c r="J917" s="276">
        <v>0</v>
      </c>
      <c r="K917" s="276">
        <v>0</v>
      </c>
      <c r="L917" s="276">
        <v>0</v>
      </c>
      <c r="M917" s="276">
        <v>0</v>
      </c>
      <c r="N917" s="286">
        <v>0</v>
      </c>
      <c r="O917" s="286">
        <v>0</v>
      </c>
      <c r="P917" s="286">
        <v>0</v>
      </c>
      <c r="Q917" s="286">
        <v>0</v>
      </c>
      <c r="R917" s="286">
        <v>0</v>
      </c>
      <c r="S917" s="286">
        <v>0</v>
      </c>
      <c r="T917" s="203">
        <v>0</v>
      </c>
      <c r="U917" s="286">
        <v>0</v>
      </c>
      <c r="V917" s="147" t="s">
        <v>342</v>
      </c>
      <c r="W917" s="302">
        <v>302.95</v>
      </c>
      <c r="X917" s="286">
        <v>1837290</v>
      </c>
      <c r="Y917" s="302">
        <v>0</v>
      </c>
      <c r="Z917" s="302">
        <v>0</v>
      </c>
      <c r="AA917" s="302">
        <v>0</v>
      </c>
      <c r="AB917" s="302">
        <v>0</v>
      </c>
      <c r="AC917" s="302">
        <v>0</v>
      </c>
      <c r="AD917" s="302">
        <v>0</v>
      </c>
      <c r="AE917" s="302">
        <v>0</v>
      </c>
      <c r="AF917" s="302">
        <v>0</v>
      </c>
      <c r="AG917" s="302">
        <v>0</v>
      </c>
      <c r="AH917" s="302">
        <v>0</v>
      </c>
      <c r="AI917" s="302">
        <v>0</v>
      </c>
      <c r="AJ917" s="302">
        <v>49310.44</v>
      </c>
      <c r="AK917" s="302">
        <v>24655.22</v>
      </c>
      <c r="AL917" s="302">
        <v>0</v>
      </c>
    </row>
    <row r="918" spans="1:38" s="39" customFormat="1" ht="12" customHeight="1" x14ac:dyDescent="0.2">
      <c r="A918" s="287">
        <v>209</v>
      </c>
      <c r="B918" s="304" t="s">
        <v>895</v>
      </c>
      <c r="C918" s="286"/>
      <c r="D918" s="146"/>
      <c r="E918" s="286"/>
      <c r="F918" s="286"/>
      <c r="G918" s="275">
        <v>3004929.26</v>
      </c>
      <c r="H918" s="286">
        <v>0</v>
      </c>
      <c r="I918" s="276">
        <v>0</v>
      </c>
      <c r="J918" s="276">
        <v>0</v>
      </c>
      <c r="K918" s="276">
        <v>0</v>
      </c>
      <c r="L918" s="276">
        <v>0</v>
      </c>
      <c r="M918" s="276">
        <v>0</v>
      </c>
      <c r="N918" s="286">
        <v>0</v>
      </c>
      <c r="O918" s="286">
        <v>0</v>
      </c>
      <c r="P918" s="286">
        <v>0</v>
      </c>
      <c r="Q918" s="286">
        <v>0</v>
      </c>
      <c r="R918" s="286">
        <v>0</v>
      </c>
      <c r="S918" s="286">
        <v>0</v>
      </c>
      <c r="T918" s="203">
        <v>0</v>
      </c>
      <c r="U918" s="286">
        <v>0</v>
      </c>
      <c r="V918" s="147" t="s">
        <v>342</v>
      </c>
      <c r="W918" s="302">
        <v>471.4</v>
      </c>
      <c r="X918" s="286">
        <v>2914740</v>
      </c>
      <c r="Y918" s="302">
        <v>0</v>
      </c>
      <c r="Z918" s="302">
        <v>0</v>
      </c>
      <c r="AA918" s="302">
        <v>0</v>
      </c>
      <c r="AB918" s="302">
        <v>0</v>
      </c>
      <c r="AC918" s="302">
        <v>0</v>
      </c>
      <c r="AD918" s="302">
        <v>0</v>
      </c>
      <c r="AE918" s="302">
        <v>0</v>
      </c>
      <c r="AF918" s="302">
        <v>0</v>
      </c>
      <c r="AG918" s="302">
        <v>0</v>
      </c>
      <c r="AH918" s="302">
        <v>0</v>
      </c>
      <c r="AI918" s="302">
        <v>0</v>
      </c>
      <c r="AJ918" s="302">
        <v>60126.17</v>
      </c>
      <c r="AK918" s="302">
        <v>30063.09</v>
      </c>
      <c r="AL918" s="302">
        <v>0</v>
      </c>
    </row>
    <row r="919" spans="1:38" s="39" customFormat="1" ht="12" customHeight="1" x14ac:dyDescent="0.2">
      <c r="A919" s="287">
        <v>210</v>
      </c>
      <c r="B919" s="304" t="s">
        <v>206</v>
      </c>
      <c r="C919" s="286"/>
      <c r="D919" s="146"/>
      <c r="E919" s="286"/>
      <c r="F919" s="286"/>
      <c r="G919" s="275">
        <v>12774835.560000001</v>
      </c>
      <c r="H919" s="286">
        <v>0</v>
      </c>
      <c r="I919" s="276">
        <v>0</v>
      </c>
      <c r="J919" s="276">
        <v>0</v>
      </c>
      <c r="K919" s="276">
        <v>0</v>
      </c>
      <c r="L919" s="276">
        <v>0</v>
      </c>
      <c r="M919" s="276">
        <v>0</v>
      </c>
      <c r="N919" s="286">
        <v>0</v>
      </c>
      <c r="O919" s="286">
        <v>0</v>
      </c>
      <c r="P919" s="286">
        <v>0</v>
      </c>
      <c r="Q919" s="286">
        <v>0</v>
      </c>
      <c r="R919" s="286">
        <v>0</v>
      </c>
      <c r="S919" s="286">
        <v>0</v>
      </c>
      <c r="T919" s="287">
        <v>0</v>
      </c>
      <c r="U919" s="286">
        <v>0</v>
      </c>
      <c r="V919" s="313"/>
      <c r="W919" s="322">
        <v>0</v>
      </c>
      <c r="X919" s="286">
        <v>0</v>
      </c>
      <c r="Y919" s="302">
        <v>0</v>
      </c>
      <c r="Z919" s="302">
        <v>0</v>
      </c>
      <c r="AA919" s="302">
        <v>874</v>
      </c>
      <c r="AB919" s="302">
        <v>7684950</v>
      </c>
      <c r="AC919" s="302">
        <v>0</v>
      </c>
      <c r="AD919" s="302">
        <v>0</v>
      </c>
      <c r="AE919" s="302">
        <v>874</v>
      </c>
      <c r="AF919" s="302">
        <v>4576240</v>
      </c>
      <c r="AG919" s="302">
        <v>0</v>
      </c>
      <c r="AH919" s="302">
        <v>0</v>
      </c>
      <c r="AI919" s="302">
        <v>0</v>
      </c>
      <c r="AJ919" s="302">
        <v>342430.37</v>
      </c>
      <c r="AK919" s="302">
        <v>171215.19</v>
      </c>
      <c r="AL919" s="302">
        <v>0</v>
      </c>
    </row>
    <row r="920" spans="1:38" s="39" customFormat="1" ht="43.5" customHeight="1" x14ac:dyDescent="0.2">
      <c r="A920" s="419" t="s">
        <v>322</v>
      </c>
      <c r="B920" s="419"/>
      <c r="C920" s="286">
        <v>924.1</v>
      </c>
      <c r="D920" s="286"/>
      <c r="E920" s="286"/>
      <c r="F920" s="286"/>
      <c r="G920" s="286">
        <v>20216944.16</v>
      </c>
      <c r="H920" s="286">
        <v>0</v>
      </c>
      <c r="I920" s="286">
        <v>0</v>
      </c>
      <c r="J920" s="286">
        <v>0</v>
      </c>
      <c r="K920" s="286">
        <v>0</v>
      </c>
      <c r="L920" s="286">
        <v>0</v>
      </c>
      <c r="M920" s="286">
        <v>0</v>
      </c>
      <c r="N920" s="286">
        <v>0</v>
      </c>
      <c r="O920" s="286">
        <v>0</v>
      </c>
      <c r="P920" s="286">
        <v>0</v>
      </c>
      <c r="Q920" s="286">
        <v>0</v>
      </c>
      <c r="R920" s="286">
        <v>0</v>
      </c>
      <c r="S920" s="286">
        <v>0</v>
      </c>
      <c r="T920" s="203">
        <v>0</v>
      </c>
      <c r="U920" s="286">
        <v>0</v>
      </c>
      <c r="V920" s="286" t="s">
        <v>308</v>
      </c>
      <c r="W920" s="286">
        <v>1191.1500000000001</v>
      </c>
      <c r="X920" s="286">
        <v>7179690</v>
      </c>
      <c r="Y920" s="286">
        <v>0</v>
      </c>
      <c r="Z920" s="286">
        <v>0</v>
      </c>
      <c r="AA920" s="286">
        <v>874</v>
      </c>
      <c r="AB920" s="286">
        <v>7684950</v>
      </c>
      <c r="AC920" s="286">
        <v>0</v>
      </c>
      <c r="AD920" s="286">
        <v>0</v>
      </c>
      <c r="AE920" s="286">
        <v>874</v>
      </c>
      <c r="AF920" s="286">
        <v>4576240</v>
      </c>
      <c r="AG920" s="286">
        <v>0</v>
      </c>
      <c r="AH920" s="286">
        <v>0</v>
      </c>
      <c r="AI920" s="286">
        <v>0</v>
      </c>
      <c r="AJ920" s="286">
        <v>517376.1</v>
      </c>
      <c r="AK920" s="286">
        <v>258688.06</v>
      </c>
      <c r="AL920" s="286">
        <v>0</v>
      </c>
    </row>
    <row r="921" spans="1:38" s="39" customFormat="1" ht="11.25" customHeight="1" x14ac:dyDescent="0.2">
      <c r="A921" s="418" t="s">
        <v>1021</v>
      </c>
      <c r="B921" s="418"/>
      <c r="C921" s="418"/>
      <c r="D921" s="418"/>
      <c r="E921" s="418"/>
      <c r="F921" s="418"/>
      <c r="G921" s="418"/>
      <c r="H921" s="418"/>
      <c r="I921" s="418"/>
      <c r="J921" s="418"/>
      <c r="K921" s="418"/>
      <c r="L921" s="418"/>
      <c r="M921" s="418"/>
      <c r="N921" s="418"/>
      <c r="O921" s="418"/>
      <c r="P921" s="418"/>
      <c r="Q921" s="418"/>
      <c r="R921" s="418"/>
      <c r="S921" s="418"/>
      <c r="T921" s="418"/>
      <c r="U921" s="418"/>
      <c r="V921" s="418"/>
      <c r="W921" s="418"/>
      <c r="X921" s="418"/>
      <c r="Y921" s="418"/>
      <c r="Z921" s="418"/>
      <c r="AA921" s="418"/>
      <c r="AB921" s="418"/>
      <c r="AC921" s="418"/>
      <c r="AD921" s="418"/>
      <c r="AE921" s="418"/>
      <c r="AF921" s="418"/>
      <c r="AG921" s="418"/>
      <c r="AH921" s="418"/>
      <c r="AI921" s="418"/>
      <c r="AJ921" s="418"/>
      <c r="AK921" s="418"/>
      <c r="AL921" s="418"/>
    </row>
    <row r="922" spans="1:38" s="39" customFormat="1" ht="12" customHeight="1" x14ac:dyDescent="0.2">
      <c r="A922" s="287">
        <v>211</v>
      </c>
      <c r="B922" s="304" t="s">
        <v>1023</v>
      </c>
      <c r="C922" s="286"/>
      <c r="D922" s="146"/>
      <c r="E922" s="286"/>
      <c r="F922" s="286"/>
      <c r="G922" s="275">
        <v>3544105.56</v>
      </c>
      <c r="H922" s="286">
        <v>0</v>
      </c>
      <c r="I922" s="276">
        <v>0</v>
      </c>
      <c r="J922" s="276">
        <v>0</v>
      </c>
      <c r="K922" s="276">
        <v>0</v>
      </c>
      <c r="L922" s="276">
        <v>0</v>
      </c>
      <c r="M922" s="276">
        <v>0</v>
      </c>
      <c r="N922" s="286">
        <v>0</v>
      </c>
      <c r="O922" s="286">
        <v>0</v>
      </c>
      <c r="P922" s="286">
        <v>0</v>
      </c>
      <c r="Q922" s="286">
        <v>0</v>
      </c>
      <c r="R922" s="286">
        <v>0</v>
      </c>
      <c r="S922" s="286">
        <v>0</v>
      </c>
      <c r="T922" s="203">
        <v>0</v>
      </c>
      <c r="U922" s="286">
        <v>0</v>
      </c>
      <c r="V922" s="147" t="s">
        <v>341</v>
      </c>
      <c r="W922" s="302">
        <v>614.29999999999995</v>
      </c>
      <c r="X922" s="286">
        <v>3384620.81</v>
      </c>
      <c r="Y922" s="302">
        <v>0</v>
      </c>
      <c r="Z922" s="302">
        <v>0</v>
      </c>
      <c r="AA922" s="302">
        <v>0</v>
      </c>
      <c r="AB922" s="302">
        <v>0</v>
      </c>
      <c r="AC922" s="302">
        <v>0</v>
      </c>
      <c r="AD922" s="302">
        <v>0</v>
      </c>
      <c r="AE922" s="302">
        <v>0</v>
      </c>
      <c r="AF922" s="302">
        <v>0</v>
      </c>
      <c r="AG922" s="302">
        <v>0</v>
      </c>
      <c r="AH922" s="302">
        <v>0</v>
      </c>
      <c r="AI922" s="302">
        <v>0</v>
      </c>
      <c r="AJ922" s="302">
        <v>106323.17</v>
      </c>
      <c r="AK922" s="302">
        <v>53161.58</v>
      </c>
      <c r="AL922" s="302">
        <v>0</v>
      </c>
    </row>
    <row r="923" spans="1:38" s="39" customFormat="1" ht="41.25" customHeight="1" x14ac:dyDescent="0.2">
      <c r="A923" s="419" t="s">
        <v>1022</v>
      </c>
      <c r="B923" s="419"/>
      <c r="C923" s="286"/>
      <c r="D923" s="286"/>
      <c r="E923" s="286"/>
      <c r="F923" s="286"/>
      <c r="G923" s="286">
        <v>3544105.56</v>
      </c>
      <c r="H923" s="286">
        <v>0</v>
      </c>
      <c r="I923" s="286">
        <v>0</v>
      </c>
      <c r="J923" s="286">
        <v>0</v>
      </c>
      <c r="K923" s="286">
        <v>0</v>
      </c>
      <c r="L923" s="286">
        <v>0</v>
      </c>
      <c r="M923" s="286">
        <v>0</v>
      </c>
      <c r="N923" s="286">
        <v>0</v>
      </c>
      <c r="O923" s="286">
        <v>0</v>
      </c>
      <c r="P923" s="286">
        <v>0</v>
      </c>
      <c r="Q923" s="286">
        <v>0</v>
      </c>
      <c r="R923" s="286">
        <v>0</v>
      </c>
      <c r="S923" s="286">
        <v>0</v>
      </c>
      <c r="T923" s="214">
        <v>0</v>
      </c>
      <c r="U923" s="286">
        <v>0</v>
      </c>
      <c r="V923" s="286" t="s">
        <v>308</v>
      </c>
      <c r="W923" s="286">
        <v>614.29999999999995</v>
      </c>
      <c r="X923" s="286">
        <v>3384620.81</v>
      </c>
      <c r="Y923" s="286">
        <v>0</v>
      </c>
      <c r="Z923" s="286">
        <v>0</v>
      </c>
      <c r="AA923" s="286">
        <v>0</v>
      </c>
      <c r="AB923" s="286">
        <v>0</v>
      </c>
      <c r="AC923" s="286">
        <v>0</v>
      </c>
      <c r="AD923" s="286">
        <v>0</v>
      </c>
      <c r="AE923" s="286">
        <v>0</v>
      </c>
      <c r="AF923" s="286">
        <v>0</v>
      </c>
      <c r="AG923" s="286">
        <v>0</v>
      </c>
      <c r="AH923" s="286">
        <v>0</v>
      </c>
      <c r="AI923" s="286">
        <v>0</v>
      </c>
      <c r="AJ923" s="286">
        <v>106323.17</v>
      </c>
      <c r="AK923" s="286">
        <v>53161.58</v>
      </c>
      <c r="AL923" s="286">
        <v>0</v>
      </c>
    </row>
    <row r="924" spans="1:38" s="39" customFormat="1" ht="12" customHeight="1" x14ac:dyDescent="0.2">
      <c r="A924" s="378" t="s">
        <v>310</v>
      </c>
      <c r="B924" s="378"/>
      <c r="C924" s="378"/>
      <c r="D924" s="378"/>
      <c r="E924" s="378"/>
      <c r="F924" s="378"/>
      <c r="G924" s="378"/>
      <c r="H924" s="378"/>
      <c r="I924" s="378"/>
      <c r="J924" s="378"/>
      <c r="K924" s="378"/>
      <c r="L924" s="378"/>
      <c r="M924" s="378"/>
      <c r="N924" s="378"/>
      <c r="O924" s="378"/>
      <c r="P924" s="378"/>
      <c r="Q924" s="378"/>
      <c r="R924" s="378"/>
      <c r="S924" s="378"/>
      <c r="T924" s="378"/>
      <c r="U924" s="378"/>
      <c r="V924" s="378"/>
      <c r="W924" s="378"/>
      <c r="X924" s="378"/>
      <c r="Y924" s="378"/>
      <c r="Z924" s="378"/>
      <c r="AA924" s="378"/>
      <c r="AB924" s="378"/>
      <c r="AC924" s="378"/>
      <c r="AD924" s="378"/>
      <c r="AE924" s="378"/>
      <c r="AF924" s="378"/>
      <c r="AG924" s="378"/>
      <c r="AH924" s="378"/>
      <c r="AI924" s="378"/>
      <c r="AJ924" s="378"/>
      <c r="AK924" s="378"/>
      <c r="AL924" s="378"/>
    </row>
    <row r="925" spans="1:38" s="39" customFormat="1" ht="12" customHeight="1" x14ac:dyDescent="0.2">
      <c r="A925" s="287">
        <v>212</v>
      </c>
      <c r="B925" s="304" t="s">
        <v>896</v>
      </c>
      <c r="C925" s="286">
        <v>961.6</v>
      </c>
      <c r="D925" s="146"/>
      <c r="E925" s="286"/>
      <c r="F925" s="286"/>
      <c r="G925" s="275">
        <v>2905338.82</v>
      </c>
      <c r="H925" s="286">
        <v>0</v>
      </c>
      <c r="I925" s="276">
        <v>0</v>
      </c>
      <c r="J925" s="276">
        <v>0</v>
      </c>
      <c r="K925" s="276">
        <v>0</v>
      </c>
      <c r="L925" s="276">
        <v>0</v>
      </c>
      <c r="M925" s="276">
        <v>0</v>
      </c>
      <c r="N925" s="286">
        <v>0</v>
      </c>
      <c r="O925" s="286">
        <v>0</v>
      </c>
      <c r="P925" s="286">
        <v>0</v>
      </c>
      <c r="Q925" s="286">
        <v>0</v>
      </c>
      <c r="R925" s="286">
        <v>0</v>
      </c>
      <c r="S925" s="286">
        <v>0</v>
      </c>
      <c r="T925" s="203">
        <v>0</v>
      </c>
      <c r="U925" s="286">
        <v>0</v>
      </c>
      <c r="V925" s="147" t="s">
        <v>342</v>
      </c>
      <c r="W925" s="302">
        <v>383</v>
      </c>
      <c r="X925" s="286">
        <v>2755040</v>
      </c>
      <c r="Y925" s="302">
        <v>0</v>
      </c>
      <c r="Z925" s="302">
        <v>0</v>
      </c>
      <c r="AA925" s="302">
        <v>0</v>
      </c>
      <c r="AB925" s="302">
        <v>0</v>
      </c>
      <c r="AC925" s="302">
        <v>0</v>
      </c>
      <c r="AD925" s="302">
        <v>0</v>
      </c>
      <c r="AE925" s="302">
        <v>0</v>
      </c>
      <c r="AF925" s="302">
        <v>0</v>
      </c>
      <c r="AG925" s="302">
        <v>0</v>
      </c>
      <c r="AH925" s="302">
        <v>0</v>
      </c>
      <c r="AI925" s="302">
        <v>0</v>
      </c>
      <c r="AJ925" s="302">
        <v>100199.21</v>
      </c>
      <c r="AK925" s="302">
        <v>50099.61</v>
      </c>
      <c r="AL925" s="302">
        <v>0</v>
      </c>
    </row>
    <row r="926" spans="1:38" s="39" customFormat="1" ht="12" customHeight="1" x14ac:dyDescent="0.2">
      <c r="A926" s="287">
        <v>213</v>
      </c>
      <c r="B926" s="304" t="s">
        <v>479</v>
      </c>
      <c r="C926" s="286">
        <v>964.1</v>
      </c>
      <c r="D926" s="146"/>
      <c r="E926" s="286"/>
      <c r="F926" s="286"/>
      <c r="G926" s="275">
        <v>4615472</v>
      </c>
      <c r="H926" s="286">
        <v>0</v>
      </c>
      <c r="I926" s="276">
        <v>0</v>
      </c>
      <c r="J926" s="276">
        <v>0</v>
      </c>
      <c r="K926" s="276">
        <v>0</v>
      </c>
      <c r="L926" s="276">
        <v>0</v>
      </c>
      <c r="M926" s="276">
        <v>0</v>
      </c>
      <c r="N926" s="286">
        <v>0</v>
      </c>
      <c r="O926" s="286">
        <v>0</v>
      </c>
      <c r="P926" s="286">
        <v>0</v>
      </c>
      <c r="Q926" s="286">
        <v>0</v>
      </c>
      <c r="R926" s="286">
        <v>0</v>
      </c>
      <c r="S926" s="286">
        <v>0</v>
      </c>
      <c r="T926" s="203">
        <v>0</v>
      </c>
      <c r="U926" s="286">
        <v>0</v>
      </c>
      <c r="V926" s="147" t="s">
        <v>341</v>
      </c>
      <c r="W926" s="302">
        <v>800</v>
      </c>
      <c r="X926" s="286">
        <v>4407775.76</v>
      </c>
      <c r="Y926" s="302">
        <v>0</v>
      </c>
      <c r="Z926" s="302">
        <v>0</v>
      </c>
      <c r="AA926" s="302">
        <v>0</v>
      </c>
      <c r="AB926" s="302">
        <v>0</v>
      </c>
      <c r="AC926" s="302">
        <v>0</v>
      </c>
      <c r="AD926" s="302">
        <v>0</v>
      </c>
      <c r="AE926" s="302">
        <v>0</v>
      </c>
      <c r="AF926" s="302">
        <v>0</v>
      </c>
      <c r="AG926" s="302">
        <v>0</v>
      </c>
      <c r="AH926" s="302">
        <v>0</v>
      </c>
      <c r="AI926" s="302">
        <v>0</v>
      </c>
      <c r="AJ926" s="302">
        <v>138464.16</v>
      </c>
      <c r="AK926" s="302">
        <v>69232.08</v>
      </c>
      <c r="AL926" s="302">
        <v>0</v>
      </c>
    </row>
    <row r="927" spans="1:38" s="39" customFormat="1" ht="12" customHeight="1" x14ac:dyDescent="0.2">
      <c r="A927" s="287">
        <v>214</v>
      </c>
      <c r="B927" s="304" t="s">
        <v>898</v>
      </c>
      <c r="C927" s="286">
        <v>961.6</v>
      </c>
      <c r="D927" s="146"/>
      <c r="E927" s="286"/>
      <c r="F927" s="286"/>
      <c r="G927" s="275">
        <v>3750071.01</v>
      </c>
      <c r="H927" s="286">
        <v>0</v>
      </c>
      <c r="I927" s="276">
        <v>0</v>
      </c>
      <c r="J927" s="276">
        <v>0</v>
      </c>
      <c r="K927" s="276">
        <v>0</v>
      </c>
      <c r="L927" s="276">
        <v>0</v>
      </c>
      <c r="M927" s="276">
        <v>0</v>
      </c>
      <c r="N927" s="286">
        <v>0</v>
      </c>
      <c r="O927" s="286">
        <v>0</v>
      </c>
      <c r="P927" s="286">
        <v>0</v>
      </c>
      <c r="Q927" s="286">
        <v>0</v>
      </c>
      <c r="R927" s="286">
        <v>0</v>
      </c>
      <c r="S927" s="286">
        <v>0</v>
      </c>
      <c r="T927" s="203">
        <v>0</v>
      </c>
      <c r="U927" s="286">
        <v>0</v>
      </c>
      <c r="V927" s="147" t="s">
        <v>341</v>
      </c>
      <c r="W927" s="302">
        <v>650</v>
      </c>
      <c r="X927" s="286">
        <v>3581317.81</v>
      </c>
      <c r="Y927" s="302">
        <v>0</v>
      </c>
      <c r="Z927" s="302">
        <v>0</v>
      </c>
      <c r="AA927" s="302">
        <v>0</v>
      </c>
      <c r="AB927" s="302">
        <v>0</v>
      </c>
      <c r="AC927" s="302">
        <v>0</v>
      </c>
      <c r="AD927" s="302">
        <v>0</v>
      </c>
      <c r="AE927" s="302">
        <v>0</v>
      </c>
      <c r="AF927" s="302">
        <v>0</v>
      </c>
      <c r="AG927" s="302">
        <v>0</v>
      </c>
      <c r="AH927" s="302">
        <v>0</v>
      </c>
      <c r="AI927" s="302">
        <v>0</v>
      </c>
      <c r="AJ927" s="302">
        <v>112502.13</v>
      </c>
      <c r="AK927" s="302">
        <v>56251.07</v>
      </c>
      <c r="AL927" s="302">
        <v>0</v>
      </c>
    </row>
    <row r="928" spans="1:38" s="39" customFormat="1" ht="12" customHeight="1" x14ac:dyDescent="0.2">
      <c r="A928" s="287">
        <v>215</v>
      </c>
      <c r="B928" s="304" t="s">
        <v>428</v>
      </c>
      <c r="C928" s="286">
        <v>1676.6</v>
      </c>
      <c r="D928" s="146"/>
      <c r="E928" s="286"/>
      <c r="F928" s="286"/>
      <c r="G928" s="275">
        <v>2679571.81</v>
      </c>
      <c r="H928" s="286">
        <v>0</v>
      </c>
      <c r="I928" s="276">
        <v>0</v>
      </c>
      <c r="J928" s="276">
        <v>0</v>
      </c>
      <c r="K928" s="276">
        <v>0</v>
      </c>
      <c r="L928" s="276">
        <v>0</v>
      </c>
      <c r="M928" s="276">
        <v>0</v>
      </c>
      <c r="N928" s="286">
        <v>0</v>
      </c>
      <c r="O928" s="286">
        <v>0</v>
      </c>
      <c r="P928" s="286">
        <v>0</v>
      </c>
      <c r="Q928" s="286">
        <v>0</v>
      </c>
      <c r="R928" s="286">
        <v>0</v>
      </c>
      <c r="S928" s="286">
        <v>0</v>
      </c>
      <c r="T928" s="203">
        <v>0</v>
      </c>
      <c r="U928" s="286">
        <v>0</v>
      </c>
      <c r="V928" s="147" t="s">
        <v>342</v>
      </c>
      <c r="W928" s="302">
        <v>372.9</v>
      </c>
      <c r="X928" s="286">
        <v>2569670</v>
      </c>
      <c r="Y928" s="302">
        <v>0</v>
      </c>
      <c r="Z928" s="302">
        <v>0</v>
      </c>
      <c r="AA928" s="302">
        <v>0</v>
      </c>
      <c r="AB928" s="302">
        <v>0</v>
      </c>
      <c r="AC928" s="302">
        <v>0</v>
      </c>
      <c r="AD928" s="302">
        <v>0</v>
      </c>
      <c r="AE928" s="302">
        <v>0</v>
      </c>
      <c r="AF928" s="302">
        <v>0</v>
      </c>
      <c r="AG928" s="302">
        <v>0</v>
      </c>
      <c r="AH928" s="302">
        <v>0</v>
      </c>
      <c r="AI928" s="302">
        <v>0</v>
      </c>
      <c r="AJ928" s="302">
        <v>73267.87</v>
      </c>
      <c r="AK928" s="302">
        <v>36633.94</v>
      </c>
      <c r="AL928" s="302">
        <v>0</v>
      </c>
    </row>
    <row r="929" spans="1:38" s="39" customFormat="1" ht="11.25" customHeight="1" x14ac:dyDescent="0.2">
      <c r="A929" s="287">
        <v>216</v>
      </c>
      <c r="B929" s="304" t="s">
        <v>900</v>
      </c>
      <c r="C929" s="286">
        <v>1295.5999999999999</v>
      </c>
      <c r="D929" s="146"/>
      <c r="E929" s="286"/>
      <c r="F929" s="286"/>
      <c r="G929" s="275">
        <v>2839932.86</v>
      </c>
      <c r="H929" s="286">
        <v>0</v>
      </c>
      <c r="I929" s="276">
        <v>0</v>
      </c>
      <c r="J929" s="276">
        <v>0</v>
      </c>
      <c r="K929" s="276">
        <v>0</v>
      </c>
      <c r="L929" s="276">
        <v>0</v>
      </c>
      <c r="M929" s="276">
        <v>0</v>
      </c>
      <c r="N929" s="286">
        <v>0</v>
      </c>
      <c r="O929" s="286">
        <v>0</v>
      </c>
      <c r="P929" s="286">
        <v>0</v>
      </c>
      <c r="Q929" s="286">
        <v>0</v>
      </c>
      <c r="R929" s="286">
        <v>0</v>
      </c>
      <c r="S929" s="286">
        <v>0</v>
      </c>
      <c r="T929" s="203">
        <v>0</v>
      </c>
      <c r="U929" s="286">
        <v>0</v>
      </c>
      <c r="V929" s="147" t="s">
        <v>342</v>
      </c>
      <c r="W929" s="302">
        <v>406.9</v>
      </c>
      <c r="X929" s="286">
        <v>2733520</v>
      </c>
      <c r="Y929" s="302">
        <v>0</v>
      </c>
      <c r="Z929" s="302">
        <v>0</v>
      </c>
      <c r="AA929" s="302">
        <v>0</v>
      </c>
      <c r="AB929" s="302">
        <v>0</v>
      </c>
      <c r="AC929" s="302">
        <v>0</v>
      </c>
      <c r="AD929" s="302">
        <v>0</v>
      </c>
      <c r="AE929" s="302">
        <v>0</v>
      </c>
      <c r="AF929" s="302">
        <v>0</v>
      </c>
      <c r="AG929" s="302">
        <v>0</v>
      </c>
      <c r="AH929" s="302">
        <v>0</v>
      </c>
      <c r="AI929" s="302">
        <v>0</v>
      </c>
      <c r="AJ929" s="302">
        <v>70941.91</v>
      </c>
      <c r="AK929" s="302">
        <v>35470.949999999997</v>
      </c>
      <c r="AL929" s="302">
        <v>0</v>
      </c>
    </row>
    <row r="930" spans="1:38" s="39" customFormat="1" ht="12" customHeight="1" x14ac:dyDescent="0.2">
      <c r="A930" s="287">
        <v>217</v>
      </c>
      <c r="B930" s="304" t="s">
        <v>901</v>
      </c>
      <c r="C930" s="286">
        <v>1545</v>
      </c>
      <c r="D930" s="146"/>
      <c r="E930" s="286"/>
      <c r="F930" s="286"/>
      <c r="G930" s="275">
        <v>4517467.32</v>
      </c>
      <c r="H930" s="286">
        <v>0</v>
      </c>
      <c r="I930" s="276">
        <v>0</v>
      </c>
      <c r="J930" s="276">
        <v>0</v>
      </c>
      <c r="K930" s="276">
        <v>0</v>
      </c>
      <c r="L930" s="276">
        <v>0</v>
      </c>
      <c r="M930" s="276">
        <v>0</v>
      </c>
      <c r="N930" s="286">
        <v>0</v>
      </c>
      <c r="O930" s="286">
        <v>0</v>
      </c>
      <c r="P930" s="286">
        <v>0</v>
      </c>
      <c r="Q930" s="286">
        <v>0</v>
      </c>
      <c r="R930" s="286">
        <v>0</v>
      </c>
      <c r="S930" s="286">
        <v>0</v>
      </c>
      <c r="T930" s="203">
        <v>0</v>
      </c>
      <c r="U930" s="286">
        <v>0</v>
      </c>
      <c r="V930" s="147" t="s">
        <v>342</v>
      </c>
      <c r="W930" s="302">
        <v>598.6</v>
      </c>
      <c r="X930" s="286">
        <v>4343020</v>
      </c>
      <c r="Y930" s="302">
        <v>0</v>
      </c>
      <c r="Z930" s="302">
        <v>0</v>
      </c>
      <c r="AA930" s="302">
        <v>0</v>
      </c>
      <c r="AB930" s="302">
        <v>0</v>
      </c>
      <c r="AC930" s="302">
        <v>0</v>
      </c>
      <c r="AD930" s="302">
        <v>0</v>
      </c>
      <c r="AE930" s="302">
        <v>0</v>
      </c>
      <c r="AF930" s="302">
        <v>0</v>
      </c>
      <c r="AG930" s="302">
        <v>0</v>
      </c>
      <c r="AH930" s="302">
        <v>0</v>
      </c>
      <c r="AI930" s="302">
        <v>0</v>
      </c>
      <c r="AJ930" s="302">
        <v>116298.21</v>
      </c>
      <c r="AK930" s="302">
        <v>58149.11</v>
      </c>
      <c r="AL930" s="302">
        <v>0</v>
      </c>
    </row>
    <row r="931" spans="1:38" s="39" customFormat="1" ht="12" customHeight="1" x14ac:dyDescent="0.2">
      <c r="A931" s="287">
        <v>218</v>
      </c>
      <c r="B931" s="304" t="s">
        <v>902</v>
      </c>
      <c r="C931" s="286">
        <v>1546.6</v>
      </c>
      <c r="D931" s="146"/>
      <c r="E931" s="286"/>
      <c r="F931" s="286"/>
      <c r="G931" s="275">
        <v>4728207.32</v>
      </c>
      <c r="H931" s="286">
        <v>0</v>
      </c>
      <c r="I931" s="276">
        <v>0</v>
      </c>
      <c r="J931" s="276">
        <v>0</v>
      </c>
      <c r="K931" s="276">
        <v>0</v>
      </c>
      <c r="L931" s="276">
        <v>0</v>
      </c>
      <c r="M931" s="276">
        <v>0</v>
      </c>
      <c r="N931" s="286">
        <v>0</v>
      </c>
      <c r="O931" s="286">
        <v>0</v>
      </c>
      <c r="P931" s="286">
        <v>0</v>
      </c>
      <c r="Q931" s="286">
        <v>0</v>
      </c>
      <c r="R931" s="286">
        <v>0</v>
      </c>
      <c r="S931" s="286">
        <v>0</v>
      </c>
      <c r="T931" s="203">
        <v>0</v>
      </c>
      <c r="U931" s="286">
        <v>0</v>
      </c>
      <c r="V931" s="147" t="s">
        <v>342</v>
      </c>
      <c r="W931" s="302">
        <v>629.29999999999995</v>
      </c>
      <c r="X931" s="286">
        <v>4553760</v>
      </c>
      <c r="Y931" s="302">
        <v>0</v>
      </c>
      <c r="Z931" s="302">
        <v>0</v>
      </c>
      <c r="AA931" s="302">
        <v>0</v>
      </c>
      <c r="AB931" s="302">
        <v>0</v>
      </c>
      <c r="AC931" s="302">
        <v>0</v>
      </c>
      <c r="AD931" s="302">
        <v>0</v>
      </c>
      <c r="AE931" s="302">
        <v>0</v>
      </c>
      <c r="AF931" s="302">
        <v>0</v>
      </c>
      <c r="AG931" s="302">
        <v>0</v>
      </c>
      <c r="AH931" s="302">
        <v>0</v>
      </c>
      <c r="AI931" s="302">
        <v>0</v>
      </c>
      <c r="AJ931" s="302">
        <v>116298.21</v>
      </c>
      <c r="AK931" s="302">
        <v>58149.11</v>
      </c>
      <c r="AL931" s="302">
        <v>0</v>
      </c>
    </row>
    <row r="932" spans="1:38" s="39" customFormat="1" ht="12" customHeight="1" x14ac:dyDescent="0.2">
      <c r="A932" s="287">
        <v>219</v>
      </c>
      <c r="B932" s="304" t="s">
        <v>488</v>
      </c>
      <c r="C932" s="286">
        <v>208.8</v>
      </c>
      <c r="D932" s="146"/>
      <c r="E932" s="286"/>
      <c r="F932" s="286"/>
      <c r="G932" s="275">
        <v>5473960.21</v>
      </c>
      <c r="H932" s="286">
        <v>0</v>
      </c>
      <c r="I932" s="276">
        <v>0</v>
      </c>
      <c r="J932" s="276">
        <v>0</v>
      </c>
      <c r="K932" s="276">
        <v>0</v>
      </c>
      <c r="L932" s="276">
        <v>0</v>
      </c>
      <c r="M932" s="276">
        <v>0</v>
      </c>
      <c r="N932" s="286">
        <v>0</v>
      </c>
      <c r="O932" s="286">
        <v>0</v>
      </c>
      <c r="P932" s="286">
        <v>0</v>
      </c>
      <c r="Q932" s="286">
        <v>0</v>
      </c>
      <c r="R932" s="286">
        <v>0</v>
      </c>
      <c r="S932" s="286">
        <v>0</v>
      </c>
      <c r="T932" s="203">
        <v>0</v>
      </c>
      <c r="U932" s="286">
        <v>0</v>
      </c>
      <c r="V932" s="147" t="s">
        <v>342</v>
      </c>
      <c r="W932" s="302">
        <v>785.8</v>
      </c>
      <c r="X932" s="286">
        <v>5278330</v>
      </c>
      <c r="Y932" s="302">
        <v>0</v>
      </c>
      <c r="Z932" s="302">
        <v>0</v>
      </c>
      <c r="AA932" s="302">
        <v>0</v>
      </c>
      <c r="AB932" s="302">
        <v>0</v>
      </c>
      <c r="AC932" s="302">
        <v>0</v>
      </c>
      <c r="AD932" s="302">
        <v>0</v>
      </c>
      <c r="AE932" s="302">
        <v>0</v>
      </c>
      <c r="AF932" s="302">
        <v>0</v>
      </c>
      <c r="AG932" s="302">
        <v>0</v>
      </c>
      <c r="AH932" s="302">
        <v>0</v>
      </c>
      <c r="AI932" s="302">
        <v>0</v>
      </c>
      <c r="AJ932" s="302">
        <v>130420.14</v>
      </c>
      <c r="AK932" s="302">
        <v>65210.07</v>
      </c>
      <c r="AL932" s="302">
        <v>0</v>
      </c>
    </row>
    <row r="933" spans="1:38" s="39" customFormat="1" ht="12" customHeight="1" x14ac:dyDescent="0.2">
      <c r="A933" s="287">
        <v>220</v>
      </c>
      <c r="B933" s="304" t="s">
        <v>489</v>
      </c>
      <c r="C933" s="286">
        <v>2138.4</v>
      </c>
      <c r="D933" s="146"/>
      <c r="E933" s="286"/>
      <c r="F933" s="286"/>
      <c r="G933" s="275">
        <v>4243537.32</v>
      </c>
      <c r="H933" s="286">
        <v>0</v>
      </c>
      <c r="I933" s="276">
        <v>0</v>
      </c>
      <c r="J933" s="276">
        <v>0</v>
      </c>
      <c r="K933" s="276">
        <v>0</v>
      </c>
      <c r="L933" s="276">
        <v>0</v>
      </c>
      <c r="M933" s="276">
        <v>0</v>
      </c>
      <c r="N933" s="286">
        <v>0</v>
      </c>
      <c r="O933" s="286">
        <v>0</v>
      </c>
      <c r="P933" s="286">
        <v>0</v>
      </c>
      <c r="Q933" s="286">
        <v>0</v>
      </c>
      <c r="R933" s="286">
        <v>0</v>
      </c>
      <c r="S933" s="286">
        <v>0</v>
      </c>
      <c r="T933" s="203">
        <v>0</v>
      </c>
      <c r="U933" s="286">
        <v>0</v>
      </c>
      <c r="V933" s="147" t="s">
        <v>342</v>
      </c>
      <c r="W933" s="302">
        <v>568.9</v>
      </c>
      <c r="X933" s="286">
        <v>4069090</v>
      </c>
      <c r="Y933" s="302">
        <v>0</v>
      </c>
      <c r="Z933" s="302">
        <v>0</v>
      </c>
      <c r="AA933" s="302">
        <v>0</v>
      </c>
      <c r="AB933" s="302">
        <v>0</v>
      </c>
      <c r="AC933" s="302">
        <v>0</v>
      </c>
      <c r="AD933" s="302">
        <v>0</v>
      </c>
      <c r="AE933" s="302">
        <v>0</v>
      </c>
      <c r="AF933" s="302">
        <v>0</v>
      </c>
      <c r="AG933" s="302">
        <v>0</v>
      </c>
      <c r="AH933" s="302">
        <v>0</v>
      </c>
      <c r="AI933" s="302">
        <v>0</v>
      </c>
      <c r="AJ933" s="302">
        <v>116298.21</v>
      </c>
      <c r="AK933" s="302">
        <v>58149.11</v>
      </c>
      <c r="AL933" s="302">
        <v>0</v>
      </c>
    </row>
    <row r="934" spans="1:38" s="39" customFormat="1" ht="12" customHeight="1" x14ac:dyDescent="0.2">
      <c r="A934" s="287">
        <v>221</v>
      </c>
      <c r="B934" s="304" t="s">
        <v>335</v>
      </c>
      <c r="C934" s="286"/>
      <c r="D934" s="146"/>
      <c r="E934" s="286"/>
      <c r="F934" s="286"/>
      <c r="G934" s="275">
        <v>131764.09</v>
      </c>
      <c r="H934" s="286">
        <v>125950</v>
      </c>
      <c r="I934" s="276">
        <v>0</v>
      </c>
      <c r="J934" s="276">
        <v>0</v>
      </c>
      <c r="K934" s="276">
        <v>0</v>
      </c>
      <c r="L934" s="276">
        <v>0</v>
      </c>
      <c r="M934" s="276">
        <v>0</v>
      </c>
      <c r="N934" s="286">
        <v>47</v>
      </c>
      <c r="O934" s="286">
        <v>39350</v>
      </c>
      <c r="P934" s="286">
        <v>0</v>
      </c>
      <c r="Q934" s="286">
        <v>0</v>
      </c>
      <c r="R934" s="286">
        <v>50</v>
      </c>
      <c r="S934" s="286">
        <v>86600</v>
      </c>
      <c r="T934" s="203">
        <v>0</v>
      </c>
      <c r="U934" s="286">
        <v>0</v>
      </c>
      <c r="V934" s="286"/>
      <c r="W934" s="286">
        <v>0</v>
      </c>
      <c r="X934" s="286">
        <v>0</v>
      </c>
      <c r="Y934" s="302">
        <v>0</v>
      </c>
      <c r="Z934" s="302">
        <v>0</v>
      </c>
      <c r="AA934" s="302">
        <v>0</v>
      </c>
      <c r="AB934" s="302">
        <v>0</v>
      </c>
      <c r="AC934" s="302">
        <v>0</v>
      </c>
      <c r="AD934" s="302">
        <v>0</v>
      </c>
      <c r="AE934" s="302">
        <v>0</v>
      </c>
      <c r="AF934" s="302">
        <v>0</v>
      </c>
      <c r="AG934" s="302">
        <v>0</v>
      </c>
      <c r="AH934" s="302">
        <v>0</v>
      </c>
      <c r="AI934" s="286">
        <v>0</v>
      </c>
      <c r="AJ934" s="302">
        <v>3876.06</v>
      </c>
      <c r="AK934" s="302">
        <v>1938.03</v>
      </c>
      <c r="AL934" s="302">
        <v>0</v>
      </c>
    </row>
    <row r="935" spans="1:38" s="39" customFormat="1" ht="12" customHeight="1" x14ac:dyDescent="0.2">
      <c r="A935" s="287">
        <v>222</v>
      </c>
      <c r="B935" s="304" t="s">
        <v>430</v>
      </c>
      <c r="C935" s="286">
        <v>375.9</v>
      </c>
      <c r="D935" s="146"/>
      <c r="E935" s="286"/>
      <c r="F935" s="286"/>
      <c r="G935" s="286">
        <v>4032736.28</v>
      </c>
      <c r="H935" s="286">
        <v>0</v>
      </c>
      <c r="I935" s="276">
        <v>0</v>
      </c>
      <c r="J935" s="276">
        <v>0</v>
      </c>
      <c r="K935" s="276">
        <v>0</v>
      </c>
      <c r="L935" s="276">
        <v>0</v>
      </c>
      <c r="M935" s="276">
        <v>0</v>
      </c>
      <c r="N935" s="286">
        <v>0</v>
      </c>
      <c r="O935" s="286">
        <v>0</v>
      </c>
      <c r="P935" s="286">
        <v>0</v>
      </c>
      <c r="Q935" s="286">
        <v>0</v>
      </c>
      <c r="R935" s="286">
        <v>0</v>
      </c>
      <c r="S935" s="286">
        <v>0</v>
      </c>
      <c r="T935" s="203">
        <v>0</v>
      </c>
      <c r="U935" s="286">
        <v>0</v>
      </c>
      <c r="V935" s="147" t="s">
        <v>342</v>
      </c>
      <c r="W935" s="302">
        <v>582.58000000000004</v>
      </c>
      <c r="X935" s="286">
        <v>3921090</v>
      </c>
      <c r="Y935" s="302">
        <v>0</v>
      </c>
      <c r="Z935" s="302">
        <v>0</v>
      </c>
      <c r="AA935" s="302">
        <v>0</v>
      </c>
      <c r="AB935" s="302">
        <v>0</v>
      </c>
      <c r="AC935" s="302">
        <v>0</v>
      </c>
      <c r="AD935" s="302">
        <v>0</v>
      </c>
      <c r="AE935" s="302">
        <v>0</v>
      </c>
      <c r="AF935" s="302">
        <v>0</v>
      </c>
      <c r="AG935" s="302">
        <v>0</v>
      </c>
      <c r="AH935" s="302">
        <v>0</v>
      </c>
      <c r="AI935" s="302">
        <v>0</v>
      </c>
      <c r="AJ935" s="302">
        <v>74430.850000000006</v>
      </c>
      <c r="AK935" s="302">
        <v>37215.43</v>
      </c>
      <c r="AL935" s="302">
        <v>0</v>
      </c>
    </row>
    <row r="936" spans="1:38" s="39" customFormat="1" ht="12" customHeight="1" x14ac:dyDescent="0.2">
      <c r="A936" s="287">
        <v>223</v>
      </c>
      <c r="B936" s="304" t="s">
        <v>431</v>
      </c>
      <c r="C936" s="286">
        <v>732.9</v>
      </c>
      <c r="D936" s="146"/>
      <c r="E936" s="286"/>
      <c r="F936" s="286"/>
      <c r="G936" s="286">
        <v>3803333.64</v>
      </c>
      <c r="H936" s="286">
        <v>0</v>
      </c>
      <c r="I936" s="276">
        <v>0</v>
      </c>
      <c r="J936" s="276">
        <v>0</v>
      </c>
      <c r="K936" s="276">
        <v>0</v>
      </c>
      <c r="L936" s="276">
        <v>0</v>
      </c>
      <c r="M936" s="276">
        <v>0</v>
      </c>
      <c r="N936" s="286">
        <v>0</v>
      </c>
      <c r="O936" s="286">
        <v>0</v>
      </c>
      <c r="P936" s="286">
        <v>0</v>
      </c>
      <c r="Q936" s="286">
        <v>0</v>
      </c>
      <c r="R936" s="286">
        <v>0</v>
      </c>
      <c r="S936" s="286">
        <v>0</v>
      </c>
      <c r="T936" s="203">
        <v>0</v>
      </c>
      <c r="U936" s="286">
        <v>0</v>
      </c>
      <c r="V936" s="147" t="s">
        <v>342</v>
      </c>
      <c r="W936" s="302">
        <v>531.5</v>
      </c>
      <c r="X936" s="286">
        <v>3668760</v>
      </c>
      <c r="Y936" s="302">
        <v>0</v>
      </c>
      <c r="Z936" s="302">
        <v>0</v>
      </c>
      <c r="AA936" s="302">
        <v>0</v>
      </c>
      <c r="AB936" s="302">
        <v>0</v>
      </c>
      <c r="AC936" s="302">
        <v>0</v>
      </c>
      <c r="AD936" s="302">
        <v>0</v>
      </c>
      <c r="AE936" s="302">
        <v>0</v>
      </c>
      <c r="AF936" s="302">
        <v>0</v>
      </c>
      <c r="AG936" s="302">
        <v>0</v>
      </c>
      <c r="AH936" s="302">
        <v>0</v>
      </c>
      <c r="AI936" s="302">
        <v>0</v>
      </c>
      <c r="AJ936" s="302">
        <v>89715.76</v>
      </c>
      <c r="AK936" s="302">
        <v>44857.88</v>
      </c>
      <c r="AL936" s="302">
        <v>0</v>
      </c>
    </row>
    <row r="937" spans="1:38" s="39" customFormat="1" ht="27.75" customHeight="1" x14ac:dyDescent="0.2">
      <c r="A937" s="361" t="s">
        <v>287</v>
      </c>
      <c r="B937" s="361"/>
      <c r="C937" s="286">
        <v>12407.099999999999</v>
      </c>
      <c r="D937" s="164"/>
      <c r="E937" s="145"/>
      <c r="F937" s="145"/>
      <c r="G937" s="286">
        <v>43721392.680000007</v>
      </c>
      <c r="H937" s="286">
        <v>125950</v>
      </c>
      <c r="I937" s="286">
        <v>0</v>
      </c>
      <c r="J937" s="286">
        <v>0</v>
      </c>
      <c r="K937" s="286">
        <v>0</v>
      </c>
      <c r="L937" s="286">
        <v>0</v>
      </c>
      <c r="M937" s="286">
        <v>0</v>
      </c>
      <c r="N937" s="286">
        <v>47</v>
      </c>
      <c r="O937" s="286">
        <v>39350</v>
      </c>
      <c r="P937" s="286">
        <v>0</v>
      </c>
      <c r="Q937" s="286">
        <v>0</v>
      </c>
      <c r="R937" s="286">
        <v>50</v>
      </c>
      <c r="S937" s="286">
        <v>86600</v>
      </c>
      <c r="T937" s="203">
        <v>0</v>
      </c>
      <c r="U937" s="286">
        <v>0</v>
      </c>
      <c r="V937" s="145" t="s">
        <v>308</v>
      </c>
      <c r="W937" s="286">
        <v>6309.48</v>
      </c>
      <c r="X937" s="286">
        <v>41881373.57</v>
      </c>
      <c r="Y937" s="286">
        <v>0</v>
      </c>
      <c r="Z937" s="286">
        <v>0</v>
      </c>
      <c r="AA937" s="286">
        <v>0</v>
      </c>
      <c r="AB937" s="286">
        <v>0</v>
      </c>
      <c r="AC937" s="286">
        <v>0</v>
      </c>
      <c r="AD937" s="286">
        <v>0</v>
      </c>
      <c r="AE937" s="286">
        <v>0</v>
      </c>
      <c r="AF937" s="286">
        <v>0</v>
      </c>
      <c r="AG937" s="286">
        <v>0</v>
      </c>
      <c r="AH937" s="286">
        <v>0</v>
      </c>
      <c r="AI937" s="286">
        <v>0</v>
      </c>
      <c r="AJ937" s="286">
        <v>1142712.72</v>
      </c>
      <c r="AK937" s="286">
        <v>571356.39</v>
      </c>
      <c r="AL937" s="286">
        <v>0</v>
      </c>
    </row>
    <row r="938" spans="1:38" s="39" customFormat="1" ht="12" customHeight="1" x14ac:dyDescent="0.2">
      <c r="A938" s="407" t="s">
        <v>324</v>
      </c>
      <c r="B938" s="408"/>
      <c r="C938" s="408"/>
      <c r="D938" s="408"/>
      <c r="E938" s="408"/>
      <c r="F938" s="408"/>
      <c r="G938" s="408"/>
      <c r="H938" s="408"/>
      <c r="I938" s="408"/>
      <c r="J938" s="408"/>
      <c r="K938" s="408"/>
      <c r="L938" s="408"/>
      <c r="M938" s="408"/>
      <c r="N938" s="408"/>
      <c r="O938" s="408"/>
      <c r="P938" s="408"/>
      <c r="Q938" s="408"/>
      <c r="R938" s="408"/>
      <c r="S938" s="408"/>
      <c r="T938" s="408"/>
      <c r="U938" s="408"/>
      <c r="V938" s="408"/>
      <c r="W938" s="408"/>
      <c r="X938" s="408"/>
      <c r="Y938" s="408"/>
      <c r="Z938" s="408"/>
      <c r="AA938" s="408"/>
      <c r="AB938" s="408"/>
      <c r="AC938" s="408"/>
      <c r="AD938" s="408"/>
      <c r="AE938" s="408"/>
      <c r="AF938" s="408"/>
      <c r="AG938" s="408"/>
      <c r="AH938" s="408"/>
      <c r="AI938" s="408"/>
      <c r="AJ938" s="408"/>
      <c r="AK938" s="408"/>
      <c r="AL938" s="409"/>
    </row>
    <row r="939" spans="1:38" s="39" customFormat="1" ht="12" customHeight="1" x14ac:dyDescent="0.2">
      <c r="A939" s="158">
        <v>224</v>
      </c>
      <c r="B939" s="304" t="s">
        <v>907</v>
      </c>
      <c r="C939" s="286"/>
      <c r="D939" s="146"/>
      <c r="E939" s="286"/>
      <c r="F939" s="286"/>
      <c r="G939" s="275">
        <v>6013163.9199999999</v>
      </c>
      <c r="H939" s="286">
        <v>0</v>
      </c>
      <c r="I939" s="276">
        <v>0</v>
      </c>
      <c r="J939" s="276">
        <v>0</v>
      </c>
      <c r="K939" s="276">
        <v>0</v>
      </c>
      <c r="L939" s="276">
        <v>0</v>
      </c>
      <c r="M939" s="276">
        <v>0</v>
      </c>
      <c r="N939" s="286">
        <v>0</v>
      </c>
      <c r="O939" s="286">
        <v>0</v>
      </c>
      <c r="P939" s="286">
        <v>0</v>
      </c>
      <c r="Q939" s="286">
        <v>0</v>
      </c>
      <c r="R939" s="286">
        <v>0</v>
      </c>
      <c r="S939" s="286">
        <v>0</v>
      </c>
      <c r="T939" s="203">
        <v>0</v>
      </c>
      <c r="U939" s="286">
        <v>0</v>
      </c>
      <c r="V939" s="147" t="s">
        <v>342</v>
      </c>
      <c r="W939" s="302">
        <v>819.4</v>
      </c>
      <c r="X939" s="286">
        <v>5861320</v>
      </c>
      <c r="Y939" s="302">
        <v>0</v>
      </c>
      <c r="Z939" s="302">
        <v>0</v>
      </c>
      <c r="AA939" s="302">
        <v>0</v>
      </c>
      <c r="AB939" s="302">
        <v>0</v>
      </c>
      <c r="AC939" s="302">
        <v>0</v>
      </c>
      <c r="AD939" s="302">
        <v>0</v>
      </c>
      <c r="AE939" s="302">
        <v>0</v>
      </c>
      <c r="AF939" s="302">
        <v>0</v>
      </c>
      <c r="AG939" s="302">
        <v>0</v>
      </c>
      <c r="AH939" s="302">
        <v>0</v>
      </c>
      <c r="AI939" s="302">
        <v>0</v>
      </c>
      <c r="AJ939" s="302">
        <v>101229.28</v>
      </c>
      <c r="AK939" s="302">
        <v>50614.64</v>
      </c>
      <c r="AL939" s="302">
        <v>0</v>
      </c>
    </row>
    <row r="940" spans="1:38" s="39" customFormat="1" ht="12" customHeight="1" x14ac:dyDescent="0.2">
      <c r="A940" s="158">
        <v>225</v>
      </c>
      <c r="B940" s="304" t="s">
        <v>1033</v>
      </c>
      <c r="C940" s="286"/>
      <c r="D940" s="146"/>
      <c r="E940" s="286"/>
      <c r="F940" s="286"/>
      <c r="G940" s="275">
        <v>5786342.5800000001</v>
      </c>
      <c r="H940" s="286">
        <v>0</v>
      </c>
      <c r="I940" s="276">
        <v>0</v>
      </c>
      <c r="J940" s="276">
        <v>0</v>
      </c>
      <c r="K940" s="276">
        <v>0</v>
      </c>
      <c r="L940" s="276">
        <v>0</v>
      </c>
      <c r="M940" s="276">
        <v>0</v>
      </c>
      <c r="N940" s="286">
        <v>0</v>
      </c>
      <c r="O940" s="286">
        <v>0</v>
      </c>
      <c r="P940" s="286">
        <v>0</v>
      </c>
      <c r="Q940" s="286">
        <v>0</v>
      </c>
      <c r="R940" s="286">
        <v>0</v>
      </c>
      <c r="S940" s="286">
        <v>0</v>
      </c>
      <c r="T940" s="203">
        <v>0</v>
      </c>
      <c r="U940" s="286">
        <v>0</v>
      </c>
      <c r="V940" s="147" t="s">
        <v>342</v>
      </c>
      <c r="W940" s="302">
        <v>774.42</v>
      </c>
      <c r="X940" s="286">
        <v>5629340</v>
      </c>
      <c r="Y940" s="302">
        <v>0</v>
      </c>
      <c r="Z940" s="302">
        <v>0</v>
      </c>
      <c r="AA940" s="302">
        <v>0</v>
      </c>
      <c r="AB940" s="302">
        <v>0</v>
      </c>
      <c r="AC940" s="302">
        <v>0</v>
      </c>
      <c r="AD940" s="302">
        <v>0</v>
      </c>
      <c r="AE940" s="302">
        <v>0</v>
      </c>
      <c r="AF940" s="302">
        <v>0</v>
      </c>
      <c r="AG940" s="302">
        <v>0</v>
      </c>
      <c r="AH940" s="302">
        <v>0</v>
      </c>
      <c r="AI940" s="302">
        <v>0</v>
      </c>
      <c r="AJ940" s="302">
        <v>104668.39</v>
      </c>
      <c r="AK940" s="302">
        <v>52334.19</v>
      </c>
      <c r="AL940" s="302">
        <v>0</v>
      </c>
    </row>
    <row r="941" spans="1:38" s="39" customFormat="1" ht="12" customHeight="1" x14ac:dyDescent="0.2">
      <c r="A941" s="158">
        <v>226</v>
      </c>
      <c r="B941" s="304" t="s">
        <v>1034</v>
      </c>
      <c r="C941" s="286"/>
      <c r="D941" s="146"/>
      <c r="E941" s="286"/>
      <c r="F941" s="286"/>
      <c r="G941" s="275">
        <v>5759312.5800000001</v>
      </c>
      <c r="H941" s="286">
        <v>0</v>
      </c>
      <c r="I941" s="276">
        <v>0</v>
      </c>
      <c r="J941" s="276">
        <v>0</v>
      </c>
      <c r="K941" s="276">
        <v>0</v>
      </c>
      <c r="L941" s="276">
        <v>0</v>
      </c>
      <c r="M941" s="276">
        <v>0</v>
      </c>
      <c r="N941" s="286">
        <v>0</v>
      </c>
      <c r="O941" s="286">
        <v>0</v>
      </c>
      <c r="P941" s="286">
        <v>0</v>
      </c>
      <c r="Q941" s="286">
        <v>0</v>
      </c>
      <c r="R941" s="286">
        <v>0</v>
      </c>
      <c r="S941" s="286">
        <v>0</v>
      </c>
      <c r="T941" s="203">
        <v>0</v>
      </c>
      <c r="U941" s="286">
        <v>0</v>
      </c>
      <c r="V941" s="147" t="s">
        <v>342</v>
      </c>
      <c r="W941" s="302">
        <v>774.42</v>
      </c>
      <c r="X941" s="286">
        <v>5602310</v>
      </c>
      <c r="Y941" s="302">
        <v>0</v>
      </c>
      <c r="Z941" s="302">
        <v>0</v>
      </c>
      <c r="AA941" s="302">
        <v>0</v>
      </c>
      <c r="AB941" s="302">
        <v>0</v>
      </c>
      <c r="AC941" s="302">
        <v>0</v>
      </c>
      <c r="AD941" s="302">
        <v>0</v>
      </c>
      <c r="AE941" s="302">
        <v>0</v>
      </c>
      <c r="AF941" s="302">
        <v>0</v>
      </c>
      <c r="AG941" s="302">
        <v>0</v>
      </c>
      <c r="AH941" s="302">
        <v>0</v>
      </c>
      <c r="AI941" s="302">
        <v>0</v>
      </c>
      <c r="AJ941" s="302">
        <v>104668.39</v>
      </c>
      <c r="AK941" s="302">
        <v>52334.19</v>
      </c>
      <c r="AL941" s="302">
        <v>0</v>
      </c>
    </row>
    <row r="942" spans="1:38" s="39" customFormat="1" ht="43.5" customHeight="1" x14ac:dyDescent="0.2">
      <c r="A942" s="348" t="s">
        <v>325</v>
      </c>
      <c r="B942" s="348"/>
      <c r="C942" s="277" t="e">
        <v>#REF!</v>
      </c>
      <c r="D942" s="159"/>
      <c r="E942" s="277"/>
      <c r="F942" s="277"/>
      <c r="G942" s="277">
        <v>17558819.079999998</v>
      </c>
      <c r="H942" s="277">
        <v>0</v>
      </c>
      <c r="I942" s="277">
        <v>0</v>
      </c>
      <c r="J942" s="277">
        <v>0</v>
      </c>
      <c r="K942" s="277">
        <v>0</v>
      </c>
      <c r="L942" s="277">
        <v>0</v>
      </c>
      <c r="M942" s="277">
        <v>0</v>
      </c>
      <c r="N942" s="277">
        <v>0</v>
      </c>
      <c r="O942" s="277">
        <v>0</v>
      </c>
      <c r="P942" s="277">
        <v>0</v>
      </c>
      <c r="Q942" s="277">
        <v>0</v>
      </c>
      <c r="R942" s="277">
        <v>0</v>
      </c>
      <c r="S942" s="277">
        <v>0</v>
      </c>
      <c r="T942" s="231">
        <v>0</v>
      </c>
      <c r="U942" s="277">
        <v>0</v>
      </c>
      <c r="V942" s="277" t="s">
        <v>308</v>
      </c>
      <c r="W942" s="277">
        <v>2368.2399999999998</v>
      </c>
      <c r="X942" s="277">
        <v>17092970</v>
      </c>
      <c r="Y942" s="277">
        <v>0</v>
      </c>
      <c r="Z942" s="277">
        <v>0</v>
      </c>
      <c r="AA942" s="277">
        <v>0</v>
      </c>
      <c r="AB942" s="277">
        <v>0</v>
      </c>
      <c r="AC942" s="277">
        <v>0</v>
      </c>
      <c r="AD942" s="277">
        <v>0</v>
      </c>
      <c r="AE942" s="277">
        <v>0</v>
      </c>
      <c r="AF942" s="277">
        <v>0</v>
      </c>
      <c r="AG942" s="277">
        <v>0</v>
      </c>
      <c r="AH942" s="277">
        <v>0</v>
      </c>
      <c r="AI942" s="277">
        <v>0</v>
      </c>
      <c r="AJ942" s="277">
        <v>310566.06</v>
      </c>
      <c r="AK942" s="277">
        <v>155283.02000000002</v>
      </c>
      <c r="AL942" s="277">
        <v>0</v>
      </c>
    </row>
    <row r="943" spans="1:38" s="39" customFormat="1" ht="12" customHeight="1" x14ac:dyDescent="0.2">
      <c r="A943" s="407" t="s">
        <v>320</v>
      </c>
      <c r="B943" s="408"/>
      <c r="C943" s="408"/>
      <c r="D943" s="408"/>
      <c r="E943" s="408"/>
      <c r="F943" s="408"/>
      <c r="G943" s="408"/>
      <c r="H943" s="408"/>
      <c r="I943" s="408"/>
      <c r="J943" s="408"/>
      <c r="K943" s="408"/>
      <c r="L943" s="408"/>
      <c r="M943" s="408"/>
      <c r="N943" s="408"/>
      <c r="O943" s="408"/>
      <c r="P943" s="408"/>
      <c r="Q943" s="408"/>
      <c r="R943" s="408"/>
      <c r="S943" s="408"/>
      <c r="T943" s="408"/>
      <c r="U943" s="408"/>
      <c r="V943" s="408"/>
      <c r="W943" s="408"/>
      <c r="X943" s="408"/>
      <c r="Y943" s="408"/>
      <c r="Z943" s="408"/>
      <c r="AA943" s="408"/>
      <c r="AB943" s="408"/>
      <c r="AC943" s="408"/>
      <c r="AD943" s="408"/>
      <c r="AE943" s="408"/>
      <c r="AF943" s="408"/>
      <c r="AG943" s="408"/>
      <c r="AH943" s="408"/>
      <c r="AI943" s="408"/>
      <c r="AJ943" s="408"/>
      <c r="AK943" s="408"/>
      <c r="AL943" s="409"/>
    </row>
    <row r="944" spans="1:38" s="39" customFormat="1" ht="12" customHeight="1" x14ac:dyDescent="0.2">
      <c r="A944" s="158">
        <v>227</v>
      </c>
      <c r="B944" s="304" t="s">
        <v>921</v>
      </c>
      <c r="C944" s="277">
        <v>590.20000000000005</v>
      </c>
      <c r="D944" s="146"/>
      <c r="E944" s="286"/>
      <c r="F944" s="286"/>
      <c r="G944" s="275">
        <v>5599774.6600000001</v>
      </c>
      <c r="H944" s="286">
        <v>0</v>
      </c>
      <c r="I944" s="276">
        <v>0</v>
      </c>
      <c r="J944" s="276">
        <v>0</v>
      </c>
      <c r="K944" s="276">
        <v>0</v>
      </c>
      <c r="L944" s="276">
        <v>0</v>
      </c>
      <c r="M944" s="276">
        <v>0</v>
      </c>
      <c r="N944" s="286">
        <v>0</v>
      </c>
      <c r="O944" s="286">
        <v>0</v>
      </c>
      <c r="P944" s="286">
        <v>0</v>
      </c>
      <c r="Q944" s="286">
        <v>0</v>
      </c>
      <c r="R944" s="286">
        <v>0</v>
      </c>
      <c r="S944" s="286">
        <v>0</v>
      </c>
      <c r="T944" s="203">
        <v>0</v>
      </c>
      <c r="U944" s="286">
        <v>0</v>
      </c>
      <c r="V944" s="286" t="s">
        <v>342</v>
      </c>
      <c r="W944" s="286">
        <v>757.12</v>
      </c>
      <c r="X944" s="286">
        <v>5355050</v>
      </c>
      <c r="Y944" s="302">
        <v>0</v>
      </c>
      <c r="Z944" s="302">
        <v>0</v>
      </c>
      <c r="AA944" s="302">
        <v>0</v>
      </c>
      <c r="AB944" s="302">
        <v>0</v>
      </c>
      <c r="AC944" s="302">
        <v>0</v>
      </c>
      <c r="AD944" s="302">
        <v>0</v>
      </c>
      <c r="AE944" s="302">
        <v>0</v>
      </c>
      <c r="AF944" s="302">
        <v>0</v>
      </c>
      <c r="AG944" s="302">
        <v>0</v>
      </c>
      <c r="AH944" s="302">
        <v>0</v>
      </c>
      <c r="AI944" s="302">
        <v>0</v>
      </c>
      <c r="AJ944" s="302">
        <v>163149.76999999999</v>
      </c>
      <c r="AK944" s="302">
        <v>81574.89</v>
      </c>
      <c r="AL944" s="302">
        <v>0</v>
      </c>
    </row>
    <row r="945" spans="1:38" s="39" customFormat="1" ht="43.5" customHeight="1" x14ac:dyDescent="0.2">
      <c r="A945" s="361" t="s">
        <v>321</v>
      </c>
      <c r="B945" s="361"/>
      <c r="C945" s="286" t="e">
        <v>#REF!</v>
      </c>
      <c r="D945" s="164"/>
      <c r="E945" s="277"/>
      <c r="F945" s="277"/>
      <c r="G945" s="286">
        <v>5599774.6600000001</v>
      </c>
      <c r="H945" s="286">
        <v>0</v>
      </c>
      <c r="I945" s="286">
        <v>0</v>
      </c>
      <c r="J945" s="286">
        <v>0</v>
      </c>
      <c r="K945" s="286">
        <v>0</v>
      </c>
      <c r="L945" s="286">
        <v>0</v>
      </c>
      <c r="M945" s="286">
        <v>0</v>
      </c>
      <c r="N945" s="286">
        <v>0</v>
      </c>
      <c r="O945" s="286">
        <v>0</v>
      </c>
      <c r="P945" s="286">
        <v>0</v>
      </c>
      <c r="Q945" s="286">
        <v>0</v>
      </c>
      <c r="R945" s="286">
        <v>0</v>
      </c>
      <c r="S945" s="286">
        <v>0</v>
      </c>
      <c r="T945" s="214">
        <v>0</v>
      </c>
      <c r="U945" s="286">
        <v>0</v>
      </c>
      <c r="V945" s="286" t="s">
        <v>308</v>
      </c>
      <c r="W945" s="286">
        <v>757.12</v>
      </c>
      <c r="X945" s="286">
        <v>5355050</v>
      </c>
      <c r="Y945" s="286">
        <v>0</v>
      </c>
      <c r="Z945" s="286">
        <v>0</v>
      </c>
      <c r="AA945" s="286">
        <v>0</v>
      </c>
      <c r="AB945" s="286">
        <v>0</v>
      </c>
      <c r="AC945" s="286">
        <v>0</v>
      </c>
      <c r="AD945" s="286">
        <v>0</v>
      </c>
      <c r="AE945" s="286">
        <v>0</v>
      </c>
      <c r="AF945" s="286">
        <v>0</v>
      </c>
      <c r="AG945" s="286">
        <v>0</v>
      </c>
      <c r="AH945" s="286">
        <v>0</v>
      </c>
      <c r="AI945" s="286">
        <v>0</v>
      </c>
      <c r="AJ945" s="286">
        <v>163149.76999999999</v>
      </c>
      <c r="AK945" s="286">
        <v>81574.89</v>
      </c>
      <c r="AL945" s="286">
        <v>0</v>
      </c>
    </row>
    <row r="946" spans="1:38" s="39" customFormat="1" ht="12" customHeight="1" x14ac:dyDescent="0.2">
      <c r="A946" s="403" t="s">
        <v>353</v>
      </c>
      <c r="B946" s="404"/>
      <c r="C946" s="404"/>
      <c r="D946" s="404"/>
      <c r="E946" s="404"/>
      <c r="F946" s="404"/>
      <c r="G946" s="404"/>
      <c r="H946" s="404"/>
      <c r="I946" s="404"/>
      <c r="J946" s="404"/>
      <c r="K946" s="404"/>
      <c r="L946" s="404"/>
      <c r="M946" s="404"/>
      <c r="N946" s="404"/>
      <c r="O946" s="404"/>
      <c r="P946" s="404"/>
      <c r="Q946" s="404"/>
      <c r="R946" s="404"/>
      <c r="S946" s="404"/>
      <c r="T946" s="404"/>
      <c r="U946" s="404"/>
      <c r="V946" s="404"/>
      <c r="W946" s="404"/>
      <c r="X946" s="404"/>
      <c r="Y946" s="404"/>
      <c r="Z946" s="404"/>
      <c r="AA946" s="404"/>
      <c r="AB946" s="404"/>
      <c r="AC946" s="404"/>
      <c r="AD946" s="404"/>
      <c r="AE946" s="404"/>
      <c r="AF946" s="404"/>
      <c r="AG946" s="404"/>
      <c r="AH946" s="404"/>
      <c r="AI946" s="404"/>
      <c r="AJ946" s="404"/>
      <c r="AK946" s="404"/>
      <c r="AL946" s="405"/>
    </row>
    <row r="947" spans="1:38" s="39" customFormat="1" ht="12" customHeight="1" x14ac:dyDescent="0.2">
      <c r="A947" s="287">
        <v>228</v>
      </c>
      <c r="B947" s="304" t="s">
        <v>336</v>
      </c>
      <c r="C947" s="277">
        <v>590.20000000000005</v>
      </c>
      <c r="D947" s="146"/>
      <c r="E947" s="286"/>
      <c r="F947" s="286"/>
      <c r="G947" s="275">
        <v>28742709.07</v>
      </c>
      <c r="H947" s="286">
        <v>27032430</v>
      </c>
      <c r="I947" s="276">
        <v>3756110</v>
      </c>
      <c r="J947" s="276">
        <v>6912</v>
      </c>
      <c r="K947" s="276">
        <v>9096050</v>
      </c>
      <c r="L947" s="276">
        <v>2129.1999999999998</v>
      </c>
      <c r="M947" s="275">
        <v>10462150</v>
      </c>
      <c r="N947" s="286">
        <v>1279</v>
      </c>
      <c r="O947" s="286">
        <v>2635040</v>
      </c>
      <c r="P947" s="286">
        <v>0</v>
      </c>
      <c r="Q947" s="286">
        <v>0</v>
      </c>
      <c r="R947" s="286">
        <v>484</v>
      </c>
      <c r="S947" s="286">
        <v>1083080</v>
      </c>
      <c r="T947" s="203">
        <v>0</v>
      </c>
      <c r="U947" s="286">
        <v>0</v>
      </c>
      <c r="V947" s="286"/>
      <c r="W947" s="286">
        <v>0</v>
      </c>
      <c r="X947" s="286">
        <v>0</v>
      </c>
      <c r="Y947" s="302">
        <v>0</v>
      </c>
      <c r="Z947" s="302">
        <v>0</v>
      </c>
      <c r="AA947" s="302">
        <v>0</v>
      </c>
      <c r="AB947" s="302">
        <v>0</v>
      </c>
      <c r="AC947" s="302">
        <v>0</v>
      </c>
      <c r="AD947" s="302">
        <v>0</v>
      </c>
      <c r="AE947" s="302">
        <v>0</v>
      </c>
      <c r="AF947" s="302">
        <v>0</v>
      </c>
      <c r="AG947" s="302">
        <v>0</v>
      </c>
      <c r="AH947" s="302">
        <v>0</v>
      </c>
      <c r="AI947" s="302">
        <v>681170</v>
      </c>
      <c r="AJ947" s="302">
        <v>686072.71</v>
      </c>
      <c r="AK947" s="302">
        <v>343036.36</v>
      </c>
      <c r="AL947" s="302">
        <v>0</v>
      </c>
    </row>
    <row r="948" spans="1:38" s="39" customFormat="1" ht="43.5" customHeight="1" x14ac:dyDescent="0.2">
      <c r="A948" s="406" t="s">
        <v>171</v>
      </c>
      <c r="B948" s="406"/>
      <c r="C948" s="226">
        <v>590.20000000000005</v>
      </c>
      <c r="D948" s="229"/>
      <c r="E948" s="226"/>
      <c r="F948" s="226"/>
      <c r="G948" s="226">
        <v>28742709.07</v>
      </c>
      <c r="H948" s="226">
        <v>27032430</v>
      </c>
      <c r="I948" s="226">
        <v>3756110</v>
      </c>
      <c r="J948" s="226">
        <v>6912</v>
      </c>
      <c r="K948" s="226">
        <v>9096050</v>
      </c>
      <c r="L948" s="226">
        <v>2129.1999999999998</v>
      </c>
      <c r="M948" s="226">
        <v>10462150</v>
      </c>
      <c r="N948" s="226">
        <v>1279</v>
      </c>
      <c r="O948" s="226">
        <v>2635040</v>
      </c>
      <c r="P948" s="226">
        <v>0</v>
      </c>
      <c r="Q948" s="226">
        <v>0</v>
      </c>
      <c r="R948" s="226">
        <v>484</v>
      </c>
      <c r="S948" s="226">
        <v>1083080</v>
      </c>
      <c r="T948" s="234">
        <v>0</v>
      </c>
      <c r="U948" s="226">
        <v>0</v>
      </c>
      <c r="V948" s="226" t="s">
        <v>308</v>
      </c>
      <c r="W948" s="226">
        <v>0</v>
      </c>
      <c r="X948" s="226">
        <v>0</v>
      </c>
      <c r="Y948" s="226">
        <v>0</v>
      </c>
      <c r="Z948" s="226">
        <v>0</v>
      </c>
      <c r="AA948" s="226">
        <v>0</v>
      </c>
      <c r="AB948" s="226">
        <v>0</v>
      </c>
      <c r="AC948" s="226">
        <v>0</v>
      </c>
      <c r="AD948" s="226">
        <v>0</v>
      </c>
      <c r="AE948" s="226">
        <v>0</v>
      </c>
      <c r="AF948" s="226">
        <v>0</v>
      </c>
      <c r="AG948" s="226">
        <v>0</v>
      </c>
      <c r="AH948" s="226">
        <v>0</v>
      </c>
      <c r="AI948" s="226">
        <v>681170</v>
      </c>
      <c r="AJ948" s="226">
        <v>686072.71</v>
      </c>
      <c r="AK948" s="226">
        <v>343036.36</v>
      </c>
      <c r="AL948" s="226">
        <v>0</v>
      </c>
    </row>
    <row r="949" spans="1:38" s="39" customFormat="1" ht="12" customHeight="1" x14ac:dyDescent="0.2">
      <c r="A949" s="358" t="s">
        <v>296</v>
      </c>
      <c r="B949" s="359"/>
      <c r="C949" s="359"/>
      <c r="D949" s="359"/>
      <c r="E949" s="359"/>
      <c r="F949" s="359"/>
      <c r="G949" s="359"/>
      <c r="H949" s="359"/>
      <c r="I949" s="359"/>
      <c r="J949" s="359"/>
      <c r="K949" s="359"/>
      <c r="L949" s="359"/>
      <c r="M949" s="359"/>
      <c r="N949" s="359"/>
      <c r="O949" s="359"/>
      <c r="P949" s="359"/>
      <c r="Q949" s="359"/>
      <c r="R949" s="359"/>
      <c r="S949" s="359"/>
      <c r="T949" s="359"/>
      <c r="U949" s="359"/>
      <c r="V949" s="359"/>
      <c r="W949" s="359"/>
      <c r="X949" s="359"/>
      <c r="Y949" s="359"/>
      <c r="Z949" s="359"/>
      <c r="AA949" s="359"/>
      <c r="AB949" s="359"/>
      <c r="AC949" s="359"/>
      <c r="AD949" s="359"/>
      <c r="AE949" s="359"/>
      <c r="AF949" s="359"/>
      <c r="AG949" s="359"/>
      <c r="AH949" s="359"/>
      <c r="AI949" s="359"/>
      <c r="AJ949" s="359"/>
      <c r="AK949" s="359"/>
      <c r="AL949" s="360"/>
    </row>
    <row r="950" spans="1:38" s="39" customFormat="1" ht="12" customHeight="1" x14ac:dyDescent="0.2">
      <c r="A950" s="287">
        <v>229</v>
      </c>
      <c r="B950" s="304" t="s">
        <v>3</v>
      </c>
      <c r="C950" s="305"/>
      <c r="D950" s="305"/>
      <c r="E950" s="305"/>
      <c r="F950" s="305"/>
      <c r="G950" s="275">
        <v>3554932.94</v>
      </c>
      <c r="H950" s="286">
        <v>0</v>
      </c>
      <c r="I950" s="276">
        <v>0</v>
      </c>
      <c r="J950" s="276">
        <v>0</v>
      </c>
      <c r="K950" s="276">
        <v>0</v>
      </c>
      <c r="L950" s="276">
        <v>0</v>
      </c>
      <c r="M950" s="276">
        <v>0</v>
      </c>
      <c r="N950" s="286">
        <v>0</v>
      </c>
      <c r="O950" s="286">
        <v>0</v>
      </c>
      <c r="P950" s="286">
        <v>0</v>
      </c>
      <c r="Q950" s="286">
        <v>0</v>
      </c>
      <c r="R950" s="286">
        <v>0</v>
      </c>
      <c r="S950" s="286">
        <v>0</v>
      </c>
      <c r="T950" s="203">
        <v>0</v>
      </c>
      <c r="U950" s="286">
        <v>0</v>
      </c>
      <c r="V950" s="147" t="s">
        <v>342</v>
      </c>
      <c r="W950" s="302">
        <v>472.38</v>
      </c>
      <c r="X950" s="286">
        <v>3433550</v>
      </c>
      <c r="Y950" s="302">
        <v>0</v>
      </c>
      <c r="Z950" s="302">
        <v>0</v>
      </c>
      <c r="AA950" s="302">
        <v>0</v>
      </c>
      <c r="AB950" s="302">
        <v>0</v>
      </c>
      <c r="AC950" s="302">
        <v>0</v>
      </c>
      <c r="AD950" s="302">
        <v>0</v>
      </c>
      <c r="AE950" s="302">
        <v>0</v>
      </c>
      <c r="AF950" s="302">
        <v>0</v>
      </c>
      <c r="AG950" s="302">
        <v>0</v>
      </c>
      <c r="AH950" s="302">
        <v>0</v>
      </c>
      <c r="AI950" s="302">
        <v>0</v>
      </c>
      <c r="AJ950" s="302">
        <v>80921.960000000006</v>
      </c>
      <c r="AK950" s="302">
        <v>40460.980000000003</v>
      </c>
      <c r="AL950" s="302">
        <v>0</v>
      </c>
    </row>
    <row r="951" spans="1:38" s="39" customFormat="1" ht="12" customHeight="1" x14ac:dyDescent="0.2">
      <c r="A951" s="287">
        <v>230</v>
      </c>
      <c r="B951" s="304" t="s">
        <v>4</v>
      </c>
      <c r="C951" s="305"/>
      <c r="D951" s="305"/>
      <c r="E951" s="305"/>
      <c r="F951" s="305"/>
      <c r="G951" s="275">
        <v>3544806.52</v>
      </c>
      <c r="H951" s="286">
        <v>0</v>
      </c>
      <c r="I951" s="276">
        <v>0</v>
      </c>
      <c r="J951" s="276">
        <v>0</v>
      </c>
      <c r="K951" s="276">
        <v>0</v>
      </c>
      <c r="L951" s="276">
        <v>0</v>
      </c>
      <c r="M951" s="276">
        <v>0</v>
      </c>
      <c r="N951" s="286">
        <v>0</v>
      </c>
      <c r="O951" s="286">
        <v>0</v>
      </c>
      <c r="P951" s="286">
        <v>0</v>
      </c>
      <c r="Q951" s="286">
        <v>0</v>
      </c>
      <c r="R951" s="286">
        <v>0</v>
      </c>
      <c r="S951" s="286">
        <v>0</v>
      </c>
      <c r="T951" s="203">
        <v>0</v>
      </c>
      <c r="U951" s="286">
        <v>0</v>
      </c>
      <c r="V951" s="147" t="s">
        <v>342</v>
      </c>
      <c r="W951" s="302">
        <v>476.44</v>
      </c>
      <c r="X951" s="286">
        <v>3411140</v>
      </c>
      <c r="Y951" s="302">
        <v>0</v>
      </c>
      <c r="Z951" s="302">
        <v>0</v>
      </c>
      <c r="AA951" s="302">
        <v>0</v>
      </c>
      <c r="AB951" s="302">
        <v>0</v>
      </c>
      <c r="AC951" s="302">
        <v>0</v>
      </c>
      <c r="AD951" s="302">
        <v>0</v>
      </c>
      <c r="AE951" s="302">
        <v>0</v>
      </c>
      <c r="AF951" s="302">
        <v>0</v>
      </c>
      <c r="AG951" s="302">
        <v>0</v>
      </c>
      <c r="AH951" s="302">
        <v>0</v>
      </c>
      <c r="AI951" s="302">
        <v>0</v>
      </c>
      <c r="AJ951" s="302">
        <v>89111.01</v>
      </c>
      <c r="AK951" s="302">
        <v>44555.51</v>
      </c>
      <c r="AL951" s="302">
        <v>0</v>
      </c>
    </row>
    <row r="952" spans="1:38" s="39" customFormat="1" ht="38.25" customHeight="1" x14ac:dyDescent="0.2">
      <c r="A952" s="361" t="s">
        <v>292</v>
      </c>
      <c r="B952" s="361"/>
      <c r="C952" s="286" t="e">
        <v>#REF!</v>
      </c>
      <c r="D952" s="164"/>
      <c r="E952" s="286"/>
      <c r="F952" s="286"/>
      <c r="G952" s="286">
        <v>7099739.46</v>
      </c>
      <c r="H952" s="286">
        <v>0</v>
      </c>
      <c r="I952" s="286">
        <v>0</v>
      </c>
      <c r="J952" s="286">
        <v>0</v>
      </c>
      <c r="K952" s="286">
        <v>0</v>
      </c>
      <c r="L952" s="286">
        <v>0</v>
      </c>
      <c r="M952" s="286">
        <v>0</v>
      </c>
      <c r="N952" s="286">
        <v>0</v>
      </c>
      <c r="O952" s="286">
        <v>0</v>
      </c>
      <c r="P952" s="286">
        <v>0</v>
      </c>
      <c r="Q952" s="286">
        <v>0</v>
      </c>
      <c r="R952" s="286">
        <v>0</v>
      </c>
      <c r="S952" s="286">
        <v>0</v>
      </c>
      <c r="T952" s="203">
        <v>0</v>
      </c>
      <c r="U952" s="286">
        <v>0</v>
      </c>
      <c r="V952" s="286" t="s">
        <v>308</v>
      </c>
      <c r="W952" s="286">
        <v>948.81999999999994</v>
      </c>
      <c r="X952" s="286">
        <v>6844690</v>
      </c>
      <c r="Y952" s="286">
        <v>0</v>
      </c>
      <c r="Z952" s="286">
        <v>0</v>
      </c>
      <c r="AA952" s="286">
        <v>0</v>
      </c>
      <c r="AB952" s="286">
        <v>0</v>
      </c>
      <c r="AC952" s="286">
        <v>0</v>
      </c>
      <c r="AD952" s="286">
        <v>0</v>
      </c>
      <c r="AE952" s="286">
        <v>0</v>
      </c>
      <c r="AF952" s="286">
        <v>0</v>
      </c>
      <c r="AG952" s="286">
        <v>0</v>
      </c>
      <c r="AH952" s="286">
        <v>0</v>
      </c>
      <c r="AI952" s="286">
        <v>0</v>
      </c>
      <c r="AJ952" s="286">
        <v>170032.97</v>
      </c>
      <c r="AK952" s="286">
        <v>85016.49</v>
      </c>
      <c r="AL952" s="286">
        <v>0</v>
      </c>
    </row>
    <row r="953" spans="1:38" s="39" customFormat="1" ht="12" customHeight="1" x14ac:dyDescent="0.2">
      <c r="A953" s="358" t="s">
        <v>289</v>
      </c>
      <c r="B953" s="359"/>
      <c r="C953" s="359"/>
      <c r="D953" s="359"/>
      <c r="E953" s="359"/>
      <c r="F953" s="359"/>
      <c r="G953" s="359"/>
      <c r="H953" s="359"/>
      <c r="I953" s="359"/>
      <c r="J953" s="359"/>
      <c r="K953" s="359"/>
      <c r="L953" s="359"/>
      <c r="M953" s="359"/>
      <c r="N953" s="359"/>
      <c r="O953" s="359"/>
      <c r="P953" s="359"/>
      <c r="Q953" s="359"/>
      <c r="R953" s="359"/>
      <c r="S953" s="359"/>
      <c r="T953" s="359"/>
      <c r="U953" s="359"/>
      <c r="V953" s="359"/>
      <c r="W953" s="359"/>
      <c r="X953" s="359"/>
      <c r="Y953" s="359"/>
      <c r="Z953" s="359"/>
      <c r="AA953" s="359"/>
      <c r="AB953" s="359"/>
      <c r="AC953" s="359"/>
      <c r="AD953" s="359"/>
      <c r="AE953" s="359"/>
      <c r="AF953" s="359"/>
      <c r="AG953" s="359"/>
      <c r="AH953" s="359"/>
      <c r="AI953" s="359"/>
      <c r="AJ953" s="359"/>
      <c r="AK953" s="359"/>
      <c r="AL953" s="360"/>
    </row>
    <row r="954" spans="1:38" s="39" customFormat="1" ht="12" customHeight="1" x14ac:dyDescent="0.2">
      <c r="A954" s="287">
        <v>231</v>
      </c>
      <c r="B954" s="155" t="s">
        <v>0</v>
      </c>
      <c r="C954" s="286">
        <v>347.9</v>
      </c>
      <c r="D954" s="146"/>
      <c r="E954" s="286"/>
      <c r="F954" s="286"/>
      <c r="G954" s="275">
        <v>5966701.21</v>
      </c>
      <c r="H954" s="286">
        <v>0</v>
      </c>
      <c r="I954" s="276">
        <v>0</v>
      </c>
      <c r="J954" s="276">
        <v>0</v>
      </c>
      <c r="K954" s="276">
        <v>0</v>
      </c>
      <c r="L954" s="276">
        <v>0</v>
      </c>
      <c r="M954" s="276">
        <v>0</v>
      </c>
      <c r="N954" s="286">
        <v>0</v>
      </c>
      <c r="O954" s="286">
        <v>0</v>
      </c>
      <c r="P954" s="286">
        <v>0</v>
      </c>
      <c r="Q954" s="286">
        <v>0</v>
      </c>
      <c r="R954" s="286">
        <v>0</v>
      </c>
      <c r="S954" s="286">
        <v>0</v>
      </c>
      <c r="T954" s="203">
        <v>0</v>
      </c>
      <c r="U954" s="286">
        <v>0</v>
      </c>
      <c r="V954" s="147" t="s">
        <v>342</v>
      </c>
      <c r="W954" s="302">
        <v>833.2</v>
      </c>
      <c r="X954" s="286">
        <v>5787960</v>
      </c>
      <c r="Y954" s="302">
        <v>0</v>
      </c>
      <c r="Z954" s="302">
        <v>0</v>
      </c>
      <c r="AA954" s="302">
        <v>0</v>
      </c>
      <c r="AB954" s="302">
        <v>0</v>
      </c>
      <c r="AC954" s="302">
        <v>0</v>
      </c>
      <c r="AD954" s="302">
        <v>0</v>
      </c>
      <c r="AE954" s="302">
        <v>0</v>
      </c>
      <c r="AF954" s="302">
        <v>0</v>
      </c>
      <c r="AG954" s="302">
        <v>0</v>
      </c>
      <c r="AH954" s="302">
        <v>0</v>
      </c>
      <c r="AI954" s="302">
        <v>0</v>
      </c>
      <c r="AJ954" s="302">
        <v>119160.81</v>
      </c>
      <c r="AK954" s="302">
        <v>59580.4</v>
      </c>
      <c r="AL954" s="302">
        <v>0</v>
      </c>
    </row>
    <row r="955" spans="1:38" s="39" customFormat="1" ht="12" customHeight="1" x14ac:dyDescent="0.2">
      <c r="A955" s="287">
        <v>232</v>
      </c>
      <c r="B955" s="155" t="s">
        <v>1024</v>
      </c>
      <c r="C955" s="286"/>
      <c r="D955" s="146"/>
      <c r="E955" s="286"/>
      <c r="F955" s="286"/>
      <c r="G955" s="275">
        <v>3243234.48</v>
      </c>
      <c r="H955" s="286">
        <v>0</v>
      </c>
      <c r="I955" s="276">
        <v>0</v>
      </c>
      <c r="J955" s="276">
        <v>0</v>
      </c>
      <c r="K955" s="276">
        <v>0</v>
      </c>
      <c r="L955" s="276">
        <v>0</v>
      </c>
      <c r="M955" s="276">
        <v>0</v>
      </c>
      <c r="N955" s="286">
        <v>0</v>
      </c>
      <c r="O955" s="286">
        <v>0</v>
      </c>
      <c r="P955" s="286">
        <v>0</v>
      </c>
      <c r="Q955" s="286">
        <v>0</v>
      </c>
      <c r="R955" s="286">
        <v>0</v>
      </c>
      <c r="S955" s="286">
        <v>0</v>
      </c>
      <c r="T955" s="203">
        <v>0</v>
      </c>
      <c r="U955" s="286">
        <v>0</v>
      </c>
      <c r="V955" s="147" t="s">
        <v>341</v>
      </c>
      <c r="W955" s="302">
        <v>562.15</v>
      </c>
      <c r="X955" s="286">
        <v>3097288.93</v>
      </c>
      <c r="Y955" s="302">
        <v>0</v>
      </c>
      <c r="Z955" s="302">
        <v>0</v>
      </c>
      <c r="AA955" s="302">
        <v>0</v>
      </c>
      <c r="AB955" s="302">
        <v>0</v>
      </c>
      <c r="AC955" s="302">
        <v>0</v>
      </c>
      <c r="AD955" s="302">
        <v>0</v>
      </c>
      <c r="AE955" s="302">
        <v>0</v>
      </c>
      <c r="AF955" s="302">
        <v>0</v>
      </c>
      <c r="AG955" s="302">
        <v>0</v>
      </c>
      <c r="AH955" s="302">
        <v>0</v>
      </c>
      <c r="AI955" s="302">
        <v>0</v>
      </c>
      <c r="AJ955" s="302">
        <v>97297.03</v>
      </c>
      <c r="AK955" s="302">
        <v>48648.52</v>
      </c>
      <c r="AL955" s="302">
        <v>0</v>
      </c>
    </row>
    <row r="956" spans="1:38" s="39" customFormat="1" ht="12" customHeight="1" x14ac:dyDescent="0.2">
      <c r="A956" s="287">
        <v>233</v>
      </c>
      <c r="B956" s="155" t="s">
        <v>1013</v>
      </c>
      <c r="C956" s="277"/>
      <c r="D956" s="146"/>
      <c r="E956" s="286"/>
      <c r="F956" s="286"/>
      <c r="G956" s="275">
        <v>2708128.2</v>
      </c>
      <c r="H956" s="286">
        <v>0</v>
      </c>
      <c r="I956" s="276">
        <v>0</v>
      </c>
      <c r="J956" s="276">
        <v>0</v>
      </c>
      <c r="K956" s="276">
        <v>0</v>
      </c>
      <c r="L956" s="276">
        <v>0</v>
      </c>
      <c r="M956" s="276">
        <v>0</v>
      </c>
      <c r="N956" s="286">
        <v>0</v>
      </c>
      <c r="O956" s="286">
        <v>0</v>
      </c>
      <c r="P956" s="286">
        <v>0</v>
      </c>
      <c r="Q956" s="286">
        <v>0</v>
      </c>
      <c r="R956" s="286">
        <v>0</v>
      </c>
      <c r="S956" s="286">
        <v>0</v>
      </c>
      <c r="T956" s="203">
        <v>0</v>
      </c>
      <c r="U956" s="286">
        <v>0</v>
      </c>
      <c r="V956" s="286" t="s">
        <v>341</v>
      </c>
      <c r="W956" s="286">
        <v>469.4</v>
      </c>
      <c r="X956" s="286">
        <v>2586262.4300000002</v>
      </c>
      <c r="Y956" s="302">
        <v>0</v>
      </c>
      <c r="Z956" s="302">
        <v>0</v>
      </c>
      <c r="AA956" s="302">
        <v>0</v>
      </c>
      <c r="AB956" s="302">
        <v>0</v>
      </c>
      <c r="AC956" s="302">
        <v>0</v>
      </c>
      <c r="AD956" s="302">
        <v>0</v>
      </c>
      <c r="AE956" s="302">
        <v>0</v>
      </c>
      <c r="AF956" s="302">
        <v>0</v>
      </c>
      <c r="AG956" s="302">
        <v>0</v>
      </c>
      <c r="AH956" s="302">
        <v>0</v>
      </c>
      <c r="AI956" s="302">
        <v>0</v>
      </c>
      <c r="AJ956" s="302">
        <v>81243.850000000006</v>
      </c>
      <c r="AK956" s="302">
        <v>40621.919999999998</v>
      </c>
      <c r="AL956" s="302">
        <v>0</v>
      </c>
    </row>
    <row r="957" spans="1:38" s="39" customFormat="1" ht="34.5" customHeight="1" x14ac:dyDescent="0.2">
      <c r="A957" s="361" t="s">
        <v>294</v>
      </c>
      <c r="B957" s="361"/>
      <c r="C957" s="286">
        <v>347.9</v>
      </c>
      <c r="D957" s="164"/>
      <c r="E957" s="286"/>
      <c r="F957" s="286"/>
      <c r="G957" s="286">
        <v>11918063.890000001</v>
      </c>
      <c r="H957" s="286">
        <v>0</v>
      </c>
      <c r="I957" s="286">
        <v>0</v>
      </c>
      <c r="J957" s="286">
        <v>0</v>
      </c>
      <c r="K957" s="286">
        <v>0</v>
      </c>
      <c r="L957" s="286">
        <v>0</v>
      </c>
      <c r="M957" s="286">
        <v>0</v>
      </c>
      <c r="N957" s="286">
        <v>0</v>
      </c>
      <c r="O957" s="286">
        <v>0</v>
      </c>
      <c r="P957" s="286">
        <v>0</v>
      </c>
      <c r="Q957" s="286">
        <v>0</v>
      </c>
      <c r="R957" s="286">
        <v>0</v>
      </c>
      <c r="S957" s="286">
        <v>0</v>
      </c>
      <c r="T957" s="203">
        <v>0</v>
      </c>
      <c r="U957" s="286">
        <v>0</v>
      </c>
      <c r="V957" s="286" t="s">
        <v>308</v>
      </c>
      <c r="W957" s="286">
        <v>1864.75</v>
      </c>
      <c r="X957" s="286">
        <v>11471511.359999999</v>
      </c>
      <c r="Y957" s="286">
        <v>0</v>
      </c>
      <c r="Z957" s="286">
        <v>0</v>
      </c>
      <c r="AA957" s="286">
        <v>0</v>
      </c>
      <c r="AB957" s="286">
        <v>0</v>
      </c>
      <c r="AC957" s="286">
        <v>0</v>
      </c>
      <c r="AD957" s="286">
        <v>0</v>
      </c>
      <c r="AE957" s="286">
        <v>0</v>
      </c>
      <c r="AF957" s="286">
        <v>0</v>
      </c>
      <c r="AG957" s="286">
        <v>0</v>
      </c>
      <c r="AH957" s="286">
        <v>0</v>
      </c>
      <c r="AI957" s="286">
        <v>0</v>
      </c>
      <c r="AJ957" s="286">
        <v>297701.69</v>
      </c>
      <c r="AK957" s="286">
        <v>148850.84</v>
      </c>
      <c r="AL957" s="286">
        <v>0</v>
      </c>
    </row>
    <row r="958" spans="1:38" s="39" customFormat="1" ht="12" customHeight="1" x14ac:dyDescent="0.2">
      <c r="A958" s="358" t="s">
        <v>291</v>
      </c>
      <c r="B958" s="359"/>
      <c r="C958" s="359"/>
      <c r="D958" s="359"/>
      <c r="E958" s="359"/>
      <c r="F958" s="359"/>
      <c r="G958" s="359"/>
      <c r="H958" s="359"/>
      <c r="I958" s="359"/>
      <c r="J958" s="359"/>
      <c r="K958" s="359"/>
      <c r="L958" s="359"/>
      <c r="M958" s="359"/>
      <c r="N958" s="359"/>
      <c r="O958" s="359"/>
      <c r="P958" s="359"/>
      <c r="Q958" s="359"/>
      <c r="R958" s="359"/>
      <c r="S958" s="359"/>
      <c r="T958" s="359"/>
      <c r="U958" s="359"/>
      <c r="V958" s="359"/>
      <c r="W958" s="359"/>
      <c r="X958" s="359"/>
      <c r="Y958" s="359"/>
      <c r="Z958" s="359"/>
      <c r="AA958" s="359"/>
      <c r="AB958" s="359"/>
      <c r="AC958" s="359"/>
      <c r="AD958" s="359"/>
      <c r="AE958" s="359"/>
      <c r="AF958" s="359"/>
      <c r="AG958" s="359"/>
      <c r="AH958" s="359"/>
      <c r="AI958" s="359"/>
      <c r="AJ958" s="359"/>
      <c r="AK958" s="359"/>
      <c r="AL958" s="360"/>
    </row>
    <row r="959" spans="1:38" s="39" customFormat="1" ht="12" customHeight="1" x14ac:dyDescent="0.2">
      <c r="A959" s="287">
        <v>234</v>
      </c>
      <c r="B959" s="304" t="s">
        <v>938</v>
      </c>
      <c r="C959" s="277">
        <v>590.20000000000005</v>
      </c>
      <c r="D959" s="146"/>
      <c r="E959" s="286"/>
      <c r="F959" s="286"/>
      <c r="G959" s="275">
        <v>2827688.66</v>
      </c>
      <c r="H959" s="286">
        <v>0</v>
      </c>
      <c r="I959" s="276">
        <v>0</v>
      </c>
      <c r="J959" s="276">
        <v>0</v>
      </c>
      <c r="K959" s="276">
        <v>0</v>
      </c>
      <c r="L959" s="276">
        <v>0</v>
      </c>
      <c r="M959" s="276">
        <v>0</v>
      </c>
      <c r="N959" s="286">
        <v>0</v>
      </c>
      <c r="O959" s="286">
        <v>0</v>
      </c>
      <c r="P959" s="286">
        <v>0</v>
      </c>
      <c r="Q959" s="286">
        <v>0</v>
      </c>
      <c r="R959" s="286">
        <v>0</v>
      </c>
      <c r="S959" s="286">
        <v>0</v>
      </c>
      <c r="T959" s="203">
        <v>0</v>
      </c>
      <c r="U959" s="286">
        <v>0</v>
      </c>
      <c r="V959" s="286" t="s">
        <v>342</v>
      </c>
      <c r="W959" s="286">
        <v>393.9</v>
      </c>
      <c r="X959" s="286">
        <v>2735730</v>
      </c>
      <c r="Y959" s="302">
        <v>0</v>
      </c>
      <c r="Z959" s="302">
        <v>0</v>
      </c>
      <c r="AA959" s="302">
        <v>0</v>
      </c>
      <c r="AB959" s="302">
        <v>0</v>
      </c>
      <c r="AC959" s="302">
        <v>0</v>
      </c>
      <c r="AD959" s="302">
        <v>0</v>
      </c>
      <c r="AE959" s="302">
        <v>0</v>
      </c>
      <c r="AF959" s="302">
        <v>0</v>
      </c>
      <c r="AG959" s="302">
        <v>0</v>
      </c>
      <c r="AH959" s="302">
        <v>0</v>
      </c>
      <c r="AI959" s="302">
        <v>0</v>
      </c>
      <c r="AJ959" s="302">
        <v>61305.77</v>
      </c>
      <c r="AK959" s="302">
        <v>30652.89</v>
      </c>
      <c r="AL959" s="302">
        <v>0</v>
      </c>
    </row>
    <row r="960" spans="1:38" s="39" customFormat="1" ht="34.5" customHeight="1" x14ac:dyDescent="0.2">
      <c r="A960" s="361" t="s">
        <v>295</v>
      </c>
      <c r="B960" s="361"/>
      <c r="C960" s="286" t="e">
        <v>#REF!</v>
      </c>
      <c r="D960" s="164"/>
      <c r="E960" s="286"/>
      <c r="F960" s="286"/>
      <c r="G960" s="286">
        <v>2827688.66</v>
      </c>
      <c r="H960" s="286">
        <v>0</v>
      </c>
      <c r="I960" s="286">
        <v>0</v>
      </c>
      <c r="J960" s="286">
        <v>0</v>
      </c>
      <c r="K960" s="286">
        <v>0</v>
      </c>
      <c r="L960" s="286">
        <v>0</v>
      </c>
      <c r="M960" s="286">
        <v>0</v>
      </c>
      <c r="N960" s="286">
        <v>0</v>
      </c>
      <c r="O960" s="286">
        <v>0</v>
      </c>
      <c r="P960" s="286">
        <v>0</v>
      </c>
      <c r="Q960" s="286">
        <v>0</v>
      </c>
      <c r="R960" s="286">
        <v>0</v>
      </c>
      <c r="S960" s="286">
        <v>0</v>
      </c>
      <c r="T960" s="214">
        <v>0</v>
      </c>
      <c r="U960" s="286">
        <v>0</v>
      </c>
      <c r="V960" s="286" t="s">
        <v>308</v>
      </c>
      <c r="W960" s="286">
        <v>393.9</v>
      </c>
      <c r="X960" s="286">
        <v>2735730</v>
      </c>
      <c r="Y960" s="286">
        <v>0</v>
      </c>
      <c r="Z960" s="286">
        <v>0</v>
      </c>
      <c r="AA960" s="286">
        <v>0</v>
      </c>
      <c r="AB960" s="286">
        <v>0</v>
      </c>
      <c r="AC960" s="286">
        <v>0</v>
      </c>
      <c r="AD960" s="286">
        <v>0</v>
      </c>
      <c r="AE960" s="286">
        <v>0</v>
      </c>
      <c r="AF960" s="286">
        <v>0</v>
      </c>
      <c r="AG960" s="286">
        <v>0</v>
      </c>
      <c r="AH960" s="286">
        <v>0</v>
      </c>
      <c r="AI960" s="286">
        <v>0</v>
      </c>
      <c r="AJ960" s="286">
        <v>61305.77</v>
      </c>
      <c r="AK960" s="286">
        <v>30652.89</v>
      </c>
      <c r="AL960" s="286">
        <v>0</v>
      </c>
    </row>
    <row r="961" spans="1:38" s="39" customFormat="1" ht="12" customHeight="1" x14ac:dyDescent="0.2">
      <c r="A961" s="378" t="s">
        <v>7</v>
      </c>
      <c r="B961" s="378"/>
      <c r="C961" s="378"/>
      <c r="D961" s="378"/>
      <c r="E961" s="378"/>
      <c r="F961" s="378"/>
      <c r="G961" s="378"/>
      <c r="H961" s="378"/>
      <c r="I961" s="378"/>
      <c r="J961" s="378"/>
      <c r="K961" s="378"/>
      <c r="L961" s="378"/>
      <c r="M961" s="378"/>
      <c r="N961" s="378"/>
      <c r="O961" s="378"/>
      <c r="P961" s="378"/>
      <c r="Q961" s="378"/>
      <c r="R961" s="378"/>
      <c r="S961" s="378"/>
      <c r="T961" s="378"/>
      <c r="U961" s="378"/>
      <c r="V961" s="378"/>
      <c r="W961" s="378"/>
      <c r="X961" s="378"/>
      <c r="Y961" s="378"/>
      <c r="Z961" s="378"/>
      <c r="AA961" s="378"/>
      <c r="AB961" s="378"/>
      <c r="AC961" s="378"/>
      <c r="AD961" s="378"/>
      <c r="AE961" s="378"/>
      <c r="AF961" s="378"/>
      <c r="AG961" s="378"/>
      <c r="AH961" s="378"/>
      <c r="AI961" s="378"/>
      <c r="AJ961" s="378"/>
      <c r="AK961" s="378"/>
      <c r="AL961" s="286"/>
    </row>
    <row r="962" spans="1:38" s="39" customFormat="1" ht="12" customHeight="1" x14ac:dyDescent="0.2">
      <c r="A962" s="175">
        <v>235</v>
      </c>
      <c r="B962" s="304" t="s">
        <v>9</v>
      </c>
      <c r="C962" s="286"/>
      <c r="D962" s="164"/>
      <c r="E962" s="286"/>
      <c r="F962" s="286"/>
      <c r="G962" s="275">
        <v>5659671.7800000003</v>
      </c>
      <c r="H962" s="286">
        <v>0</v>
      </c>
      <c r="I962" s="276">
        <v>0</v>
      </c>
      <c r="J962" s="276">
        <v>0</v>
      </c>
      <c r="K962" s="276">
        <v>0</v>
      </c>
      <c r="L962" s="276">
        <v>0</v>
      </c>
      <c r="M962" s="276">
        <v>0</v>
      </c>
      <c r="N962" s="286">
        <v>0</v>
      </c>
      <c r="O962" s="286">
        <v>0</v>
      </c>
      <c r="P962" s="286">
        <v>0</v>
      </c>
      <c r="Q962" s="286">
        <v>0</v>
      </c>
      <c r="R962" s="286">
        <v>0</v>
      </c>
      <c r="S962" s="286">
        <v>0</v>
      </c>
      <c r="T962" s="203">
        <v>0</v>
      </c>
      <c r="U962" s="286">
        <v>0</v>
      </c>
      <c r="V962" s="147" t="s">
        <v>342</v>
      </c>
      <c r="W962" s="302">
        <v>775.7</v>
      </c>
      <c r="X962" s="286">
        <v>5474010</v>
      </c>
      <c r="Y962" s="302">
        <v>0</v>
      </c>
      <c r="Z962" s="302">
        <v>0</v>
      </c>
      <c r="AA962" s="302">
        <v>0</v>
      </c>
      <c r="AB962" s="302">
        <v>0</v>
      </c>
      <c r="AC962" s="302">
        <v>0</v>
      </c>
      <c r="AD962" s="302">
        <v>0</v>
      </c>
      <c r="AE962" s="302">
        <v>0</v>
      </c>
      <c r="AF962" s="302">
        <v>0</v>
      </c>
      <c r="AG962" s="302">
        <v>0</v>
      </c>
      <c r="AH962" s="302">
        <v>0</v>
      </c>
      <c r="AI962" s="302">
        <v>0</v>
      </c>
      <c r="AJ962" s="302">
        <v>123774.52</v>
      </c>
      <c r="AK962" s="302">
        <v>61887.26</v>
      </c>
      <c r="AL962" s="302">
        <v>0</v>
      </c>
    </row>
    <row r="963" spans="1:38" s="39" customFormat="1" ht="12" customHeight="1" x14ac:dyDescent="0.2">
      <c r="A963" s="175">
        <v>236</v>
      </c>
      <c r="B963" s="304" t="s">
        <v>10</v>
      </c>
      <c r="C963" s="286"/>
      <c r="D963" s="164"/>
      <c r="E963" s="286"/>
      <c r="F963" s="286"/>
      <c r="G963" s="275">
        <v>5651946.2599999998</v>
      </c>
      <c r="H963" s="286">
        <v>0</v>
      </c>
      <c r="I963" s="276">
        <v>0</v>
      </c>
      <c r="J963" s="276">
        <v>0</v>
      </c>
      <c r="K963" s="276">
        <v>0</v>
      </c>
      <c r="L963" s="276">
        <v>0</v>
      </c>
      <c r="M963" s="276">
        <v>0</v>
      </c>
      <c r="N963" s="286">
        <v>0</v>
      </c>
      <c r="O963" s="286">
        <v>0</v>
      </c>
      <c r="P963" s="286">
        <v>0</v>
      </c>
      <c r="Q963" s="286">
        <v>0</v>
      </c>
      <c r="R963" s="286">
        <v>0</v>
      </c>
      <c r="S963" s="286">
        <v>0</v>
      </c>
      <c r="T963" s="203">
        <v>0</v>
      </c>
      <c r="U963" s="286">
        <v>0</v>
      </c>
      <c r="V963" s="147" t="s">
        <v>342</v>
      </c>
      <c r="W963" s="302">
        <v>799.3</v>
      </c>
      <c r="X963" s="286">
        <v>5474010</v>
      </c>
      <c r="Y963" s="302">
        <v>0</v>
      </c>
      <c r="Z963" s="302">
        <v>0</v>
      </c>
      <c r="AA963" s="302">
        <v>0</v>
      </c>
      <c r="AB963" s="302">
        <v>0</v>
      </c>
      <c r="AC963" s="302">
        <v>0</v>
      </c>
      <c r="AD963" s="302">
        <v>0</v>
      </c>
      <c r="AE963" s="302">
        <v>0</v>
      </c>
      <c r="AF963" s="302">
        <v>0</v>
      </c>
      <c r="AG963" s="302">
        <v>0</v>
      </c>
      <c r="AH963" s="302">
        <v>0</v>
      </c>
      <c r="AI963" s="302">
        <v>0</v>
      </c>
      <c r="AJ963" s="302">
        <v>118624.17</v>
      </c>
      <c r="AK963" s="302">
        <v>59312.09</v>
      </c>
      <c r="AL963" s="302">
        <v>0</v>
      </c>
    </row>
    <row r="964" spans="1:38" s="39" customFormat="1" ht="43.5" customHeight="1" x14ac:dyDescent="0.2">
      <c r="A964" s="423" t="s">
        <v>11</v>
      </c>
      <c r="B964" s="424"/>
      <c r="C964" s="286"/>
      <c r="D964" s="164"/>
      <c r="E964" s="286"/>
      <c r="F964" s="286"/>
      <c r="G964" s="286">
        <v>11311618.039999999</v>
      </c>
      <c r="H964" s="286">
        <v>0</v>
      </c>
      <c r="I964" s="286">
        <v>0</v>
      </c>
      <c r="J964" s="286">
        <v>0</v>
      </c>
      <c r="K964" s="286">
        <v>0</v>
      </c>
      <c r="L964" s="286">
        <v>0</v>
      </c>
      <c r="M964" s="286">
        <v>0</v>
      </c>
      <c r="N964" s="286">
        <v>0</v>
      </c>
      <c r="O964" s="286">
        <v>0</v>
      </c>
      <c r="P964" s="286">
        <v>0</v>
      </c>
      <c r="Q964" s="286">
        <v>0</v>
      </c>
      <c r="R964" s="286">
        <v>0</v>
      </c>
      <c r="S964" s="286">
        <v>0</v>
      </c>
      <c r="T964" s="203">
        <v>0</v>
      </c>
      <c r="U964" s="286">
        <v>0</v>
      </c>
      <c r="V964" s="286" t="s">
        <v>308</v>
      </c>
      <c r="W964" s="286">
        <v>1575</v>
      </c>
      <c r="X964" s="286">
        <v>10948020</v>
      </c>
      <c r="Y964" s="286">
        <v>0</v>
      </c>
      <c r="Z964" s="286">
        <v>0</v>
      </c>
      <c r="AA964" s="286">
        <v>0</v>
      </c>
      <c r="AB964" s="286">
        <v>0</v>
      </c>
      <c r="AC964" s="286">
        <v>0</v>
      </c>
      <c r="AD964" s="286">
        <v>0</v>
      </c>
      <c r="AE964" s="286">
        <v>0</v>
      </c>
      <c r="AF964" s="286">
        <v>0</v>
      </c>
      <c r="AG964" s="286">
        <v>0</v>
      </c>
      <c r="AH964" s="286">
        <v>0</v>
      </c>
      <c r="AI964" s="286">
        <v>0</v>
      </c>
      <c r="AJ964" s="286">
        <v>242398.69</v>
      </c>
      <c r="AK964" s="286">
        <v>121199.35</v>
      </c>
      <c r="AL964" s="286">
        <v>0</v>
      </c>
    </row>
    <row r="965" spans="1:38" s="39" customFormat="1" ht="12" customHeight="1" x14ac:dyDescent="0.2">
      <c r="A965" s="410" t="s">
        <v>1028</v>
      </c>
      <c r="B965" s="411"/>
      <c r="C965" s="411"/>
      <c r="D965" s="411"/>
      <c r="E965" s="411"/>
      <c r="F965" s="411"/>
      <c r="G965" s="411"/>
      <c r="H965" s="411"/>
      <c r="I965" s="411"/>
      <c r="J965" s="411"/>
      <c r="K965" s="411"/>
      <c r="L965" s="411"/>
      <c r="M965" s="411"/>
      <c r="N965" s="411"/>
      <c r="O965" s="411"/>
      <c r="P965" s="411"/>
      <c r="Q965" s="411"/>
      <c r="R965" s="411"/>
      <c r="S965" s="411"/>
      <c r="T965" s="411"/>
      <c r="U965" s="411"/>
      <c r="V965" s="411"/>
      <c r="W965" s="411"/>
      <c r="X965" s="411"/>
      <c r="Y965" s="411"/>
      <c r="Z965" s="411"/>
      <c r="AA965" s="411"/>
      <c r="AB965" s="411"/>
      <c r="AC965" s="411"/>
      <c r="AD965" s="411"/>
      <c r="AE965" s="411"/>
      <c r="AF965" s="411"/>
      <c r="AG965" s="411"/>
      <c r="AH965" s="411"/>
      <c r="AI965" s="411"/>
      <c r="AJ965" s="411"/>
      <c r="AK965" s="411"/>
      <c r="AL965" s="412"/>
    </row>
    <row r="966" spans="1:38" s="39" customFormat="1" ht="12" customHeight="1" x14ac:dyDescent="0.2">
      <c r="A966" s="167">
        <v>237</v>
      </c>
      <c r="B966" s="304" t="s">
        <v>18</v>
      </c>
      <c r="C966" s="286">
        <v>3105.5</v>
      </c>
      <c r="D966" s="146"/>
      <c r="E966" s="286"/>
      <c r="F966" s="286"/>
      <c r="G966" s="275">
        <v>5407906.2699999996</v>
      </c>
      <c r="H966" s="286">
        <v>0</v>
      </c>
      <c r="I966" s="276">
        <v>0</v>
      </c>
      <c r="J966" s="276">
        <v>0</v>
      </c>
      <c r="K966" s="276">
        <v>0</v>
      </c>
      <c r="L966" s="276">
        <v>0</v>
      </c>
      <c r="M966" s="276">
        <v>0</v>
      </c>
      <c r="N966" s="286">
        <v>0</v>
      </c>
      <c r="O966" s="286">
        <v>0</v>
      </c>
      <c r="P966" s="286">
        <v>0</v>
      </c>
      <c r="Q966" s="286">
        <v>0</v>
      </c>
      <c r="R966" s="286">
        <v>0</v>
      </c>
      <c r="S966" s="286">
        <v>0</v>
      </c>
      <c r="T966" s="203">
        <v>0</v>
      </c>
      <c r="U966" s="286">
        <v>0</v>
      </c>
      <c r="V966" s="147" t="s">
        <v>342</v>
      </c>
      <c r="W966" s="302">
        <v>812.1</v>
      </c>
      <c r="X966" s="286">
        <v>5248910</v>
      </c>
      <c r="Y966" s="302">
        <v>0</v>
      </c>
      <c r="Z966" s="302">
        <v>0</v>
      </c>
      <c r="AA966" s="302">
        <v>0</v>
      </c>
      <c r="AB966" s="302">
        <v>0</v>
      </c>
      <c r="AC966" s="302">
        <v>0</v>
      </c>
      <c r="AD966" s="302">
        <v>0</v>
      </c>
      <c r="AE966" s="302">
        <v>0</v>
      </c>
      <c r="AF966" s="302">
        <v>0</v>
      </c>
      <c r="AG966" s="302">
        <v>0</v>
      </c>
      <c r="AH966" s="302">
        <v>0</v>
      </c>
      <c r="AI966" s="302">
        <v>0</v>
      </c>
      <c r="AJ966" s="302">
        <v>105997.51</v>
      </c>
      <c r="AK966" s="302">
        <v>52998.76</v>
      </c>
      <c r="AL966" s="302">
        <v>0</v>
      </c>
    </row>
    <row r="967" spans="1:38" s="39" customFormat="1" ht="12" customHeight="1" x14ac:dyDescent="0.2">
      <c r="A967" s="167">
        <v>238</v>
      </c>
      <c r="B967" s="304" t="s">
        <v>19</v>
      </c>
      <c r="C967" s="286"/>
      <c r="D967" s="146"/>
      <c r="E967" s="286"/>
      <c r="F967" s="286"/>
      <c r="G967" s="275">
        <v>5586097.04</v>
      </c>
      <c r="H967" s="286">
        <v>0</v>
      </c>
      <c r="I967" s="276">
        <v>0</v>
      </c>
      <c r="J967" s="276">
        <v>0</v>
      </c>
      <c r="K967" s="276">
        <v>0</v>
      </c>
      <c r="L967" s="276">
        <v>0</v>
      </c>
      <c r="M967" s="276">
        <v>0</v>
      </c>
      <c r="N967" s="286">
        <v>0</v>
      </c>
      <c r="O967" s="286">
        <v>0</v>
      </c>
      <c r="P967" s="286">
        <v>0</v>
      </c>
      <c r="Q967" s="286">
        <v>0</v>
      </c>
      <c r="R967" s="286">
        <v>0</v>
      </c>
      <c r="S967" s="286">
        <v>0</v>
      </c>
      <c r="T967" s="203">
        <v>0</v>
      </c>
      <c r="U967" s="286">
        <v>0</v>
      </c>
      <c r="V967" s="147" t="s">
        <v>342</v>
      </c>
      <c r="W967" s="302">
        <v>740.06</v>
      </c>
      <c r="X967" s="286">
        <v>5380000</v>
      </c>
      <c r="Y967" s="302">
        <v>0</v>
      </c>
      <c r="Z967" s="302">
        <v>0</v>
      </c>
      <c r="AA967" s="302">
        <v>0</v>
      </c>
      <c r="AB967" s="302">
        <v>0</v>
      </c>
      <c r="AC967" s="302">
        <v>0</v>
      </c>
      <c r="AD967" s="302">
        <v>0</v>
      </c>
      <c r="AE967" s="302">
        <v>0</v>
      </c>
      <c r="AF967" s="302">
        <v>0</v>
      </c>
      <c r="AG967" s="302">
        <v>0</v>
      </c>
      <c r="AH967" s="302">
        <v>0</v>
      </c>
      <c r="AI967" s="302">
        <v>0</v>
      </c>
      <c r="AJ967" s="302">
        <v>137398.03</v>
      </c>
      <c r="AK967" s="302">
        <v>68699.009999999995</v>
      </c>
      <c r="AL967" s="302">
        <v>0</v>
      </c>
    </row>
    <row r="968" spans="1:38" s="39" customFormat="1" ht="12" customHeight="1" x14ac:dyDescent="0.2">
      <c r="A968" s="167">
        <v>239</v>
      </c>
      <c r="B968" s="304" t="s">
        <v>223</v>
      </c>
      <c r="C968" s="286"/>
      <c r="D968" s="146"/>
      <c r="E968" s="286"/>
      <c r="F968" s="286"/>
      <c r="G968" s="275">
        <v>1511567.08</v>
      </c>
      <c r="H968" s="286">
        <v>0</v>
      </c>
      <c r="I968" s="276">
        <v>0</v>
      </c>
      <c r="J968" s="276">
        <v>0</v>
      </c>
      <c r="K968" s="276">
        <v>0</v>
      </c>
      <c r="L968" s="276">
        <v>0</v>
      </c>
      <c r="M968" s="276">
        <v>0</v>
      </c>
      <c r="N968" s="286">
        <v>0</v>
      </c>
      <c r="O968" s="286">
        <v>0</v>
      </c>
      <c r="P968" s="286">
        <v>0</v>
      </c>
      <c r="Q968" s="286">
        <v>0</v>
      </c>
      <c r="R968" s="286">
        <v>0</v>
      </c>
      <c r="S968" s="286">
        <v>0</v>
      </c>
      <c r="T968" s="203">
        <v>0</v>
      </c>
      <c r="U968" s="286">
        <v>0</v>
      </c>
      <c r="V968" s="147" t="s">
        <v>341</v>
      </c>
      <c r="W968" s="302">
        <v>262</v>
      </c>
      <c r="X968" s="286">
        <v>1443546.56</v>
      </c>
      <c r="Y968" s="302">
        <v>0</v>
      </c>
      <c r="Z968" s="302">
        <v>0</v>
      </c>
      <c r="AA968" s="302">
        <v>0</v>
      </c>
      <c r="AB968" s="302">
        <v>0</v>
      </c>
      <c r="AC968" s="302">
        <v>0</v>
      </c>
      <c r="AD968" s="302">
        <v>0</v>
      </c>
      <c r="AE968" s="302">
        <v>0</v>
      </c>
      <c r="AF968" s="302">
        <v>0</v>
      </c>
      <c r="AG968" s="302">
        <v>0</v>
      </c>
      <c r="AH968" s="302">
        <v>0</v>
      </c>
      <c r="AI968" s="302">
        <v>0</v>
      </c>
      <c r="AJ968" s="302">
        <v>45347.01</v>
      </c>
      <c r="AK968" s="302">
        <v>22673.51</v>
      </c>
      <c r="AL968" s="302">
        <v>0</v>
      </c>
    </row>
    <row r="969" spans="1:38" s="39" customFormat="1" ht="12" customHeight="1" x14ac:dyDescent="0.2">
      <c r="A969" s="167">
        <v>240</v>
      </c>
      <c r="B969" s="304" t="s">
        <v>434</v>
      </c>
      <c r="C969" s="286"/>
      <c r="D969" s="146"/>
      <c r="E969" s="286"/>
      <c r="F969" s="286"/>
      <c r="G969" s="275">
        <v>4726206.2699999996</v>
      </c>
      <c r="H969" s="286">
        <v>0</v>
      </c>
      <c r="I969" s="276">
        <v>0</v>
      </c>
      <c r="J969" s="276">
        <v>0</v>
      </c>
      <c r="K969" s="276">
        <v>0</v>
      </c>
      <c r="L969" s="276">
        <v>0</v>
      </c>
      <c r="M969" s="276">
        <v>0</v>
      </c>
      <c r="N969" s="286">
        <v>0</v>
      </c>
      <c r="O969" s="286">
        <v>0</v>
      </c>
      <c r="P969" s="286">
        <v>0</v>
      </c>
      <c r="Q969" s="286">
        <v>0</v>
      </c>
      <c r="R969" s="286">
        <v>0</v>
      </c>
      <c r="S969" s="286">
        <v>0</v>
      </c>
      <c r="T969" s="203">
        <v>0</v>
      </c>
      <c r="U969" s="286">
        <v>0</v>
      </c>
      <c r="V969" s="147" t="s">
        <v>341</v>
      </c>
      <c r="W969" s="302">
        <v>983.56</v>
      </c>
      <c r="X969" s="286">
        <v>4441272.99</v>
      </c>
      <c r="Y969" s="302">
        <v>0</v>
      </c>
      <c r="Z969" s="302">
        <v>0</v>
      </c>
      <c r="AA969" s="302">
        <v>0</v>
      </c>
      <c r="AB969" s="302">
        <v>0</v>
      </c>
      <c r="AC969" s="302">
        <v>0</v>
      </c>
      <c r="AD969" s="302">
        <v>0</v>
      </c>
      <c r="AE969" s="302">
        <v>0</v>
      </c>
      <c r="AF969" s="302">
        <v>0</v>
      </c>
      <c r="AG969" s="302">
        <v>0</v>
      </c>
      <c r="AH969" s="302">
        <v>0</v>
      </c>
      <c r="AI969" s="302">
        <v>0</v>
      </c>
      <c r="AJ969" s="302">
        <v>189955.52</v>
      </c>
      <c r="AK969" s="302">
        <v>94977.76</v>
      </c>
      <c r="AL969" s="302">
        <v>0</v>
      </c>
    </row>
    <row r="970" spans="1:38" s="39" customFormat="1" ht="12" customHeight="1" x14ac:dyDescent="0.2">
      <c r="A970" s="167">
        <v>241</v>
      </c>
      <c r="B970" s="304" t="s">
        <v>1031</v>
      </c>
      <c r="C970" s="286"/>
      <c r="D970" s="146"/>
      <c r="E970" s="286"/>
      <c r="F970" s="286"/>
      <c r="G970" s="275">
        <v>3925458.93</v>
      </c>
      <c r="H970" s="286">
        <v>0</v>
      </c>
      <c r="I970" s="276">
        <v>0</v>
      </c>
      <c r="J970" s="276">
        <v>0</v>
      </c>
      <c r="K970" s="276">
        <v>0</v>
      </c>
      <c r="L970" s="276">
        <v>0</v>
      </c>
      <c r="M970" s="276">
        <v>0</v>
      </c>
      <c r="N970" s="286">
        <v>0</v>
      </c>
      <c r="O970" s="286">
        <v>0</v>
      </c>
      <c r="P970" s="286">
        <v>0</v>
      </c>
      <c r="Q970" s="286">
        <v>0</v>
      </c>
      <c r="R970" s="286">
        <v>0</v>
      </c>
      <c r="S970" s="286">
        <v>0</v>
      </c>
      <c r="T970" s="203">
        <v>0</v>
      </c>
      <c r="U970" s="286">
        <v>0</v>
      </c>
      <c r="V970" s="147" t="s">
        <v>341</v>
      </c>
      <c r="W970" s="302">
        <v>680.4</v>
      </c>
      <c r="X970" s="286">
        <v>3748813.28</v>
      </c>
      <c r="Y970" s="302">
        <v>0</v>
      </c>
      <c r="Z970" s="302">
        <v>0</v>
      </c>
      <c r="AA970" s="302">
        <v>0</v>
      </c>
      <c r="AB970" s="302">
        <v>0</v>
      </c>
      <c r="AC970" s="302">
        <v>0</v>
      </c>
      <c r="AD970" s="302">
        <v>0</v>
      </c>
      <c r="AE970" s="302">
        <v>0</v>
      </c>
      <c r="AF970" s="302">
        <v>0</v>
      </c>
      <c r="AG970" s="302">
        <v>0</v>
      </c>
      <c r="AH970" s="302">
        <v>0</v>
      </c>
      <c r="AI970" s="302">
        <v>0</v>
      </c>
      <c r="AJ970" s="302">
        <v>117763.77</v>
      </c>
      <c r="AK970" s="302">
        <v>58881.88</v>
      </c>
      <c r="AL970" s="302">
        <v>0</v>
      </c>
    </row>
    <row r="971" spans="1:38" s="39" customFormat="1" ht="12" customHeight="1" x14ac:dyDescent="0.2">
      <c r="A971" s="167">
        <v>242</v>
      </c>
      <c r="B971" s="304" t="s">
        <v>1032</v>
      </c>
      <c r="C971" s="286"/>
      <c r="D971" s="146"/>
      <c r="E971" s="286"/>
      <c r="F971" s="286"/>
      <c r="G971" s="275">
        <v>3400506.69</v>
      </c>
      <c r="H971" s="286">
        <v>0</v>
      </c>
      <c r="I971" s="276">
        <v>0</v>
      </c>
      <c r="J971" s="276">
        <v>0</v>
      </c>
      <c r="K971" s="276">
        <v>0</v>
      </c>
      <c r="L971" s="276">
        <v>0</v>
      </c>
      <c r="M971" s="276">
        <v>0</v>
      </c>
      <c r="N971" s="286">
        <v>0</v>
      </c>
      <c r="O971" s="286">
        <v>0</v>
      </c>
      <c r="P971" s="286">
        <v>0</v>
      </c>
      <c r="Q971" s="286">
        <v>0</v>
      </c>
      <c r="R971" s="286">
        <v>0</v>
      </c>
      <c r="S971" s="286">
        <v>0</v>
      </c>
      <c r="T971" s="203">
        <v>0</v>
      </c>
      <c r="U971" s="286">
        <v>0</v>
      </c>
      <c r="V971" s="147" t="s">
        <v>341</v>
      </c>
      <c r="W971" s="302">
        <v>589.41</v>
      </c>
      <c r="X971" s="286">
        <v>3247483.89</v>
      </c>
      <c r="Y971" s="302">
        <v>0</v>
      </c>
      <c r="Z971" s="302">
        <v>0</v>
      </c>
      <c r="AA971" s="302">
        <v>0</v>
      </c>
      <c r="AB971" s="302">
        <v>0</v>
      </c>
      <c r="AC971" s="302">
        <v>0</v>
      </c>
      <c r="AD971" s="302">
        <v>0</v>
      </c>
      <c r="AE971" s="302">
        <v>0</v>
      </c>
      <c r="AF971" s="302">
        <v>0</v>
      </c>
      <c r="AG971" s="302">
        <v>0</v>
      </c>
      <c r="AH971" s="302">
        <v>0</v>
      </c>
      <c r="AI971" s="302">
        <v>0</v>
      </c>
      <c r="AJ971" s="302">
        <v>102015.2</v>
      </c>
      <c r="AK971" s="302">
        <v>51007.6</v>
      </c>
      <c r="AL971" s="302">
        <v>0</v>
      </c>
    </row>
    <row r="972" spans="1:38" s="39" customFormat="1" ht="12" customHeight="1" x14ac:dyDescent="0.2">
      <c r="A972" s="167">
        <v>243</v>
      </c>
      <c r="B972" s="304" t="s">
        <v>492</v>
      </c>
      <c r="C972" s="286">
        <v>2592.1999999999998</v>
      </c>
      <c r="D972" s="146"/>
      <c r="E972" s="286"/>
      <c r="F972" s="286"/>
      <c r="G972" s="275">
        <v>6320624.5599999996</v>
      </c>
      <c r="H972" s="286">
        <v>0</v>
      </c>
      <c r="I972" s="276">
        <v>0</v>
      </c>
      <c r="J972" s="276">
        <v>0</v>
      </c>
      <c r="K972" s="276">
        <v>0</v>
      </c>
      <c r="L972" s="276">
        <v>0</v>
      </c>
      <c r="M972" s="276">
        <v>0</v>
      </c>
      <c r="N972" s="286">
        <v>0</v>
      </c>
      <c r="O972" s="286">
        <v>0</v>
      </c>
      <c r="P972" s="286">
        <v>0</v>
      </c>
      <c r="Q972" s="286">
        <v>0</v>
      </c>
      <c r="R972" s="286">
        <v>0</v>
      </c>
      <c r="S972" s="286">
        <v>0</v>
      </c>
      <c r="T972" s="203">
        <v>0</v>
      </c>
      <c r="U972" s="286">
        <v>0</v>
      </c>
      <c r="V972" s="286" t="s">
        <v>341</v>
      </c>
      <c r="W972" s="316">
        <v>1195</v>
      </c>
      <c r="X972" s="286">
        <v>6121540</v>
      </c>
      <c r="Y972" s="302">
        <v>0</v>
      </c>
      <c r="Z972" s="302">
        <v>0</v>
      </c>
      <c r="AA972" s="302">
        <v>0</v>
      </c>
      <c r="AB972" s="302">
        <v>0</v>
      </c>
      <c r="AC972" s="302">
        <v>0</v>
      </c>
      <c r="AD972" s="302">
        <v>0</v>
      </c>
      <c r="AE972" s="302">
        <v>0</v>
      </c>
      <c r="AF972" s="302">
        <v>0</v>
      </c>
      <c r="AG972" s="302">
        <v>0</v>
      </c>
      <c r="AH972" s="302">
        <v>0</v>
      </c>
      <c r="AI972" s="302">
        <v>0</v>
      </c>
      <c r="AJ972" s="302">
        <v>132723.04</v>
      </c>
      <c r="AK972" s="302">
        <v>66361.52</v>
      </c>
      <c r="AL972" s="302">
        <v>0</v>
      </c>
    </row>
    <row r="973" spans="1:38" s="39" customFormat="1" ht="12" customHeight="1" x14ac:dyDescent="0.2">
      <c r="A973" s="167">
        <v>244</v>
      </c>
      <c r="B973" s="304" t="s">
        <v>493</v>
      </c>
      <c r="C973" s="286">
        <v>3042.2</v>
      </c>
      <c r="D973" s="146"/>
      <c r="E973" s="286"/>
      <c r="F973" s="286"/>
      <c r="G973" s="275">
        <v>5809976.0599999996</v>
      </c>
      <c r="H973" s="286">
        <v>0</v>
      </c>
      <c r="I973" s="276">
        <v>0</v>
      </c>
      <c r="J973" s="276">
        <v>0</v>
      </c>
      <c r="K973" s="276">
        <v>0</v>
      </c>
      <c r="L973" s="276">
        <v>0</v>
      </c>
      <c r="M973" s="276">
        <v>0</v>
      </c>
      <c r="N973" s="286">
        <v>0</v>
      </c>
      <c r="O973" s="286">
        <v>0</v>
      </c>
      <c r="P973" s="286">
        <v>0</v>
      </c>
      <c r="Q973" s="286">
        <v>0</v>
      </c>
      <c r="R973" s="286">
        <v>0</v>
      </c>
      <c r="S973" s="286">
        <v>0</v>
      </c>
      <c r="T973" s="203">
        <v>0</v>
      </c>
      <c r="U973" s="286">
        <v>0</v>
      </c>
      <c r="V973" s="286" t="s">
        <v>341</v>
      </c>
      <c r="W973" s="316">
        <v>1096.8</v>
      </c>
      <c r="X973" s="286">
        <v>5609060</v>
      </c>
      <c r="Y973" s="302">
        <v>0</v>
      </c>
      <c r="Z973" s="302">
        <v>0</v>
      </c>
      <c r="AA973" s="302">
        <v>0</v>
      </c>
      <c r="AB973" s="302">
        <v>0</v>
      </c>
      <c r="AC973" s="302">
        <v>0</v>
      </c>
      <c r="AD973" s="302">
        <v>0</v>
      </c>
      <c r="AE973" s="302">
        <v>0</v>
      </c>
      <c r="AF973" s="302">
        <v>0</v>
      </c>
      <c r="AG973" s="302">
        <v>0</v>
      </c>
      <c r="AH973" s="302">
        <v>0</v>
      </c>
      <c r="AI973" s="302">
        <v>0</v>
      </c>
      <c r="AJ973" s="302">
        <v>133944.04</v>
      </c>
      <c r="AK973" s="302">
        <v>66972.02</v>
      </c>
      <c r="AL973" s="302">
        <v>0</v>
      </c>
    </row>
    <row r="974" spans="1:38" s="39" customFormat="1" ht="12" customHeight="1" x14ac:dyDescent="0.2">
      <c r="A974" s="167">
        <v>245</v>
      </c>
      <c r="B974" s="304" t="s">
        <v>1079</v>
      </c>
      <c r="C974" s="286">
        <v>3042.2</v>
      </c>
      <c r="D974" s="146"/>
      <c r="E974" s="286"/>
      <c r="F974" s="286"/>
      <c r="G974" s="275">
        <v>7848785.6500000004</v>
      </c>
      <c r="H974" s="286">
        <v>0</v>
      </c>
      <c r="I974" s="276">
        <v>0</v>
      </c>
      <c r="J974" s="276">
        <v>0</v>
      </c>
      <c r="K974" s="276">
        <v>0</v>
      </c>
      <c r="L974" s="276">
        <v>0</v>
      </c>
      <c r="M974" s="276">
        <v>0</v>
      </c>
      <c r="N974" s="286">
        <v>0</v>
      </c>
      <c r="O974" s="286">
        <v>0</v>
      </c>
      <c r="P974" s="286">
        <v>0</v>
      </c>
      <c r="Q974" s="286">
        <v>0</v>
      </c>
      <c r="R974" s="286">
        <v>0</v>
      </c>
      <c r="S974" s="286">
        <v>0</v>
      </c>
      <c r="T974" s="203">
        <v>0</v>
      </c>
      <c r="U974" s="286">
        <v>0</v>
      </c>
      <c r="V974" s="286" t="s">
        <v>342</v>
      </c>
      <c r="W974" s="302">
        <v>1033</v>
      </c>
      <c r="X974" s="286">
        <v>7495590.2999999998</v>
      </c>
      <c r="Y974" s="302">
        <v>0</v>
      </c>
      <c r="Z974" s="302">
        <v>0</v>
      </c>
      <c r="AA974" s="302">
        <v>0</v>
      </c>
      <c r="AB974" s="302">
        <v>0</v>
      </c>
      <c r="AC974" s="302">
        <v>0</v>
      </c>
      <c r="AD974" s="302">
        <v>0</v>
      </c>
      <c r="AE974" s="302">
        <v>0</v>
      </c>
      <c r="AF974" s="302">
        <v>0</v>
      </c>
      <c r="AG974" s="302">
        <v>0</v>
      </c>
      <c r="AH974" s="302">
        <v>0</v>
      </c>
      <c r="AI974" s="302">
        <v>0</v>
      </c>
      <c r="AJ974" s="302">
        <v>235463.57</v>
      </c>
      <c r="AK974" s="302">
        <v>117731.78</v>
      </c>
      <c r="AL974" s="302">
        <v>0</v>
      </c>
    </row>
    <row r="975" spans="1:38" s="39" customFormat="1" ht="12" customHeight="1" x14ac:dyDescent="0.2">
      <c r="A975" s="167">
        <v>246</v>
      </c>
      <c r="B975" s="304" t="s">
        <v>1080</v>
      </c>
      <c r="C975" s="286">
        <v>3042.2</v>
      </c>
      <c r="D975" s="146"/>
      <c r="E975" s="286"/>
      <c r="F975" s="286"/>
      <c r="G975" s="275">
        <v>7370108.5099999998</v>
      </c>
      <c r="H975" s="286">
        <v>0</v>
      </c>
      <c r="I975" s="276">
        <v>0</v>
      </c>
      <c r="J975" s="276">
        <v>0</v>
      </c>
      <c r="K975" s="276">
        <v>0</v>
      </c>
      <c r="L975" s="276">
        <v>0</v>
      </c>
      <c r="M975" s="276">
        <v>0</v>
      </c>
      <c r="N975" s="286">
        <v>0</v>
      </c>
      <c r="O975" s="286">
        <v>0</v>
      </c>
      <c r="P975" s="286">
        <v>0</v>
      </c>
      <c r="Q975" s="286">
        <v>0</v>
      </c>
      <c r="R975" s="286">
        <v>0</v>
      </c>
      <c r="S975" s="286">
        <v>0</v>
      </c>
      <c r="T975" s="203">
        <v>0</v>
      </c>
      <c r="U975" s="286">
        <v>0</v>
      </c>
      <c r="V975" s="286" t="s">
        <v>342</v>
      </c>
      <c r="W975" s="302">
        <v>970</v>
      </c>
      <c r="X975" s="286">
        <v>7038453.6200000001</v>
      </c>
      <c r="Y975" s="302">
        <v>0</v>
      </c>
      <c r="Z975" s="302">
        <v>0</v>
      </c>
      <c r="AA975" s="302">
        <v>0</v>
      </c>
      <c r="AB975" s="302">
        <v>0</v>
      </c>
      <c r="AC975" s="302">
        <v>0</v>
      </c>
      <c r="AD975" s="302">
        <v>0</v>
      </c>
      <c r="AE975" s="302">
        <v>0</v>
      </c>
      <c r="AF975" s="302">
        <v>0</v>
      </c>
      <c r="AG975" s="302">
        <v>0</v>
      </c>
      <c r="AH975" s="302">
        <v>0</v>
      </c>
      <c r="AI975" s="302">
        <v>0</v>
      </c>
      <c r="AJ975" s="302">
        <v>221103.26</v>
      </c>
      <c r="AK975" s="302">
        <v>110551.63</v>
      </c>
      <c r="AL975" s="302">
        <v>0</v>
      </c>
    </row>
    <row r="976" spans="1:38" s="39" customFormat="1" ht="30" customHeight="1" x14ac:dyDescent="0.2">
      <c r="A976" s="413" t="s">
        <v>1029</v>
      </c>
      <c r="B976" s="413"/>
      <c r="C976" s="278">
        <v>3105.5</v>
      </c>
      <c r="D976" s="278"/>
      <c r="E976" s="286"/>
      <c r="F976" s="286"/>
      <c r="G976" s="278">
        <v>51907237.059999995</v>
      </c>
      <c r="H976" s="278">
        <v>0</v>
      </c>
      <c r="I976" s="278">
        <v>0</v>
      </c>
      <c r="J976" s="278">
        <v>0</v>
      </c>
      <c r="K976" s="278">
        <v>0</v>
      </c>
      <c r="L976" s="278">
        <v>0</v>
      </c>
      <c r="M976" s="278">
        <v>0</v>
      </c>
      <c r="N976" s="278">
        <v>0</v>
      </c>
      <c r="O976" s="278">
        <v>0</v>
      </c>
      <c r="P976" s="278">
        <v>0</v>
      </c>
      <c r="Q976" s="278">
        <v>0</v>
      </c>
      <c r="R976" s="278">
        <v>0</v>
      </c>
      <c r="S976" s="278">
        <v>0</v>
      </c>
      <c r="T976" s="235">
        <v>0</v>
      </c>
      <c r="U976" s="278">
        <v>0</v>
      </c>
      <c r="V976" s="286" t="s">
        <v>308</v>
      </c>
      <c r="W976" s="278">
        <v>8362.33</v>
      </c>
      <c r="X976" s="278">
        <v>49774670.639999993</v>
      </c>
      <c r="Y976" s="278">
        <v>0</v>
      </c>
      <c r="Z976" s="278">
        <v>0</v>
      </c>
      <c r="AA976" s="278">
        <v>0</v>
      </c>
      <c r="AB976" s="278">
        <v>0</v>
      </c>
      <c r="AC976" s="278">
        <v>0</v>
      </c>
      <c r="AD976" s="278">
        <v>0</v>
      </c>
      <c r="AE976" s="278">
        <v>0</v>
      </c>
      <c r="AF976" s="278">
        <v>0</v>
      </c>
      <c r="AG976" s="278">
        <v>0</v>
      </c>
      <c r="AH976" s="278">
        <v>0</v>
      </c>
      <c r="AI976" s="278">
        <v>0</v>
      </c>
      <c r="AJ976" s="278">
        <v>1421710.95</v>
      </c>
      <c r="AK976" s="278">
        <v>710855.47</v>
      </c>
      <c r="AL976" s="278">
        <v>0</v>
      </c>
    </row>
    <row r="977" spans="1:38" s="39" customFormat="1" ht="12" customHeight="1" x14ac:dyDescent="0.2">
      <c r="A977" s="378" t="s">
        <v>204</v>
      </c>
      <c r="B977" s="378"/>
      <c r="C977" s="378"/>
      <c r="D977" s="378"/>
      <c r="E977" s="378"/>
      <c r="F977" s="378"/>
      <c r="G977" s="378"/>
      <c r="H977" s="378"/>
      <c r="I977" s="378"/>
      <c r="J977" s="378"/>
      <c r="K977" s="378"/>
      <c r="L977" s="378"/>
      <c r="M977" s="378"/>
      <c r="N977" s="378"/>
      <c r="O977" s="378"/>
      <c r="P977" s="378"/>
      <c r="Q977" s="378"/>
      <c r="R977" s="378"/>
      <c r="S977" s="378"/>
      <c r="T977" s="378"/>
      <c r="U977" s="378"/>
      <c r="V977" s="378"/>
      <c r="W977" s="378"/>
      <c r="X977" s="378"/>
      <c r="Y977" s="378"/>
      <c r="Z977" s="378"/>
      <c r="AA977" s="378"/>
      <c r="AB977" s="378"/>
      <c r="AC977" s="378"/>
      <c r="AD977" s="378"/>
      <c r="AE977" s="378"/>
      <c r="AF977" s="378"/>
      <c r="AG977" s="378"/>
      <c r="AH977" s="378"/>
      <c r="AI977" s="378"/>
      <c r="AJ977" s="378"/>
      <c r="AK977" s="378"/>
      <c r="AL977" s="378"/>
    </row>
    <row r="978" spans="1:38" s="39" customFormat="1" ht="12" customHeight="1" x14ac:dyDescent="0.2">
      <c r="A978" s="287">
        <v>247</v>
      </c>
      <c r="B978" s="304" t="s">
        <v>24</v>
      </c>
      <c r="C978" s="305"/>
      <c r="D978" s="305"/>
      <c r="E978" s="305"/>
      <c r="F978" s="305"/>
      <c r="G978" s="275">
        <v>2900948.92</v>
      </c>
      <c r="H978" s="286">
        <v>0</v>
      </c>
      <c r="I978" s="276">
        <v>0</v>
      </c>
      <c r="J978" s="276">
        <v>0</v>
      </c>
      <c r="K978" s="276">
        <v>0</v>
      </c>
      <c r="L978" s="276">
        <v>0</v>
      </c>
      <c r="M978" s="276">
        <v>0</v>
      </c>
      <c r="N978" s="286">
        <v>0</v>
      </c>
      <c r="O978" s="286">
        <v>0</v>
      </c>
      <c r="P978" s="286">
        <v>0</v>
      </c>
      <c r="Q978" s="286">
        <v>0</v>
      </c>
      <c r="R978" s="286">
        <v>0</v>
      </c>
      <c r="S978" s="286">
        <v>0</v>
      </c>
      <c r="T978" s="203">
        <v>0</v>
      </c>
      <c r="U978" s="286">
        <v>0</v>
      </c>
      <c r="V978" s="147" t="s">
        <v>342</v>
      </c>
      <c r="W978" s="302">
        <v>389.4</v>
      </c>
      <c r="X978" s="286">
        <v>2831170</v>
      </c>
      <c r="Y978" s="302">
        <v>0</v>
      </c>
      <c r="Z978" s="302">
        <v>0</v>
      </c>
      <c r="AA978" s="302">
        <v>0</v>
      </c>
      <c r="AB978" s="302">
        <v>0</v>
      </c>
      <c r="AC978" s="302">
        <v>0</v>
      </c>
      <c r="AD978" s="302">
        <v>0</v>
      </c>
      <c r="AE978" s="302">
        <v>0</v>
      </c>
      <c r="AF978" s="302">
        <v>0</v>
      </c>
      <c r="AG978" s="302">
        <v>0</v>
      </c>
      <c r="AH978" s="302">
        <v>0</v>
      </c>
      <c r="AI978" s="302">
        <v>0</v>
      </c>
      <c r="AJ978" s="302">
        <v>46519.28</v>
      </c>
      <c r="AK978" s="302">
        <v>23259.64</v>
      </c>
      <c r="AL978" s="302">
        <v>0</v>
      </c>
    </row>
    <row r="979" spans="1:38" s="39" customFormat="1" ht="12" customHeight="1" x14ac:dyDescent="0.2">
      <c r="A979" s="287">
        <v>248</v>
      </c>
      <c r="B979" s="304" t="s">
        <v>21</v>
      </c>
      <c r="C979" s="305"/>
      <c r="D979" s="305"/>
      <c r="E979" s="305"/>
      <c r="F979" s="305"/>
      <c r="G979" s="275">
        <v>2900678.92</v>
      </c>
      <c r="H979" s="286">
        <v>0</v>
      </c>
      <c r="I979" s="276">
        <v>0</v>
      </c>
      <c r="J979" s="276">
        <v>0</v>
      </c>
      <c r="K979" s="276">
        <v>0</v>
      </c>
      <c r="L979" s="276">
        <v>0</v>
      </c>
      <c r="M979" s="276">
        <v>0</v>
      </c>
      <c r="N979" s="286">
        <v>0</v>
      </c>
      <c r="O979" s="286">
        <v>0</v>
      </c>
      <c r="P979" s="286">
        <v>0</v>
      </c>
      <c r="Q979" s="286">
        <v>0</v>
      </c>
      <c r="R979" s="286">
        <v>0</v>
      </c>
      <c r="S979" s="286">
        <v>0</v>
      </c>
      <c r="T979" s="203">
        <v>0</v>
      </c>
      <c r="U979" s="286">
        <v>0</v>
      </c>
      <c r="V979" s="147" t="s">
        <v>342</v>
      </c>
      <c r="W979" s="302">
        <v>389.4</v>
      </c>
      <c r="X979" s="286">
        <v>2830900</v>
      </c>
      <c r="Y979" s="302">
        <v>0</v>
      </c>
      <c r="Z979" s="302">
        <v>0</v>
      </c>
      <c r="AA979" s="302">
        <v>0</v>
      </c>
      <c r="AB979" s="302">
        <v>0</v>
      </c>
      <c r="AC979" s="302">
        <v>0</v>
      </c>
      <c r="AD979" s="302">
        <v>0</v>
      </c>
      <c r="AE979" s="302">
        <v>0</v>
      </c>
      <c r="AF979" s="302">
        <v>0</v>
      </c>
      <c r="AG979" s="302">
        <v>0</v>
      </c>
      <c r="AH979" s="302">
        <v>0</v>
      </c>
      <c r="AI979" s="302">
        <v>0</v>
      </c>
      <c r="AJ979" s="302">
        <v>46519.28</v>
      </c>
      <c r="AK979" s="302">
        <v>23259.64</v>
      </c>
      <c r="AL979" s="302">
        <v>0</v>
      </c>
    </row>
    <row r="980" spans="1:38" s="39" customFormat="1" ht="43.5" customHeight="1" x14ac:dyDescent="0.2">
      <c r="A980" s="361" t="s">
        <v>205</v>
      </c>
      <c r="B980" s="361"/>
      <c r="C980" s="286" t="e">
        <v>#REF!</v>
      </c>
      <c r="D980" s="164"/>
      <c r="E980" s="286"/>
      <c r="F980" s="286"/>
      <c r="G980" s="286">
        <v>5801627.8399999999</v>
      </c>
      <c r="H980" s="286">
        <v>0</v>
      </c>
      <c r="I980" s="286">
        <v>0</v>
      </c>
      <c r="J980" s="286">
        <v>0</v>
      </c>
      <c r="K980" s="286">
        <v>0</v>
      </c>
      <c r="L980" s="286">
        <v>0</v>
      </c>
      <c r="M980" s="286">
        <v>0</v>
      </c>
      <c r="N980" s="286">
        <v>0</v>
      </c>
      <c r="O980" s="286">
        <v>0</v>
      </c>
      <c r="P980" s="286">
        <v>0</v>
      </c>
      <c r="Q980" s="286">
        <v>0</v>
      </c>
      <c r="R980" s="286">
        <v>0</v>
      </c>
      <c r="S980" s="286">
        <v>0</v>
      </c>
      <c r="T980" s="203">
        <v>0</v>
      </c>
      <c r="U980" s="286">
        <v>0</v>
      </c>
      <c r="V980" s="286" t="s">
        <v>308</v>
      </c>
      <c r="W980" s="286">
        <v>778.8</v>
      </c>
      <c r="X980" s="286">
        <v>5662070</v>
      </c>
      <c r="Y980" s="286">
        <v>0</v>
      </c>
      <c r="Z980" s="286">
        <v>0</v>
      </c>
      <c r="AA980" s="286">
        <v>0</v>
      </c>
      <c r="AB980" s="286">
        <v>0</v>
      </c>
      <c r="AC980" s="286">
        <v>0</v>
      </c>
      <c r="AD980" s="286">
        <v>0</v>
      </c>
      <c r="AE980" s="286">
        <v>0</v>
      </c>
      <c r="AF980" s="286">
        <v>0</v>
      </c>
      <c r="AG980" s="286">
        <v>0</v>
      </c>
      <c r="AH980" s="286">
        <v>0</v>
      </c>
      <c r="AI980" s="286">
        <v>0</v>
      </c>
      <c r="AJ980" s="286">
        <v>93038.56</v>
      </c>
      <c r="AK980" s="286">
        <v>46519.28</v>
      </c>
      <c r="AL980" s="286">
        <v>0</v>
      </c>
    </row>
    <row r="981" spans="1:38" s="39" customFormat="1" ht="12" customHeight="1" x14ac:dyDescent="0.2">
      <c r="A981" s="358" t="s">
        <v>314</v>
      </c>
      <c r="B981" s="359"/>
      <c r="C981" s="359"/>
      <c r="D981" s="359"/>
      <c r="E981" s="359"/>
      <c r="F981" s="359"/>
      <c r="G981" s="359"/>
      <c r="H981" s="359"/>
      <c r="I981" s="359"/>
      <c r="J981" s="359"/>
      <c r="K981" s="359"/>
      <c r="L981" s="359"/>
      <c r="M981" s="359"/>
      <c r="N981" s="359"/>
      <c r="O981" s="359"/>
      <c r="P981" s="359"/>
      <c r="Q981" s="359"/>
      <c r="R981" s="359"/>
      <c r="S981" s="359"/>
      <c r="T981" s="359"/>
      <c r="U981" s="359"/>
      <c r="V981" s="359"/>
      <c r="W981" s="359"/>
      <c r="X981" s="359"/>
      <c r="Y981" s="359"/>
      <c r="Z981" s="359"/>
      <c r="AA981" s="359"/>
      <c r="AB981" s="359"/>
      <c r="AC981" s="359"/>
      <c r="AD981" s="359"/>
      <c r="AE981" s="359"/>
      <c r="AF981" s="359"/>
      <c r="AG981" s="359"/>
      <c r="AH981" s="359"/>
      <c r="AI981" s="359"/>
      <c r="AJ981" s="359"/>
      <c r="AK981" s="359"/>
      <c r="AL981" s="360"/>
    </row>
    <row r="982" spans="1:38" s="39" customFormat="1" ht="12" customHeight="1" x14ac:dyDescent="0.2">
      <c r="A982" s="287">
        <v>249</v>
      </c>
      <c r="B982" s="155" t="s">
        <v>31</v>
      </c>
      <c r="C982" s="286">
        <v>492</v>
      </c>
      <c r="D982" s="146"/>
      <c r="E982" s="286"/>
      <c r="F982" s="286"/>
      <c r="G982" s="275">
        <v>3522707.85</v>
      </c>
      <c r="H982" s="286">
        <v>0</v>
      </c>
      <c r="I982" s="276">
        <v>0</v>
      </c>
      <c r="J982" s="276">
        <v>0</v>
      </c>
      <c r="K982" s="276">
        <v>0</v>
      </c>
      <c r="L982" s="276">
        <v>0</v>
      </c>
      <c r="M982" s="276">
        <v>0</v>
      </c>
      <c r="N982" s="286">
        <v>0</v>
      </c>
      <c r="O982" s="286">
        <v>0</v>
      </c>
      <c r="P982" s="286">
        <v>0</v>
      </c>
      <c r="Q982" s="286">
        <v>0</v>
      </c>
      <c r="R982" s="286">
        <v>0</v>
      </c>
      <c r="S982" s="286">
        <v>0</v>
      </c>
      <c r="T982" s="203">
        <v>0</v>
      </c>
      <c r="U982" s="286">
        <v>0</v>
      </c>
      <c r="V982" s="147" t="s">
        <v>342</v>
      </c>
      <c r="W982" s="302">
        <v>525.5</v>
      </c>
      <c r="X982" s="286">
        <v>3383150</v>
      </c>
      <c r="Y982" s="302">
        <v>0</v>
      </c>
      <c r="Z982" s="302">
        <v>0</v>
      </c>
      <c r="AA982" s="302">
        <v>0</v>
      </c>
      <c r="AB982" s="302">
        <v>0</v>
      </c>
      <c r="AC982" s="302">
        <v>0</v>
      </c>
      <c r="AD982" s="302">
        <v>0</v>
      </c>
      <c r="AE982" s="302">
        <v>0</v>
      </c>
      <c r="AF982" s="302">
        <v>0</v>
      </c>
      <c r="AG982" s="302">
        <v>0</v>
      </c>
      <c r="AH982" s="302">
        <v>0</v>
      </c>
      <c r="AI982" s="302">
        <v>0</v>
      </c>
      <c r="AJ982" s="302">
        <v>93038.57</v>
      </c>
      <c r="AK982" s="302">
        <v>46519.28</v>
      </c>
      <c r="AL982" s="302">
        <v>0</v>
      </c>
    </row>
    <row r="983" spans="1:38" s="39" customFormat="1" ht="12" customHeight="1" x14ac:dyDescent="0.2">
      <c r="A983" s="287">
        <v>250</v>
      </c>
      <c r="B983" s="155" t="s">
        <v>32</v>
      </c>
      <c r="C983" s="286">
        <v>795.7</v>
      </c>
      <c r="D983" s="146"/>
      <c r="E983" s="286"/>
      <c r="F983" s="286"/>
      <c r="G983" s="275">
        <v>3694657.85</v>
      </c>
      <c r="H983" s="286">
        <v>0</v>
      </c>
      <c r="I983" s="276">
        <v>0</v>
      </c>
      <c r="J983" s="276">
        <v>0</v>
      </c>
      <c r="K983" s="276">
        <v>0</v>
      </c>
      <c r="L983" s="276">
        <v>0</v>
      </c>
      <c r="M983" s="276">
        <v>0</v>
      </c>
      <c r="N983" s="286">
        <v>0</v>
      </c>
      <c r="O983" s="286">
        <v>0</v>
      </c>
      <c r="P983" s="286">
        <v>0</v>
      </c>
      <c r="Q983" s="286">
        <v>0</v>
      </c>
      <c r="R983" s="286">
        <v>0</v>
      </c>
      <c r="S983" s="286">
        <v>0</v>
      </c>
      <c r="T983" s="203">
        <v>0</v>
      </c>
      <c r="U983" s="286">
        <v>0</v>
      </c>
      <c r="V983" s="147" t="s">
        <v>342</v>
      </c>
      <c r="W983" s="302">
        <v>501.5</v>
      </c>
      <c r="X983" s="286">
        <v>3555100</v>
      </c>
      <c r="Y983" s="302">
        <v>0</v>
      </c>
      <c r="Z983" s="302">
        <v>0</v>
      </c>
      <c r="AA983" s="302">
        <v>0</v>
      </c>
      <c r="AB983" s="302">
        <v>0</v>
      </c>
      <c r="AC983" s="302">
        <v>0</v>
      </c>
      <c r="AD983" s="302">
        <v>0</v>
      </c>
      <c r="AE983" s="302">
        <v>0</v>
      </c>
      <c r="AF983" s="302">
        <v>0</v>
      </c>
      <c r="AG983" s="302">
        <v>0</v>
      </c>
      <c r="AH983" s="302">
        <v>0</v>
      </c>
      <c r="AI983" s="302">
        <v>0</v>
      </c>
      <c r="AJ983" s="302">
        <v>93038.57</v>
      </c>
      <c r="AK983" s="302">
        <v>46519.28</v>
      </c>
      <c r="AL983" s="302">
        <v>0</v>
      </c>
    </row>
    <row r="984" spans="1:38" s="39" customFormat="1" ht="12" customHeight="1" x14ac:dyDescent="0.2">
      <c r="A984" s="287">
        <v>251</v>
      </c>
      <c r="B984" s="155" t="s">
        <v>33</v>
      </c>
      <c r="C984" s="286"/>
      <c r="D984" s="146"/>
      <c r="E984" s="286"/>
      <c r="F984" s="286"/>
      <c r="G984" s="275">
        <v>3092255.23</v>
      </c>
      <c r="H984" s="286">
        <v>0</v>
      </c>
      <c r="I984" s="276">
        <v>0</v>
      </c>
      <c r="J984" s="276">
        <v>0</v>
      </c>
      <c r="K984" s="276">
        <v>0</v>
      </c>
      <c r="L984" s="276">
        <v>0</v>
      </c>
      <c r="M984" s="276">
        <v>0</v>
      </c>
      <c r="N984" s="286">
        <v>0</v>
      </c>
      <c r="O984" s="286">
        <v>0</v>
      </c>
      <c r="P984" s="286">
        <v>0</v>
      </c>
      <c r="Q984" s="286">
        <v>0</v>
      </c>
      <c r="R984" s="286">
        <v>0</v>
      </c>
      <c r="S984" s="286">
        <v>0</v>
      </c>
      <c r="T984" s="203">
        <v>0</v>
      </c>
      <c r="U984" s="286">
        <v>0</v>
      </c>
      <c r="V984" s="147" t="s">
        <v>342</v>
      </c>
      <c r="W984" s="302">
        <v>423.6</v>
      </c>
      <c r="X984" s="286">
        <v>2967650</v>
      </c>
      <c r="Y984" s="302">
        <v>0</v>
      </c>
      <c r="Z984" s="302">
        <v>0</v>
      </c>
      <c r="AA984" s="302">
        <v>0</v>
      </c>
      <c r="AB984" s="302">
        <v>0</v>
      </c>
      <c r="AC984" s="302">
        <v>0</v>
      </c>
      <c r="AD984" s="302">
        <v>0</v>
      </c>
      <c r="AE984" s="302">
        <v>0</v>
      </c>
      <c r="AF984" s="302">
        <v>0</v>
      </c>
      <c r="AG984" s="302">
        <v>0</v>
      </c>
      <c r="AH984" s="302">
        <v>0</v>
      </c>
      <c r="AI984" s="302">
        <v>0</v>
      </c>
      <c r="AJ984" s="302">
        <v>83070.149999999994</v>
      </c>
      <c r="AK984" s="302">
        <v>41535.08</v>
      </c>
      <c r="AL984" s="302">
        <v>0</v>
      </c>
    </row>
    <row r="985" spans="1:38" s="39" customFormat="1" ht="12" customHeight="1" x14ac:dyDescent="0.2">
      <c r="A985" s="287">
        <v>252</v>
      </c>
      <c r="B985" s="155" t="s">
        <v>34</v>
      </c>
      <c r="C985" s="286"/>
      <c r="D985" s="146"/>
      <c r="E985" s="286"/>
      <c r="F985" s="286"/>
      <c r="G985" s="275">
        <v>3461115.23</v>
      </c>
      <c r="H985" s="286">
        <v>0</v>
      </c>
      <c r="I985" s="276">
        <v>0</v>
      </c>
      <c r="J985" s="276">
        <v>0</v>
      </c>
      <c r="K985" s="276">
        <v>0</v>
      </c>
      <c r="L985" s="276">
        <v>0</v>
      </c>
      <c r="M985" s="276">
        <v>0</v>
      </c>
      <c r="N985" s="286">
        <v>0</v>
      </c>
      <c r="O985" s="286">
        <v>0</v>
      </c>
      <c r="P985" s="286">
        <v>0</v>
      </c>
      <c r="Q985" s="286">
        <v>0</v>
      </c>
      <c r="R985" s="286">
        <v>0</v>
      </c>
      <c r="S985" s="286">
        <v>0</v>
      </c>
      <c r="T985" s="203">
        <v>0</v>
      </c>
      <c r="U985" s="286">
        <v>0</v>
      </c>
      <c r="V985" s="147" t="s">
        <v>342</v>
      </c>
      <c r="W985" s="302">
        <v>458.92</v>
      </c>
      <c r="X985" s="286">
        <v>3336510</v>
      </c>
      <c r="Y985" s="302">
        <v>0</v>
      </c>
      <c r="Z985" s="302">
        <v>0</v>
      </c>
      <c r="AA985" s="302">
        <v>0</v>
      </c>
      <c r="AB985" s="302">
        <v>0</v>
      </c>
      <c r="AC985" s="302">
        <v>0</v>
      </c>
      <c r="AD985" s="302">
        <v>0</v>
      </c>
      <c r="AE985" s="302">
        <v>0</v>
      </c>
      <c r="AF985" s="302">
        <v>0</v>
      </c>
      <c r="AG985" s="302">
        <v>0</v>
      </c>
      <c r="AH985" s="302">
        <v>0</v>
      </c>
      <c r="AI985" s="302">
        <v>0</v>
      </c>
      <c r="AJ985" s="302">
        <v>83070.149999999994</v>
      </c>
      <c r="AK985" s="302">
        <v>41535.08</v>
      </c>
      <c r="AL985" s="302">
        <v>0</v>
      </c>
    </row>
    <row r="986" spans="1:38" s="39" customFormat="1" ht="12" customHeight="1" x14ac:dyDescent="0.2">
      <c r="A986" s="287">
        <v>253</v>
      </c>
      <c r="B986" s="155" t="s">
        <v>35</v>
      </c>
      <c r="C986" s="286"/>
      <c r="D986" s="146"/>
      <c r="E986" s="286"/>
      <c r="F986" s="286"/>
      <c r="G986" s="275">
        <v>2423122.79</v>
      </c>
      <c r="H986" s="286">
        <v>0</v>
      </c>
      <c r="I986" s="276">
        <v>0</v>
      </c>
      <c r="J986" s="276">
        <v>0</v>
      </c>
      <c r="K986" s="276">
        <v>0</v>
      </c>
      <c r="L986" s="276">
        <v>0</v>
      </c>
      <c r="M986" s="276">
        <v>0</v>
      </c>
      <c r="N986" s="286">
        <v>0</v>
      </c>
      <c r="O986" s="286">
        <v>0</v>
      </c>
      <c r="P986" s="286">
        <v>0</v>
      </c>
      <c r="Q986" s="286">
        <v>0</v>
      </c>
      <c r="R986" s="286">
        <v>0</v>
      </c>
      <c r="S986" s="286">
        <v>0</v>
      </c>
      <c r="T986" s="203">
        <v>0</v>
      </c>
      <c r="U986" s="286">
        <v>0</v>
      </c>
      <c r="V986" s="147" t="s">
        <v>341</v>
      </c>
      <c r="W986" s="302">
        <v>420</v>
      </c>
      <c r="X986" s="286">
        <v>2314082.27</v>
      </c>
      <c r="Y986" s="302">
        <v>0</v>
      </c>
      <c r="Z986" s="302">
        <v>0</v>
      </c>
      <c r="AA986" s="302">
        <v>0</v>
      </c>
      <c r="AB986" s="302">
        <v>0</v>
      </c>
      <c r="AC986" s="302">
        <v>0</v>
      </c>
      <c r="AD986" s="302">
        <v>0</v>
      </c>
      <c r="AE986" s="302">
        <v>0</v>
      </c>
      <c r="AF986" s="302">
        <v>0</v>
      </c>
      <c r="AG986" s="302">
        <v>0</v>
      </c>
      <c r="AH986" s="302">
        <v>0</v>
      </c>
      <c r="AI986" s="302">
        <v>0</v>
      </c>
      <c r="AJ986" s="302">
        <v>72693.679999999993</v>
      </c>
      <c r="AK986" s="302">
        <v>36346.839999999997</v>
      </c>
      <c r="AL986" s="302">
        <v>0</v>
      </c>
    </row>
    <row r="987" spans="1:38" s="39" customFormat="1" ht="12" customHeight="1" x14ac:dyDescent="0.2">
      <c r="A987" s="287">
        <v>254</v>
      </c>
      <c r="B987" s="155" t="s">
        <v>40</v>
      </c>
      <c r="C987" s="286"/>
      <c r="D987" s="146"/>
      <c r="E987" s="286"/>
      <c r="F987" s="286"/>
      <c r="G987" s="275">
        <v>5975267.4900000002</v>
      </c>
      <c r="H987" s="286">
        <v>0</v>
      </c>
      <c r="I987" s="276">
        <v>0</v>
      </c>
      <c r="J987" s="276">
        <v>0</v>
      </c>
      <c r="K987" s="276">
        <v>0</v>
      </c>
      <c r="L987" s="276">
        <v>0</v>
      </c>
      <c r="M987" s="276">
        <v>0</v>
      </c>
      <c r="N987" s="286">
        <v>0</v>
      </c>
      <c r="O987" s="286">
        <v>0</v>
      </c>
      <c r="P987" s="286">
        <v>0</v>
      </c>
      <c r="Q987" s="286">
        <v>0</v>
      </c>
      <c r="R987" s="286">
        <v>0</v>
      </c>
      <c r="S987" s="286">
        <v>0</v>
      </c>
      <c r="T987" s="203">
        <v>0</v>
      </c>
      <c r="U987" s="286">
        <v>0</v>
      </c>
      <c r="V987" s="147" t="s">
        <v>342</v>
      </c>
      <c r="W987" s="302">
        <v>796.45</v>
      </c>
      <c r="X987" s="286">
        <v>5780360</v>
      </c>
      <c r="Y987" s="302">
        <v>0</v>
      </c>
      <c r="Z987" s="302">
        <v>0</v>
      </c>
      <c r="AA987" s="302">
        <v>0</v>
      </c>
      <c r="AB987" s="302">
        <v>0</v>
      </c>
      <c r="AC987" s="302">
        <v>0</v>
      </c>
      <c r="AD987" s="302">
        <v>0</v>
      </c>
      <c r="AE987" s="302">
        <v>0</v>
      </c>
      <c r="AF987" s="302">
        <v>0</v>
      </c>
      <c r="AG987" s="302">
        <v>0</v>
      </c>
      <c r="AH987" s="302">
        <v>0</v>
      </c>
      <c r="AI987" s="302">
        <v>0</v>
      </c>
      <c r="AJ987" s="302">
        <v>129938.33</v>
      </c>
      <c r="AK987" s="302">
        <v>64969.16</v>
      </c>
      <c r="AL987" s="302">
        <v>0</v>
      </c>
    </row>
    <row r="988" spans="1:38" s="39" customFormat="1" ht="31.5" customHeight="1" x14ac:dyDescent="0.2">
      <c r="A988" s="361" t="s">
        <v>315</v>
      </c>
      <c r="B988" s="361"/>
      <c r="C988" s="286">
        <v>1287.7</v>
      </c>
      <c r="D988" s="164"/>
      <c r="E988" s="145"/>
      <c r="F988" s="145"/>
      <c r="G988" s="286">
        <v>22169126.439999998</v>
      </c>
      <c r="H988" s="286">
        <v>0</v>
      </c>
      <c r="I988" s="286">
        <v>0</v>
      </c>
      <c r="J988" s="286">
        <v>0</v>
      </c>
      <c r="K988" s="286">
        <v>0</v>
      </c>
      <c r="L988" s="286">
        <v>0</v>
      </c>
      <c r="M988" s="286">
        <v>0</v>
      </c>
      <c r="N988" s="286">
        <v>0</v>
      </c>
      <c r="O988" s="286">
        <v>0</v>
      </c>
      <c r="P988" s="286">
        <v>0</v>
      </c>
      <c r="Q988" s="286">
        <v>0</v>
      </c>
      <c r="R988" s="286">
        <v>0</v>
      </c>
      <c r="S988" s="286">
        <v>0</v>
      </c>
      <c r="T988" s="203">
        <v>0</v>
      </c>
      <c r="U988" s="286">
        <v>0</v>
      </c>
      <c r="V988" s="286" t="s">
        <v>308</v>
      </c>
      <c r="W988" s="286">
        <v>3125.9700000000003</v>
      </c>
      <c r="X988" s="286">
        <v>21336852.27</v>
      </c>
      <c r="Y988" s="286">
        <v>0</v>
      </c>
      <c r="Z988" s="286">
        <v>0</v>
      </c>
      <c r="AA988" s="286">
        <v>0</v>
      </c>
      <c r="AB988" s="286">
        <v>0</v>
      </c>
      <c r="AC988" s="286">
        <v>0</v>
      </c>
      <c r="AD988" s="286">
        <v>0</v>
      </c>
      <c r="AE988" s="286">
        <v>0</v>
      </c>
      <c r="AF988" s="286">
        <v>0</v>
      </c>
      <c r="AG988" s="286">
        <v>0</v>
      </c>
      <c r="AH988" s="286">
        <v>0</v>
      </c>
      <c r="AI988" s="286">
        <v>0</v>
      </c>
      <c r="AJ988" s="286">
        <v>554849.45000000007</v>
      </c>
      <c r="AK988" s="286">
        <v>277424.72000000003</v>
      </c>
      <c r="AL988" s="286">
        <v>0</v>
      </c>
    </row>
    <row r="989" spans="1:38" s="39" customFormat="1" ht="12" customHeight="1" x14ac:dyDescent="0.2">
      <c r="A989" s="378" t="s">
        <v>299</v>
      </c>
      <c r="B989" s="378"/>
      <c r="C989" s="378"/>
      <c r="D989" s="378"/>
      <c r="E989" s="378"/>
      <c r="F989" s="378"/>
      <c r="G989" s="378"/>
      <c r="H989" s="378"/>
      <c r="I989" s="378"/>
      <c r="J989" s="378"/>
      <c r="K989" s="378"/>
      <c r="L989" s="378"/>
      <c r="M989" s="378"/>
      <c r="N989" s="378"/>
      <c r="O989" s="378"/>
      <c r="P989" s="378"/>
      <c r="Q989" s="378"/>
      <c r="R989" s="378"/>
      <c r="S989" s="378"/>
      <c r="T989" s="378"/>
      <c r="U989" s="378"/>
      <c r="V989" s="378"/>
      <c r="W989" s="378"/>
      <c r="X989" s="378"/>
      <c r="Y989" s="378"/>
      <c r="Z989" s="378"/>
      <c r="AA989" s="378"/>
      <c r="AB989" s="378"/>
      <c r="AC989" s="378"/>
      <c r="AD989" s="378"/>
      <c r="AE989" s="378"/>
      <c r="AF989" s="378"/>
      <c r="AG989" s="378"/>
      <c r="AH989" s="378"/>
      <c r="AI989" s="378"/>
      <c r="AJ989" s="378"/>
      <c r="AK989" s="378"/>
      <c r="AL989" s="378"/>
    </row>
    <row r="990" spans="1:38" s="39" customFormat="1" ht="12" customHeight="1" x14ac:dyDescent="0.2">
      <c r="A990" s="287">
        <v>255</v>
      </c>
      <c r="B990" s="155" t="s">
        <v>437</v>
      </c>
      <c r="C990" s="286">
        <v>878.5</v>
      </c>
      <c r="D990" s="146"/>
      <c r="E990" s="286"/>
      <c r="F990" s="286"/>
      <c r="G990" s="275">
        <v>5644932.1399999997</v>
      </c>
      <c r="H990" s="286">
        <v>0</v>
      </c>
      <c r="I990" s="276">
        <v>0</v>
      </c>
      <c r="J990" s="276">
        <v>0</v>
      </c>
      <c r="K990" s="276">
        <v>0</v>
      </c>
      <c r="L990" s="276">
        <v>0</v>
      </c>
      <c r="M990" s="276">
        <v>0</v>
      </c>
      <c r="N990" s="286">
        <v>0</v>
      </c>
      <c r="O990" s="286">
        <v>0</v>
      </c>
      <c r="P990" s="286">
        <v>0</v>
      </c>
      <c r="Q990" s="286">
        <v>0</v>
      </c>
      <c r="R990" s="286">
        <v>0</v>
      </c>
      <c r="S990" s="286">
        <v>0</v>
      </c>
      <c r="T990" s="203">
        <v>0</v>
      </c>
      <c r="U990" s="286">
        <v>0</v>
      </c>
      <c r="V990" s="147" t="s">
        <v>342</v>
      </c>
      <c r="W990" s="302">
        <v>803.1</v>
      </c>
      <c r="X990" s="286">
        <v>5427030</v>
      </c>
      <c r="Y990" s="302">
        <v>0</v>
      </c>
      <c r="Z990" s="302">
        <v>0</v>
      </c>
      <c r="AA990" s="302">
        <v>0</v>
      </c>
      <c r="AB990" s="302">
        <v>0</v>
      </c>
      <c r="AC990" s="302">
        <v>0</v>
      </c>
      <c r="AD990" s="302">
        <v>0</v>
      </c>
      <c r="AE990" s="302">
        <v>0</v>
      </c>
      <c r="AF990" s="302">
        <v>0</v>
      </c>
      <c r="AG990" s="302">
        <v>0</v>
      </c>
      <c r="AH990" s="302">
        <v>0</v>
      </c>
      <c r="AI990" s="302">
        <v>0</v>
      </c>
      <c r="AJ990" s="302">
        <v>145268.09</v>
      </c>
      <c r="AK990" s="302">
        <v>72634.05</v>
      </c>
      <c r="AL990" s="302">
        <v>0</v>
      </c>
    </row>
    <row r="991" spans="1:38" s="39" customFormat="1" ht="12" customHeight="1" x14ac:dyDescent="0.2">
      <c r="A991" s="287">
        <v>256</v>
      </c>
      <c r="B991" s="155" t="s">
        <v>496</v>
      </c>
      <c r="C991" s="286"/>
      <c r="D991" s="146"/>
      <c r="E991" s="286"/>
      <c r="F991" s="286"/>
      <c r="G991" s="275">
        <v>2571278.4700000002</v>
      </c>
      <c r="H991" s="286">
        <v>0</v>
      </c>
      <c r="I991" s="276">
        <v>0</v>
      </c>
      <c r="J991" s="276">
        <v>0</v>
      </c>
      <c r="K991" s="276">
        <v>0</v>
      </c>
      <c r="L991" s="276">
        <v>0</v>
      </c>
      <c r="M991" s="276">
        <v>0</v>
      </c>
      <c r="N991" s="286">
        <v>0</v>
      </c>
      <c r="O991" s="286">
        <v>0</v>
      </c>
      <c r="P991" s="286">
        <v>0</v>
      </c>
      <c r="Q991" s="286">
        <v>0</v>
      </c>
      <c r="R991" s="286">
        <v>0</v>
      </c>
      <c r="S991" s="286">
        <v>0</v>
      </c>
      <c r="T991" s="203">
        <v>0</v>
      </c>
      <c r="U991" s="286">
        <v>0</v>
      </c>
      <c r="V991" s="147" t="s">
        <v>342</v>
      </c>
      <c r="W991" s="302">
        <v>340.1</v>
      </c>
      <c r="X991" s="286">
        <v>2471370</v>
      </c>
      <c r="Y991" s="302">
        <v>0</v>
      </c>
      <c r="Z991" s="302">
        <v>0</v>
      </c>
      <c r="AA991" s="302">
        <v>0</v>
      </c>
      <c r="AB991" s="302">
        <v>0</v>
      </c>
      <c r="AC991" s="302">
        <v>0</v>
      </c>
      <c r="AD991" s="302">
        <v>0</v>
      </c>
      <c r="AE991" s="302">
        <v>0</v>
      </c>
      <c r="AF991" s="302">
        <v>0</v>
      </c>
      <c r="AG991" s="302">
        <v>0</v>
      </c>
      <c r="AH991" s="302">
        <v>0</v>
      </c>
      <c r="AI991" s="302">
        <v>0</v>
      </c>
      <c r="AJ991" s="302">
        <v>66605.649999999994</v>
      </c>
      <c r="AK991" s="302">
        <v>33302.82</v>
      </c>
      <c r="AL991" s="302">
        <v>0</v>
      </c>
    </row>
    <row r="992" spans="1:38" s="39" customFormat="1" ht="12" customHeight="1" x14ac:dyDescent="0.2">
      <c r="A992" s="287">
        <v>257</v>
      </c>
      <c r="B992" s="155" t="s">
        <v>50</v>
      </c>
      <c r="C992" s="286">
        <v>942.74</v>
      </c>
      <c r="D992" s="146"/>
      <c r="E992" s="286"/>
      <c r="F992" s="286"/>
      <c r="G992" s="275">
        <v>6355132.1699999999</v>
      </c>
      <c r="H992" s="286">
        <v>0</v>
      </c>
      <c r="I992" s="276">
        <v>0</v>
      </c>
      <c r="J992" s="276">
        <v>0</v>
      </c>
      <c r="K992" s="276">
        <v>0</v>
      </c>
      <c r="L992" s="276">
        <v>0</v>
      </c>
      <c r="M992" s="276">
        <v>0</v>
      </c>
      <c r="N992" s="286">
        <v>0</v>
      </c>
      <c r="O992" s="286">
        <v>0</v>
      </c>
      <c r="P992" s="286">
        <v>0</v>
      </c>
      <c r="Q992" s="286">
        <v>0</v>
      </c>
      <c r="R992" s="286">
        <v>0</v>
      </c>
      <c r="S992" s="286">
        <v>0</v>
      </c>
      <c r="T992" s="203">
        <v>0</v>
      </c>
      <c r="U992" s="286">
        <v>0</v>
      </c>
      <c r="V992" s="147" t="s">
        <v>342</v>
      </c>
      <c r="W992" s="302">
        <v>851.66</v>
      </c>
      <c r="X992" s="286">
        <v>6127770</v>
      </c>
      <c r="Y992" s="302">
        <v>0</v>
      </c>
      <c r="Z992" s="302">
        <v>0</v>
      </c>
      <c r="AA992" s="302">
        <v>0</v>
      </c>
      <c r="AB992" s="302">
        <v>0</v>
      </c>
      <c r="AC992" s="302">
        <v>0</v>
      </c>
      <c r="AD992" s="302">
        <v>0</v>
      </c>
      <c r="AE992" s="302">
        <v>0</v>
      </c>
      <c r="AF992" s="302">
        <v>0</v>
      </c>
      <c r="AG992" s="302">
        <v>0</v>
      </c>
      <c r="AH992" s="302">
        <v>0</v>
      </c>
      <c r="AI992" s="302">
        <v>0</v>
      </c>
      <c r="AJ992" s="302">
        <v>151574.78</v>
      </c>
      <c r="AK992" s="302">
        <v>75787.39</v>
      </c>
      <c r="AL992" s="302">
        <v>0</v>
      </c>
    </row>
    <row r="993" spans="1:38" s="39" customFormat="1" ht="43.5" customHeight="1" x14ac:dyDescent="0.2">
      <c r="A993" s="361" t="s">
        <v>340</v>
      </c>
      <c r="B993" s="361"/>
      <c r="C993" s="286">
        <v>1821.24</v>
      </c>
      <c r="D993" s="164"/>
      <c r="E993" s="145"/>
      <c r="F993" s="145"/>
      <c r="G993" s="286">
        <v>14571342.779999999</v>
      </c>
      <c r="H993" s="286">
        <v>0</v>
      </c>
      <c r="I993" s="286">
        <v>0</v>
      </c>
      <c r="J993" s="286">
        <v>0</v>
      </c>
      <c r="K993" s="286">
        <v>0</v>
      </c>
      <c r="L993" s="286">
        <v>0</v>
      </c>
      <c r="M993" s="286">
        <v>0</v>
      </c>
      <c r="N993" s="286">
        <v>0</v>
      </c>
      <c r="O993" s="286">
        <v>0</v>
      </c>
      <c r="P993" s="286">
        <v>0</v>
      </c>
      <c r="Q993" s="286">
        <v>0</v>
      </c>
      <c r="R993" s="286">
        <v>0</v>
      </c>
      <c r="S993" s="286">
        <v>0</v>
      </c>
      <c r="T993" s="203">
        <v>0</v>
      </c>
      <c r="U993" s="286">
        <v>0</v>
      </c>
      <c r="V993" s="145" t="s">
        <v>308</v>
      </c>
      <c r="W993" s="286">
        <v>1994.8600000000001</v>
      </c>
      <c r="X993" s="286">
        <v>14026170</v>
      </c>
      <c r="Y993" s="286">
        <v>0</v>
      </c>
      <c r="Z993" s="286">
        <v>0</v>
      </c>
      <c r="AA993" s="286">
        <v>0</v>
      </c>
      <c r="AB993" s="286">
        <v>0</v>
      </c>
      <c r="AC993" s="286">
        <v>0</v>
      </c>
      <c r="AD993" s="286">
        <v>0</v>
      </c>
      <c r="AE993" s="286">
        <v>0</v>
      </c>
      <c r="AF993" s="286">
        <v>0</v>
      </c>
      <c r="AG993" s="286">
        <v>0</v>
      </c>
      <c r="AH993" s="286">
        <v>0</v>
      </c>
      <c r="AI993" s="286">
        <v>0</v>
      </c>
      <c r="AJ993" s="286">
        <v>363448.52</v>
      </c>
      <c r="AK993" s="286">
        <v>181724.26</v>
      </c>
      <c r="AL993" s="286">
        <v>0</v>
      </c>
    </row>
    <row r="994" spans="1:38" s="39" customFormat="1" ht="12" customHeight="1" x14ac:dyDescent="0.2">
      <c r="A994" s="358" t="s">
        <v>313</v>
      </c>
      <c r="B994" s="359"/>
      <c r="C994" s="359"/>
      <c r="D994" s="359"/>
      <c r="E994" s="359"/>
      <c r="F994" s="359"/>
      <c r="G994" s="359"/>
      <c r="H994" s="359"/>
      <c r="I994" s="359"/>
      <c r="J994" s="359"/>
      <c r="K994" s="359"/>
      <c r="L994" s="359"/>
      <c r="M994" s="359"/>
      <c r="N994" s="359"/>
      <c r="O994" s="359"/>
      <c r="P994" s="359"/>
      <c r="Q994" s="359"/>
      <c r="R994" s="359"/>
      <c r="S994" s="359"/>
      <c r="T994" s="359"/>
      <c r="U994" s="359"/>
      <c r="V994" s="359"/>
      <c r="W994" s="359"/>
      <c r="X994" s="359"/>
      <c r="Y994" s="359"/>
      <c r="Z994" s="359"/>
      <c r="AA994" s="359"/>
      <c r="AB994" s="359"/>
      <c r="AC994" s="359"/>
      <c r="AD994" s="359"/>
      <c r="AE994" s="359"/>
      <c r="AF994" s="359"/>
      <c r="AG994" s="359"/>
      <c r="AH994" s="359"/>
      <c r="AI994" s="359"/>
      <c r="AJ994" s="359"/>
      <c r="AK994" s="359"/>
      <c r="AL994" s="360"/>
    </row>
    <row r="995" spans="1:38" s="39" customFormat="1" ht="12" customHeight="1" x14ac:dyDescent="0.2">
      <c r="A995" s="287">
        <v>258</v>
      </c>
      <c r="B995" s="155" t="s">
        <v>54</v>
      </c>
      <c r="C995" s="286">
        <v>567.1</v>
      </c>
      <c r="D995" s="146"/>
      <c r="E995" s="286"/>
      <c r="F995" s="286"/>
      <c r="G995" s="275">
        <v>5034615.91</v>
      </c>
      <c r="H995" s="286">
        <v>0</v>
      </c>
      <c r="I995" s="276">
        <v>0</v>
      </c>
      <c r="J995" s="276">
        <v>0</v>
      </c>
      <c r="K995" s="276">
        <v>0</v>
      </c>
      <c r="L995" s="276">
        <v>0</v>
      </c>
      <c r="M995" s="276">
        <v>0</v>
      </c>
      <c r="N995" s="286">
        <v>0</v>
      </c>
      <c r="O995" s="286">
        <v>0</v>
      </c>
      <c r="P995" s="286">
        <v>0</v>
      </c>
      <c r="Q995" s="286">
        <v>0</v>
      </c>
      <c r="R995" s="286">
        <v>0</v>
      </c>
      <c r="S995" s="286">
        <v>0</v>
      </c>
      <c r="T995" s="203">
        <v>0</v>
      </c>
      <c r="U995" s="286">
        <v>0</v>
      </c>
      <c r="V995" s="147" t="s">
        <v>342</v>
      </c>
      <c r="W995" s="302">
        <v>684.21</v>
      </c>
      <c r="X995" s="286">
        <v>4839210</v>
      </c>
      <c r="Y995" s="302">
        <v>0</v>
      </c>
      <c r="Z995" s="302">
        <v>0</v>
      </c>
      <c r="AA995" s="302">
        <v>0</v>
      </c>
      <c r="AB995" s="302">
        <v>0</v>
      </c>
      <c r="AC995" s="302">
        <v>0</v>
      </c>
      <c r="AD995" s="302">
        <v>0</v>
      </c>
      <c r="AE995" s="302">
        <v>0</v>
      </c>
      <c r="AF995" s="302">
        <v>0</v>
      </c>
      <c r="AG995" s="302">
        <v>0</v>
      </c>
      <c r="AH995" s="302">
        <v>0</v>
      </c>
      <c r="AI995" s="302">
        <v>0</v>
      </c>
      <c r="AJ995" s="302">
        <v>130270.61</v>
      </c>
      <c r="AK995" s="302">
        <v>65135.3</v>
      </c>
      <c r="AL995" s="302">
        <v>0</v>
      </c>
    </row>
    <row r="996" spans="1:38" s="39" customFormat="1" ht="28.5" customHeight="1" x14ac:dyDescent="0.2">
      <c r="A996" s="361" t="s">
        <v>312</v>
      </c>
      <c r="B996" s="361"/>
      <c r="C996" s="286">
        <v>567.1</v>
      </c>
      <c r="D996" s="164"/>
      <c r="E996" s="145"/>
      <c r="F996" s="145"/>
      <c r="G996" s="286">
        <v>5034615.91</v>
      </c>
      <c r="H996" s="286">
        <v>0</v>
      </c>
      <c r="I996" s="286">
        <v>0</v>
      </c>
      <c r="J996" s="286">
        <v>0</v>
      </c>
      <c r="K996" s="286">
        <v>0</v>
      </c>
      <c r="L996" s="286">
        <v>0</v>
      </c>
      <c r="M996" s="286">
        <v>0</v>
      </c>
      <c r="N996" s="286">
        <v>0</v>
      </c>
      <c r="O996" s="286">
        <v>0</v>
      </c>
      <c r="P996" s="286">
        <v>0</v>
      </c>
      <c r="Q996" s="286">
        <v>0</v>
      </c>
      <c r="R996" s="286">
        <v>0</v>
      </c>
      <c r="S996" s="286">
        <v>0</v>
      </c>
      <c r="T996" s="203">
        <v>0</v>
      </c>
      <c r="U996" s="286">
        <v>0</v>
      </c>
      <c r="V996" s="145" t="s">
        <v>308</v>
      </c>
      <c r="W996" s="286">
        <v>684.21</v>
      </c>
      <c r="X996" s="286">
        <v>4839210</v>
      </c>
      <c r="Y996" s="286">
        <v>0</v>
      </c>
      <c r="Z996" s="286">
        <v>0</v>
      </c>
      <c r="AA996" s="286">
        <v>0</v>
      </c>
      <c r="AB996" s="286">
        <v>0</v>
      </c>
      <c r="AC996" s="286">
        <v>0</v>
      </c>
      <c r="AD996" s="286">
        <v>0</v>
      </c>
      <c r="AE996" s="286">
        <v>0</v>
      </c>
      <c r="AF996" s="286">
        <v>0</v>
      </c>
      <c r="AG996" s="286">
        <v>0</v>
      </c>
      <c r="AH996" s="286">
        <v>0</v>
      </c>
      <c r="AI996" s="286">
        <v>0</v>
      </c>
      <c r="AJ996" s="286">
        <v>130270.61</v>
      </c>
      <c r="AK996" s="286">
        <v>65135.3</v>
      </c>
      <c r="AL996" s="286">
        <v>0</v>
      </c>
    </row>
    <row r="997" spans="1:38" s="39" customFormat="1" ht="12" customHeight="1" x14ac:dyDescent="0.2">
      <c r="A997" s="358" t="s">
        <v>301</v>
      </c>
      <c r="B997" s="359"/>
      <c r="C997" s="359"/>
      <c r="D997" s="359"/>
      <c r="E997" s="359"/>
      <c r="F997" s="359"/>
      <c r="G997" s="359"/>
      <c r="H997" s="359"/>
      <c r="I997" s="359"/>
      <c r="J997" s="359"/>
      <c r="K997" s="359"/>
      <c r="L997" s="359"/>
      <c r="M997" s="359"/>
      <c r="N997" s="359"/>
      <c r="O997" s="359"/>
      <c r="P997" s="359"/>
      <c r="Q997" s="359"/>
      <c r="R997" s="359"/>
      <c r="S997" s="359"/>
      <c r="T997" s="359"/>
      <c r="U997" s="359"/>
      <c r="V997" s="359"/>
      <c r="W997" s="359"/>
      <c r="X997" s="359"/>
      <c r="Y997" s="359"/>
      <c r="Z997" s="359"/>
      <c r="AA997" s="359"/>
      <c r="AB997" s="359"/>
      <c r="AC997" s="359"/>
      <c r="AD997" s="359"/>
      <c r="AE997" s="359"/>
      <c r="AF997" s="359"/>
      <c r="AG997" s="359"/>
      <c r="AH997" s="359"/>
      <c r="AI997" s="359"/>
      <c r="AJ997" s="359"/>
      <c r="AK997" s="359"/>
      <c r="AL997" s="360"/>
    </row>
    <row r="998" spans="1:38" s="39" customFormat="1" ht="12" customHeight="1" x14ac:dyDescent="0.2">
      <c r="A998" s="287">
        <v>259</v>
      </c>
      <c r="B998" s="304" t="s">
        <v>55</v>
      </c>
      <c r="C998" s="286">
        <v>265.62</v>
      </c>
      <c r="D998" s="146"/>
      <c r="E998" s="286"/>
      <c r="F998" s="286"/>
      <c r="G998" s="275">
        <v>6200587.8099999996</v>
      </c>
      <c r="H998" s="286">
        <v>0</v>
      </c>
      <c r="I998" s="276">
        <v>0</v>
      </c>
      <c r="J998" s="276">
        <v>0</v>
      </c>
      <c r="K998" s="276">
        <v>0</v>
      </c>
      <c r="L998" s="276">
        <v>0</v>
      </c>
      <c r="M998" s="276">
        <v>0</v>
      </c>
      <c r="N998" s="286">
        <v>0</v>
      </c>
      <c r="O998" s="286">
        <v>0</v>
      </c>
      <c r="P998" s="286">
        <v>0</v>
      </c>
      <c r="Q998" s="286">
        <v>0</v>
      </c>
      <c r="R998" s="286">
        <v>0</v>
      </c>
      <c r="S998" s="286">
        <v>0</v>
      </c>
      <c r="T998" s="203">
        <v>0</v>
      </c>
      <c r="U998" s="286">
        <v>0</v>
      </c>
      <c r="V998" s="147" t="s">
        <v>342</v>
      </c>
      <c r="W998" s="302">
        <v>817.4</v>
      </c>
      <c r="X998" s="286">
        <v>5941907.3600000003</v>
      </c>
      <c r="Y998" s="302">
        <v>0</v>
      </c>
      <c r="Z998" s="302">
        <v>0</v>
      </c>
      <c r="AA998" s="302">
        <v>0</v>
      </c>
      <c r="AB998" s="302">
        <v>0</v>
      </c>
      <c r="AC998" s="302">
        <v>0</v>
      </c>
      <c r="AD998" s="302">
        <v>0</v>
      </c>
      <c r="AE998" s="302">
        <v>0</v>
      </c>
      <c r="AF998" s="302">
        <v>0</v>
      </c>
      <c r="AG998" s="302">
        <v>0</v>
      </c>
      <c r="AH998" s="302">
        <v>0</v>
      </c>
      <c r="AI998" s="302">
        <v>0</v>
      </c>
      <c r="AJ998" s="302">
        <v>172453.63</v>
      </c>
      <c r="AK998" s="302">
        <v>86226.82</v>
      </c>
      <c r="AL998" s="302">
        <v>0</v>
      </c>
    </row>
    <row r="999" spans="1:38" s="39" customFormat="1" ht="12" customHeight="1" x14ac:dyDescent="0.2">
      <c r="A999" s="287">
        <v>260</v>
      </c>
      <c r="B999" s="304" t="s">
        <v>56</v>
      </c>
      <c r="C999" s="286">
        <v>909.2</v>
      </c>
      <c r="D999" s="146"/>
      <c r="E999" s="286"/>
      <c r="F999" s="286"/>
      <c r="G999" s="275">
        <v>2060888.92</v>
      </c>
      <c r="H999" s="286">
        <v>0</v>
      </c>
      <c r="I999" s="276">
        <v>0</v>
      </c>
      <c r="J999" s="276">
        <v>0</v>
      </c>
      <c r="K999" s="276">
        <v>0</v>
      </c>
      <c r="L999" s="276">
        <v>0</v>
      </c>
      <c r="M999" s="276">
        <v>0</v>
      </c>
      <c r="N999" s="286">
        <v>0</v>
      </c>
      <c r="O999" s="286">
        <v>0</v>
      </c>
      <c r="P999" s="286">
        <v>0</v>
      </c>
      <c r="Q999" s="286">
        <v>0</v>
      </c>
      <c r="R999" s="286">
        <v>0</v>
      </c>
      <c r="S999" s="286">
        <v>0</v>
      </c>
      <c r="T999" s="203">
        <v>0</v>
      </c>
      <c r="U999" s="286">
        <v>0</v>
      </c>
      <c r="V999" s="286" t="s">
        <v>342</v>
      </c>
      <c r="W999" s="302">
        <v>280</v>
      </c>
      <c r="X999" s="286">
        <v>1991110</v>
      </c>
      <c r="Y999" s="302">
        <v>0</v>
      </c>
      <c r="Z999" s="302">
        <v>0</v>
      </c>
      <c r="AA999" s="302">
        <v>0</v>
      </c>
      <c r="AB999" s="302">
        <v>0</v>
      </c>
      <c r="AC999" s="302">
        <v>0</v>
      </c>
      <c r="AD999" s="302">
        <v>0</v>
      </c>
      <c r="AE999" s="302">
        <v>0</v>
      </c>
      <c r="AF999" s="302">
        <v>0</v>
      </c>
      <c r="AG999" s="302">
        <v>0</v>
      </c>
      <c r="AH999" s="302">
        <v>0</v>
      </c>
      <c r="AI999" s="302">
        <v>0</v>
      </c>
      <c r="AJ999" s="302">
        <v>46519.28</v>
      </c>
      <c r="AK999" s="302">
        <v>23259.64</v>
      </c>
      <c r="AL999" s="302">
        <v>0</v>
      </c>
    </row>
    <row r="1000" spans="1:38" s="39" customFormat="1" ht="12" customHeight="1" x14ac:dyDescent="0.2">
      <c r="A1000" s="287">
        <v>261</v>
      </c>
      <c r="B1000" s="304" t="s">
        <v>1076</v>
      </c>
      <c r="C1000" s="286"/>
      <c r="D1000" s="146"/>
      <c r="E1000" s="286"/>
      <c r="F1000" s="286"/>
      <c r="G1000" s="275">
        <v>2971210.1</v>
      </c>
      <c r="H1000" s="286">
        <v>0</v>
      </c>
      <c r="I1000" s="276">
        <v>0</v>
      </c>
      <c r="J1000" s="276">
        <v>0</v>
      </c>
      <c r="K1000" s="276">
        <v>0</v>
      </c>
      <c r="L1000" s="276">
        <v>0</v>
      </c>
      <c r="M1000" s="276">
        <v>0</v>
      </c>
      <c r="N1000" s="286">
        <v>0</v>
      </c>
      <c r="O1000" s="286">
        <v>0</v>
      </c>
      <c r="P1000" s="286">
        <v>0</v>
      </c>
      <c r="Q1000" s="286">
        <v>0</v>
      </c>
      <c r="R1000" s="286">
        <v>0</v>
      </c>
      <c r="S1000" s="286">
        <v>0</v>
      </c>
      <c r="T1000" s="203">
        <v>0</v>
      </c>
      <c r="U1000" s="286">
        <v>0</v>
      </c>
      <c r="V1000" s="286" t="s">
        <v>341</v>
      </c>
      <c r="W1000" s="302">
        <v>515</v>
      </c>
      <c r="X1000" s="286">
        <v>2837505.65</v>
      </c>
      <c r="Y1000" s="302">
        <v>0</v>
      </c>
      <c r="Z1000" s="302">
        <v>0</v>
      </c>
      <c r="AA1000" s="302">
        <v>0</v>
      </c>
      <c r="AB1000" s="302">
        <v>0</v>
      </c>
      <c r="AC1000" s="302">
        <v>0</v>
      </c>
      <c r="AD1000" s="302">
        <v>0</v>
      </c>
      <c r="AE1000" s="302">
        <v>0</v>
      </c>
      <c r="AF1000" s="302">
        <v>0</v>
      </c>
      <c r="AG1000" s="302">
        <v>0</v>
      </c>
      <c r="AH1000" s="302">
        <v>0</v>
      </c>
      <c r="AI1000" s="302">
        <v>0</v>
      </c>
      <c r="AJ1000" s="302">
        <v>89136.3</v>
      </c>
      <c r="AK1000" s="302">
        <v>44568.15</v>
      </c>
      <c r="AL1000" s="302">
        <v>0</v>
      </c>
    </row>
    <row r="1001" spans="1:38" s="39" customFormat="1" ht="29.25" customHeight="1" x14ac:dyDescent="0.2">
      <c r="A1001" s="361" t="s">
        <v>300</v>
      </c>
      <c r="B1001" s="361"/>
      <c r="C1001" s="286">
        <v>265.62</v>
      </c>
      <c r="D1001" s="164"/>
      <c r="E1001" s="145"/>
      <c r="F1001" s="145"/>
      <c r="G1001" s="286">
        <v>11232686.83</v>
      </c>
      <c r="H1001" s="286">
        <v>0</v>
      </c>
      <c r="I1001" s="286">
        <v>0</v>
      </c>
      <c r="J1001" s="286">
        <v>0</v>
      </c>
      <c r="K1001" s="286">
        <v>0</v>
      </c>
      <c r="L1001" s="286">
        <v>0</v>
      </c>
      <c r="M1001" s="286">
        <v>0</v>
      </c>
      <c r="N1001" s="286">
        <v>0</v>
      </c>
      <c r="O1001" s="286">
        <v>0</v>
      </c>
      <c r="P1001" s="286">
        <v>0</v>
      </c>
      <c r="Q1001" s="286">
        <v>0</v>
      </c>
      <c r="R1001" s="286">
        <v>0</v>
      </c>
      <c r="S1001" s="286">
        <v>0</v>
      </c>
      <c r="T1001" s="203">
        <v>0</v>
      </c>
      <c r="U1001" s="286">
        <v>0</v>
      </c>
      <c r="V1001" s="145" t="s">
        <v>308</v>
      </c>
      <c r="W1001" s="286">
        <v>1612.4</v>
      </c>
      <c r="X1001" s="286">
        <v>10770523.01</v>
      </c>
      <c r="Y1001" s="286">
        <v>0</v>
      </c>
      <c r="Z1001" s="286">
        <v>0</v>
      </c>
      <c r="AA1001" s="286">
        <v>0</v>
      </c>
      <c r="AB1001" s="286">
        <v>0</v>
      </c>
      <c r="AC1001" s="286">
        <v>0</v>
      </c>
      <c r="AD1001" s="286">
        <v>0</v>
      </c>
      <c r="AE1001" s="286">
        <v>0</v>
      </c>
      <c r="AF1001" s="286">
        <v>0</v>
      </c>
      <c r="AG1001" s="286">
        <v>0</v>
      </c>
      <c r="AH1001" s="286">
        <v>0</v>
      </c>
      <c r="AI1001" s="286">
        <v>0</v>
      </c>
      <c r="AJ1001" s="286">
        <v>308109.21000000002</v>
      </c>
      <c r="AK1001" s="286">
        <v>154054.61000000002</v>
      </c>
      <c r="AL1001" s="286">
        <v>0</v>
      </c>
    </row>
    <row r="1002" spans="1:38" s="39" customFormat="1" ht="12" customHeight="1" x14ac:dyDescent="0.2">
      <c r="A1002" s="358" t="s">
        <v>318</v>
      </c>
      <c r="B1002" s="359"/>
      <c r="C1002" s="359"/>
      <c r="D1002" s="359"/>
      <c r="E1002" s="359"/>
      <c r="F1002" s="359"/>
      <c r="G1002" s="359"/>
      <c r="H1002" s="359"/>
      <c r="I1002" s="359"/>
      <c r="J1002" s="359"/>
      <c r="K1002" s="359"/>
      <c r="L1002" s="359"/>
      <c r="M1002" s="359"/>
      <c r="N1002" s="359"/>
      <c r="O1002" s="359"/>
      <c r="P1002" s="359"/>
      <c r="Q1002" s="359"/>
      <c r="R1002" s="359"/>
      <c r="S1002" s="359"/>
      <c r="T1002" s="359"/>
      <c r="U1002" s="359"/>
      <c r="V1002" s="359"/>
      <c r="W1002" s="359"/>
      <c r="X1002" s="359"/>
      <c r="Y1002" s="359"/>
      <c r="Z1002" s="359"/>
      <c r="AA1002" s="359"/>
      <c r="AB1002" s="359"/>
      <c r="AC1002" s="359"/>
      <c r="AD1002" s="359"/>
      <c r="AE1002" s="359"/>
      <c r="AF1002" s="359"/>
      <c r="AG1002" s="359"/>
      <c r="AH1002" s="359"/>
      <c r="AI1002" s="359"/>
      <c r="AJ1002" s="359"/>
      <c r="AK1002" s="359"/>
      <c r="AL1002" s="360"/>
    </row>
    <row r="1003" spans="1:38" s="39" customFormat="1" ht="12" customHeight="1" x14ac:dyDescent="0.2">
      <c r="A1003" s="236">
        <v>262</v>
      </c>
      <c r="B1003" s="237" t="s">
        <v>60</v>
      </c>
      <c r="C1003" s="169">
        <v>851.45</v>
      </c>
      <c r="D1003" s="146"/>
      <c r="E1003" s="169"/>
      <c r="F1003" s="169"/>
      <c r="G1003" s="275">
        <v>1189689.44</v>
      </c>
      <c r="H1003" s="286">
        <v>1173150</v>
      </c>
      <c r="I1003" s="276">
        <v>0</v>
      </c>
      <c r="J1003" s="276">
        <v>0</v>
      </c>
      <c r="K1003" s="276">
        <v>0</v>
      </c>
      <c r="L1003" s="276">
        <v>359.8</v>
      </c>
      <c r="M1003" s="275">
        <v>1173150</v>
      </c>
      <c r="N1003" s="286">
        <v>0</v>
      </c>
      <c r="O1003" s="286">
        <v>0</v>
      </c>
      <c r="P1003" s="286">
        <v>0</v>
      </c>
      <c r="Q1003" s="286">
        <v>0</v>
      </c>
      <c r="R1003" s="286">
        <v>0</v>
      </c>
      <c r="S1003" s="286">
        <v>0</v>
      </c>
      <c r="T1003" s="203">
        <v>0</v>
      </c>
      <c r="U1003" s="286">
        <v>0</v>
      </c>
      <c r="V1003" s="147"/>
      <c r="W1003" s="302">
        <v>0</v>
      </c>
      <c r="X1003" s="286">
        <v>0</v>
      </c>
      <c r="Y1003" s="302">
        <v>0</v>
      </c>
      <c r="Z1003" s="302">
        <v>0</v>
      </c>
      <c r="AA1003" s="302">
        <v>0</v>
      </c>
      <c r="AB1003" s="302">
        <v>0</v>
      </c>
      <c r="AC1003" s="302">
        <v>0</v>
      </c>
      <c r="AD1003" s="302">
        <v>0</v>
      </c>
      <c r="AE1003" s="302">
        <v>0</v>
      </c>
      <c r="AF1003" s="302">
        <v>0</v>
      </c>
      <c r="AG1003" s="302">
        <v>0</v>
      </c>
      <c r="AH1003" s="302">
        <v>0</v>
      </c>
      <c r="AI1003" s="302">
        <v>0</v>
      </c>
      <c r="AJ1003" s="302">
        <v>11026.29</v>
      </c>
      <c r="AK1003" s="302">
        <v>5513.15</v>
      </c>
      <c r="AL1003" s="302">
        <v>0</v>
      </c>
    </row>
    <row r="1004" spans="1:38" s="39" customFormat="1" ht="11.25" customHeight="1" x14ac:dyDescent="0.2">
      <c r="A1004" s="236">
        <v>263</v>
      </c>
      <c r="B1004" s="237" t="s">
        <v>61</v>
      </c>
      <c r="C1004" s="286">
        <v>4679.67</v>
      </c>
      <c r="D1004" s="146"/>
      <c r="E1004" s="286"/>
      <c r="F1004" s="286"/>
      <c r="G1004" s="275">
        <v>520151.78</v>
      </c>
      <c r="H1004" s="286">
        <v>499580</v>
      </c>
      <c r="I1004" s="276">
        <v>124050</v>
      </c>
      <c r="J1004" s="276">
        <v>321</v>
      </c>
      <c r="K1004" s="276">
        <v>375530</v>
      </c>
      <c r="L1004" s="276">
        <v>0</v>
      </c>
      <c r="M1004" s="276">
        <v>0</v>
      </c>
      <c r="N1004" s="286">
        <v>0</v>
      </c>
      <c r="O1004" s="286">
        <v>0</v>
      </c>
      <c r="P1004" s="286">
        <v>0</v>
      </c>
      <c r="Q1004" s="286">
        <v>0</v>
      </c>
      <c r="R1004" s="286">
        <v>0</v>
      </c>
      <c r="S1004" s="286">
        <v>0</v>
      </c>
      <c r="T1004" s="203">
        <v>0</v>
      </c>
      <c r="U1004" s="286">
        <v>0</v>
      </c>
      <c r="V1004" s="286"/>
      <c r="W1004" s="286">
        <v>0</v>
      </c>
      <c r="X1004" s="286">
        <v>0</v>
      </c>
      <c r="Y1004" s="302">
        <v>0</v>
      </c>
      <c r="Z1004" s="302">
        <v>0</v>
      </c>
      <c r="AA1004" s="302">
        <v>0</v>
      </c>
      <c r="AB1004" s="302">
        <v>0</v>
      </c>
      <c r="AC1004" s="302">
        <v>0</v>
      </c>
      <c r="AD1004" s="302">
        <v>0</v>
      </c>
      <c r="AE1004" s="302">
        <v>0</v>
      </c>
      <c r="AF1004" s="302">
        <v>0</v>
      </c>
      <c r="AG1004" s="302">
        <v>0</v>
      </c>
      <c r="AH1004" s="302">
        <v>0</v>
      </c>
      <c r="AI1004" s="286">
        <v>0</v>
      </c>
      <c r="AJ1004" s="302">
        <v>13714.52</v>
      </c>
      <c r="AK1004" s="302">
        <v>6857.26</v>
      </c>
      <c r="AL1004" s="302">
        <v>0</v>
      </c>
    </row>
    <row r="1005" spans="1:38" s="39" customFormat="1" ht="12" customHeight="1" x14ac:dyDescent="0.2">
      <c r="A1005" s="236">
        <v>264</v>
      </c>
      <c r="B1005" s="237" t="s">
        <v>63</v>
      </c>
      <c r="C1005" s="169"/>
      <c r="D1005" s="146"/>
      <c r="E1005" s="169"/>
      <c r="F1005" s="169"/>
      <c r="G1005" s="275">
        <v>2974891.23</v>
      </c>
      <c r="H1005" s="286">
        <v>2453750</v>
      </c>
      <c r="I1005" s="276">
        <v>406310</v>
      </c>
      <c r="J1005" s="276">
        <v>950</v>
      </c>
      <c r="K1005" s="276">
        <v>1033710</v>
      </c>
      <c r="L1005" s="276">
        <v>242.9</v>
      </c>
      <c r="M1005" s="275">
        <v>839970</v>
      </c>
      <c r="N1005" s="286">
        <v>134</v>
      </c>
      <c r="O1005" s="286">
        <v>173760</v>
      </c>
      <c r="P1005" s="286">
        <v>0</v>
      </c>
      <c r="Q1005" s="286">
        <v>0</v>
      </c>
      <c r="R1005" s="286">
        <v>0</v>
      </c>
      <c r="S1005" s="286">
        <v>0</v>
      </c>
      <c r="T1005" s="203">
        <v>0</v>
      </c>
      <c r="U1005" s="286">
        <v>0</v>
      </c>
      <c r="V1005" s="147"/>
      <c r="W1005" s="302">
        <v>0</v>
      </c>
      <c r="X1005" s="286">
        <v>0</v>
      </c>
      <c r="Y1005" s="302">
        <v>0</v>
      </c>
      <c r="Z1005" s="302">
        <v>0</v>
      </c>
      <c r="AA1005" s="302">
        <v>0</v>
      </c>
      <c r="AB1005" s="302">
        <v>0</v>
      </c>
      <c r="AC1005" s="302">
        <v>0</v>
      </c>
      <c r="AD1005" s="302">
        <v>0</v>
      </c>
      <c r="AE1005" s="302">
        <v>0</v>
      </c>
      <c r="AF1005" s="302">
        <v>0</v>
      </c>
      <c r="AG1005" s="302">
        <v>0</v>
      </c>
      <c r="AH1005" s="302">
        <v>0</v>
      </c>
      <c r="AI1005" s="302">
        <v>296420</v>
      </c>
      <c r="AJ1005" s="302">
        <v>149814.15</v>
      </c>
      <c r="AK1005" s="302">
        <v>74907.08</v>
      </c>
      <c r="AL1005" s="302">
        <v>0</v>
      </c>
    </row>
    <row r="1006" spans="1:38" s="39" customFormat="1" ht="12" customHeight="1" x14ac:dyDescent="0.2">
      <c r="A1006" s="236">
        <v>265</v>
      </c>
      <c r="B1006" s="237" t="s">
        <v>71</v>
      </c>
      <c r="C1006" s="286"/>
      <c r="D1006" s="146"/>
      <c r="E1006" s="286"/>
      <c r="F1006" s="286"/>
      <c r="G1006" s="275">
        <v>81141.009999999995</v>
      </c>
      <c r="H1006" s="286">
        <v>77489.66</v>
      </c>
      <c r="I1006" s="276">
        <v>0</v>
      </c>
      <c r="J1006" s="276">
        <v>0</v>
      </c>
      <c r="K1006" s="276">
        <v>0</v>
      </c>
      <c r="L1006" s="276">
        <v>0</v>
      </c>
      <c r="M1006" s="275">
        <v>0</v>
      </c>
      <c r="N1006" s="286">
        <v>0</v>
      </c>
      <c r="O1006" s="286">
        <v>0</v>
      </c>
      <c r="P1006" s="286">
        <v>0</v>
      </c>
      <c r="Q1006" s="286">
        <v>0</v>
      </c>
      <c r="R1006" s="286">
        <v>60</v>
      </c>
      <c r="S1006" s="286">
        <v>77489.66</v>
      </c>
      <c r="T1006" s="203">
        <v>0</v>
      </c>
      <c r="U1006" s="286">
        <v>0</v>
      </c>
      <c r="V1006" s="286"/>
      <c r="W1006" s="286">
        <v>0</v>
      </c>
      <c r="X1006" s="286">
        <v>0</v>
      </c>
      <c r="Y1006" s="302">
        <v>0</v>
      </c>
      <c r="Z1006" s="302">
        <v>0</v>
      </c>
      <c r="AA1006" s="302">
        <v>0</v>
      </c>
      <c r="AB1006" s="302">
        <v>0</v>
      </c>
      <c r="AC1006" s="302">
        <v>0</v>
      </c>
      <c r="AD1006" s="302">
        <v>0</v>
      </c>
      <c r="AE1006" s="302">
        <v>0</v>
      </c>
      <c r="AF1006" s="302">
        <v>0</v>
      </c>
      <c r="AG1006" s="302">
        <v>0</v>
      </c>
      <c r="AH1006" s="302">
        <v>0</v>
      </c>
      <c r="AI1006" s="302">
        <v>0</v>
      </c>
      <c r="AJ1006" s="302">
        <v>2434.23</v>
      </c>
      <c r="AK1006" s="302">
        <v>1217.1199999999999</v>
      </c>
      <c r="AL1006" s="302">
        <v>0</v>
      </c>
    </row>
    <row r="1007" spans="1:38" s="39" customFormat="1" ht="43.5" customHeight="1" x14ac:dyDescent="0.2">
      <c r="A1007" s="406" t="s">
        <v>319</v>
      </c>
      <c r="B1007" s="406"/>
      <c r="C1007" s="226">
        <v>5531.12</v>
      </c>
      <c r="D1007" s="229"/>
      <c r="E1007" s="226"/>
      <c r="F1007" s="226"/>
      <c r="G1007" s="226">
        <v>4765873.46</v>
      </c>
      <c r="H1007" s="226">
        <v>4203969.66</v>
      </c>
      <c r="I1007" s="226">
        <v>530360</v>
      </c>
      <c r="J1007" s="226">
        <v>1271</v>
      </c>
      <c r="K1007" s="226">
        <v>1409240</v>
      </c>
      <c r="L1007" s="226">
        <v>602.70000000000005</v>
      </c>
      <c r="M1007" s="226">
        <v>2013120</v>
      </c>
      <c r="N1007" s="226">
        <v>134</v>
      </c>
      <c r="O1007" s="226">
        <v>173760</v>
      </c>
      <c r="P1007" s="226">
        <v>0</v>
      </c>
      <c r="Q1007" s="226">
        <v>0</v>
      </c>
      <c r="R1007" s="226">
        <v>60</v>
      </c>
      <c r="S1007" s="226">
        <v>77489.66</v>
      </c>
      <c r="T1007" s="234">
        <v>0</v>
      </c>
      <c r="U1007" s="226">
        <v>0</v>
      </c>
      <c r="V1007" s="226" t="s">
        <v>308</v>
      </c>
      <c r="W1007" s="226">
        <v>0</v>
      </c>
      <c r="X1007" s="226">
        <v>0</v>
      </c>
      <c r="Y1007" s="226">
        <v>0</v>
      </c>
      <c r="Z1007" s="226">
        <v>0</v>
      </c>
      <c r="AA1007" s="226">
        <v>0</v>
      </c>
      <c r="AB1007" s="226">
        <v>0</v>
      </c>
      <c r="AC1007" s="226">
        <v>0</v>
      </c>
      <c r="AD1007" s="226">
        <v>0</v>
      </c>
      <c r="AE1007" s="226">
        <v>0</v>
      </c>
      <c r="AF1007" s="226">
        <v>0</v>
      </c>
      <c r="AG1007" s="226">
        <v>0</v>
      </c>
      <c r="AH1007" s="226">
        <v>0</v>
      </c>
      <c r="AI1007" s="226">
        <v>296420</v>
      </c>
      <c r="AJ1007" s="226">
        <v>176989.19</v>
      </c>
      <c r="AK1007" s="226">
        <v>88494.61</v>
      </c>
      <c r="AL1007" s="226">
        <v>0</v>
      </c>
    </row>
    <row r="1008" spans="1:38" s="39" customFormat="1" ht="12" customHeight="1" x14ac:dyDescent="0.2">
      <c r="A1008" s="358" t="s">
        <v>302</v>
      </c>
      <c r="B1008" s="359"/>
      <c r="C1008" s="359"/>
      <c r="D1008" s="359"/>
      <c r="E1008" s="359"/>
      <c r="F1008" s="359"/>
      <c r="G1008" s="359"/>
      <c r="H1008" s="359"/>
      <c r="I1008" s="359"/>
      <c r="J1008" s="359"/>
      <c r="K1008" s="359"/>
      <c r="L1008" s="359"/>
      <c r="M1008" s="359"/>
      <c r="N1008" s="359"/>
      <c r="O1008" s="359"/>
      <c r="P1008" s="359"/>
      <c r="Q1008" s="359"/>
      <c r="R1008" s="359"/>
      <c r="S1008" s="359"/>
      <c r="T1008" s="359"/>
      <c r="U1008" s="359"/>
      <c r="V1008" s="359"/>
      <c r="W1008" s="359"/>
      <c r="X1008" s="359"/>
      <c r="Y1008" s="359"/>
      <c r="Z1008" s="359"/>
      <c r="AA1008" s="359"/>
      <c r="AB1008" s="359"/>
      <c r="AC1008" s="359"/>
      <c r="AD1008" s="359"/>
      <c r="AE1008" s="359"/>
      <c r="AF1008" s="359"/>
      <c r="AG1008" s="359"/>
      <c r="AH1008" s="359"/>
      <c r="AI1008" s="359"/>
      <c r="AJ1008" s="359"/>
      <c r="AK1008" s="359"/>
      <c r="AL1008" s="360"/>
    </row>
    <row r="1009" spans="1:38" s="39" customFormat="1" ht="12" customHeight="1" x14ac:dyDescent="0.2">
      <c r="A1009" s="287">
        <v>266</v>
      </c>
      <c r="B1009" s="155" t="s">
        <v>79</v>
      </c>
      <c r="C1009" s="286">
        <v>862.8</v>
      </c>
      <c r="D1009" s="146"/>
      <c r="E1009" s="286"/>
      <c r="F1009" s="286"/>
      <c r="G1009" s="275">
        <v>5982805.5800000001</v>
      </c>
      <c r="H1009" s="286">
        <v>0</v>
      </c>
      <c r="I1009" s="275">
        <v>0</v>
      </c>
      <c r="J1009" s="276">
        <v>0</v>
      </c>
      <c r="K1009" s="276">
        <v>0</v>
      </c>
      <c r="L1009" s="276">
        <v>0</v>
      </c>
      <c r="M1009" s="276">
        <v>0</v>
      </c>
      <c r="N1009" s="286">
        <v>0</v>
      </c>
      <c r="O1009" s="286">
        <v>0</v>
      </c>
      <c r="P1009" s="286">
        <v>0</v>
      </c>
      <c r="Q1009" s="286">
        <v>0</v>
      </c>
      <c r="R1009" s="286">
        <v>0</v>
      </c>
      <c r="S1009" s="286">
        <v>0</v>
      </c>
      <c r="T1009" s="203">
        <v>0</v>
      </c>
      <c r="U1009" s="286">
        <v>0</v>
      </c>
      <c r="V1009" s="147" t="s">
        <v>341</v>
      </c>
      <c r="W1009" s="302">
        <v>1037</v>
      </c>
      <c r="X1009" s="286">
        <v>5713579.3300000001</v>
      </c>
      <c r="Y1009" s="302">
        <v>0</v>
      </c>
      <c r="Z1009" s="302">
        <v>0</v>
      </c>
      <c r="AA1009" s="302">
        <v>0</v>
      </c>
      <c r="AB1009" s="302">
        <v>0</v>
      </c>
      <c r="AC1009" s="302">
        <v>0</v>
      </c>
      <c r="AD1009" s="302">
        <v>0</v>
      </c>
      <c r="AE1009" s="302">
        <v>0</v>
      </c>
      <c r="AF1009" s="302">
        <v>0</v>
      </c>
      <c r="AG1009" s="302">
        <v>0</v>
      </c>
      <c r="AH1009" s="302">
        <v>0</v>
      </c>
      <c r="AI1009" s="302">
        <v>0</v>
      </c>
      <c r="AJ1009" s="302">
        <v>179484.17</v>
      </c>
      <c r="AK1009" s="302">
        <v>89742.080000000002</v>
      </c>
      <c r="AL1009" s="302">
        <v>0</v>
      </c>
    </row>
    <row r="1010" spans="1:38" s="39" customFormat="1" ht="12" customHeight="1" x14ac:dyDescent="0.2">
      <c r="A1010" s="287">
        <v>267</v>
      </c>
      <c r="B1010" s="155" t="s">
        <v>80</v>
      </c>
      <c r="C1010" s="286"/>
      <c r="D1010" s="146"/>
      <c r="E1010" s="286"/>
      <c r="F1010" s="286"/>
      <c r="G1010" s="275">
        <v>2694756.01</v>
      </c>
      <c r="H1010" s="286">
        <v>2398420</v>
      </c>
      <c r="I1010" s="276">
        <v>2398420</v>
      </c>
      <c r="J1010" s="276">
        <v>0</v>
      </c>
      <c r="K1010" s="276">
        <v>0</v>
      </c>
      <c r="L1010" s="276">
        <v>0</v>
      </c>
      <c r="M1010" s="276">
        <v>0</v>
      </c>
      <c r="N1010" s="286">
        <v>0</v>
      </c>
      <c r="O1010" s="286">
        <v>0</v>
      </c>
      <c r="P1010" s="286">
        <v>0</v>
      </c>
      <c r="Q1010" s="286">
        <v>0</v>
      </c>
      <c r="R1010" s="286">
        <v>0</v>
      </c>
      <c r="S1010" s="286">
        <v>0</v>
      </c>
      <c r="T1010" s="203">
        <v>0</v>
      </c>
      <c r="U1010" s="286">
        <v>0</v>
      </c>
      <c r="V1010" s="147"/>
      <c r="W1010" s="302">
        <v>0</v>
      </c>
      <c r="X1010" s="286">
        <v>0</v>
      </c>
      <c r="Y1010" s="302">
        <v>0</v>
      </c>
      <c r="Z1010" s="302">
        <v>0</v>
      </c>
      <c r="AA1010" s="302">
        <v>0</v>
      </c>
      <c r="AB1010" s="302">
        <v>0</v>
      </c>
      <c r="AC1010" s="302">
        <v>0</v>
      </c>
      <c r="AD1010" s="302">
        <v>0</v>
      </c>
      <c r="AE1010" s="302">
        <v>0</v>
      </c>
      <c r="AF1010" s="302">
        <v>0</v>
      </c>
      <c r="AG1010" s="302">
        <v>0</v>
      </c>
      <c r="AH1010" s="302">
        <v>0</v>
      </c>
      <c r="AI1010" s="302">
        <v>0</v>
      </c>
      <c r="AJ1010" s="302">
        <v>197557.34</v>
      </c>
      <c r="AK1010" s="302">
        <v>98778.67</v>
      </c>
      <c r="AL1010" s="302">
        <v>0</v>
      </c>
    </row>
    <row r="1011" spans="1:38" s="39" customFormat="1" ht="12" customHeight="1" x14ac:dyDescent="0.2">
      <c r="A1011" s="287">
        <v>268</v>
      </c>
      <c r="B1011" s="323" t="s">
        <v>1090</v>
      </c>
      <c r="C1011" s="286"/>
      <c r="D1011" s="146"/>
      <c r="E1011" s="286"/>
      <c r="F1011" s="286"/>
      <c r="G1011" s="275">
        <v>4300269.47</v>
      </c>
      <c r="H1011" s="286">
        <v>0</v>
      </c>
      <c r="I1011" s="276">
        <v>0</v>
      </c>
      <c r="J1011" s="276">
        <v>0</v>
      </c>
      <c r="K1011" s="276">
        <v>0</v>
      </c>
      <c r="L1011" s="276">
        <v>0</v>
      </c>
      <c r="M1011" s="276">
        <v>0</v>
      </c>
      <c r="N1011" s="286"/>
      <c r="O1011" s="286">
        <v>0</v>
      </c>
      <c r="P1011" s="286"/>
      <c r="Q1011" s="286">
        <v>0</v>
      </c>
      <c r="R1011" s="286"/>
      <c r="S1011" s="286">
        <v>0</v>
      </c>
      <c r="T1011" s="287">
        <v>0</v>
      </c>
      <c r="U1011" s="286">
        <v>0</v>
      </c>
      <c r="V1011" s="147"/>
      <c r="W1011" s="302">
        <v>0</v>
      </c>
      <c r="X1011" s="286">
        <v>0</v>
      </c>
      <c r="Y1011" s="302">
        <v>0</v>
      </c>
      <c r="Z1011" s="302">
        <v>0</v>
      </c>
      <c r="AA1011" s="302">
        <v>468</v>
      </c>
      <c r="AB1011" s="302">
        <v>4106757.35</v>
      </c>
      <c r="AC1011" s="302">
        <v>0</v>
      </c>
      <c r="AD1011" s="302">
        <v>0</v>
      </c>
      <c r="AE1011" s="302">
        <v>0</v>
      </c>
      <c r="AF1011" s="302">
        <v>0</v>
      </c>
      <c r="AG1011" s="302">
        <v>0</v>
      </c>
      <c r="AH1011" s="302">
        <v>0</v>
      </c>
      <c r="AI1011" s="302">
        <v>0</v>
      </c>
      <c r="AJ1011" s="302">
        <v>129008.08</v>
      </c>
      <c r="AK1011" s="302">
        <v>64504.04</v>
      </c>
      <c r="AL1011" s="302">
        <v>0</v>
      </c>
    </row>
    <row r="1012" spans="1:38" s="39" customFormat="1" ht="39.75" customHeight="1" x14ac:dyDescent="0.2">
      <c r="A1012" s="361" t="s">
        <v>326</v>
      </c>
      <c r="B1012" s="361"/>
      <c r="C1012" s="286">
        <v>862.8</v>
      </c>
      <c r="D1012" s="164"/>
      <c r="E1012" s="145"/>
      <c r="F1012" s="145"/>
      <c r="G1012" s="286">
        <v>12977831.059999999</v>
      </c>
      <c r="H1012" s="286">
        <v>2398420</v>
      </c>
      <c r="I1012" s="286">
        <v>2398420</v>
      </c>
      <c r="J1012" s="286">
        <v>0</v>
      </c>
      <c r="K1012" s="286">
        <v>0</v>
      </c>
      <c r="L1012" s="286">
        <v>0</v>
      </c>
      <c r="M1012" s="286">
        <v>0</v>
      </c>
      <c r="N1012" s="286">
        <v>0</v>
      </c>
      <c r="O1012" s="286">
        <v>0</v>
      </c>
      <c r="P1012" s="286">
        <v>0</v>
      </c>
      <c r="Q1012" s="286">
        <v>0</v>
      </c>
      <c r="R1012" s="286">
        <v>0</v>
      </c>
      <c r="S1012" s="286">
        <v>0</v>
      </c>
      <c r="T1012" s="203">
        <v>0</v>
      </c>
      <c r="U1012" s="286">
        <v>0</v>
      </c>
      <c r="V1012" s="145" t="s">
        <v>308</v>
      </c>
      <c r="W1012" s="286">
        <v>1037</v>
      </c>
      <c r="X1012" s="286">
        <v>5713579.3300000001</v>
      </c>
      <c r="Y1012" s="286">
        <v>0</v>
      </c>
      <c r="Z1012" s="286">
        <v>0</v>
      </c>
      <c r="AA1012" s="286">
        <v>468</v>
      </c>
      <c r="AB1012" s="286">
        <v>4106757.35</v>
      </c>
      <c r="AC1012" s="286">
        <v>0</v>
      </c>
      <c r="AD1012" s="286">
        <v>0</v>
      </c>
      <c r="AE1012" s="286">
        <v>0</v>
      </c>
      <c r="AF1012" s="286">
        <v>0</v>
      </c>
      <c r="AG1012" s="286">
        <v>0</v>
      </c>
      <c r="AH1012" s="286">
        <v>0</v>
      </c>
      <c r="AI1012" s="286">
        <v>0</v>
      </c>
      <c r="AJ1012" s="286">
        <v>506049.59</v>
      </c>
      <c r="AK1012" s="286">
        <v>253024.79</v>
      </c>
      <c r="AL1012" s="286">
        <v>0</v>
      </c>
    </row>
    <row r="1013" spans="1:38" s="39" customFormat="1" ht="12" customHeight="1" x14ac:dyDescent="0.2">
      <c r="A1013" s="426" t="s">
        <v>181</v>
      </c>
      <c r="B1013" s="427"/>
      <c r="C1013" s="427"/>
      <c r="D1013" s="427"/>
      <c r="E1013" s="427"/>
      <c r="F1013" s="427"/>
      <c r="G1013" s="427"/>
      <c r="H1013" s="427"/>
      <c r="I1013" s="427"/>
      <c r="J1013" s="427"/>
      <c r="K1013" s="427"/>
      <c r="L1013" s="427"/>
      <c r="M1013" s="427"/>
      <c r="N1013" s="427"/>
      <c r="O1013" s="427"/>
      <c r="P1013" s="427"/>
      <c r="Q1013" s="427"/>
      <c r="R1013" s="427"/>
      <c r="S1013" s="427"/>
      <c r="T1013" s="427"/>
      <c r="U1013" s="427"/>
      <c r="V1013" s="427"/>
      <c r="W1013" s="427"/>
      <c r="X1013" s="427"/>
      <c r="Y1013" s="427"/>
      <c r="Z1013" s="427"/>
      <c r="AA1013" s="427"/>
      <c r="AB1013" s="427"/>
      <c r="AC1013" s="427"/>
      <c r="AD1013" s="427"/>
      <c r="AE1013" s="427"/>
      <c r="AF1013" s="427"/>
      <c r="AG1013" s="427"/>
      <c r="AH1013" s="427"/>
      <c r="AI1013" s="427"/>
      <c r="AJ1013" s="427"/>
      <c r="AK1013" s="427"/>
      <c r="AL1013" s="428"/>
    </row>
    <row r="1014" spans="1:38" s="39" customFormat="1" ht="12" customHeight="1" x14ac:dyDescent="0.2">
      <c r="A1014" s="170">
        <v>269</v>
      </c>
      <c r="B1014" s="171" t="s">
        <v>89</v>
      </c>
      <c r="C1014" s="177"/>
      <c r="D1014" s="146"/>
      <c r="E1014" s="177"/>
      <c r="F1014" s="177"/>
      <c r="G1014" s="275">
        <v>2244273.2599999998</v>
      </c>
      <c r="H1014" s="286">
        <v>0</v>
      </c>
      <c r="I1014" s="276">
        <v>0</v>
      </c>
      <c r="J1014" s="276">
        <v>0</v>
      </c>
      <c r="K1014" s="276">
        <v>0</v>
      </c>
      <c r="L1014" s="276">
        <v>0</v>
      </c>
      <c r="M1014" s="276">
        <v>0</v>
      </c>
      <c r="N1014" s="286">
        <v>0</v>
      </c>
      <c r="O1014" s="286">
        <v>0</v>
      </c>
      <c r="P1014" s="286">
        <v>0</v>
      </c>
      <c r="Q1014" s="286">
        <v>0</v>
      </c>
      <c r="R1014" s="286">
        <v>0</v>
      </c>
      <c r="S1014" s="286">
        <v>0</v>
      </c>
      <c r="T1014" s="203">
        <v>0</v>
      </c>
      <c r="U1014" s="286">
        <v>0</v>
      </c>
      <c r="V1014" s="147" t="s">
        <v>341</v>
      </c>
      <c r="W1014" s="302">
        <v>389</v>
      </c>
      <c r="X1014" s="286">
        <v>2143280.96</v>
      </c>
      <c r="Y1014" s="302">
        <v>0</v>
      </c>
      <c r="Z1014" s="302">
        <v>0</v>
      </c>
      <c r="AA1014" s="302">
        <v>0</v>
      </c>
      <c r="AB1014" s="302">
        <v>0</v>
      </c>
      <c r="AC1014" s="302">
        <v>0</v>
      </c>
      <c r="AD1014" s="302">
        <v>0</v>
      </c>
      <c r="AE1014" s="302">
        <v>0</v>
      </c>
      <c r="AF1014" s="302">
        <v>0</v>
      </c>
      <c r="AG1014" s="302">
        <v>0</v>
      </c>
      <c r="AH1014" s="302">
        <v>0</v>
      </c>
      <c r="AI1014" s="302">
        <v>0</v>
      </c>
      <c r="AJ1014" s="302">
        <v>67328.2</v>
      </c>
      <c r="AK1014" s="302">
        <v>33664.1</v>
      </c>
      <c r="AL1014" s="302">
        <v>0</v>
      </c>
    </row>
    <row r="1015" spans="1:38" s="39" customFormat="1" ht="40.5" customHeight="1" x14ac:dyDescent="0.2">
      <c r="A1015" s="429" t="s">
        <v>180</v>
      </c>
      <c r="B1015" s="429"/>
      <c r="C1015" s="177" t="e">
        <v>#REF!</v>
      </c>
      <c r="D1015" s="178"/>
      <c r="E1015" s="145"/>
      <c r="F1015" s="145"/>
      <c r="G1015" s="177">
        <v>2244273.2599999998</v>
      </c>
      <c r="H1015" s="177">
        <v>0</v>
      </c>
      <c r="I1015" s="177">
        <v>0</v>
      </c>
      <c r="J1015" s="177">
        <v>0</v>
      </c>
      <c r="K1015" s="177">
        <v>0</v>
      </c>
      <c r="L1015" s="177">
        <v>0</v>
      </c>
      <c r="M1015" s="177">
        <v>0</v>
      </c>
      <c r="N1015" s="177">
        <v>0</v>
      </c>
      <c r="O1015" s="177">
        <v>0</v>
      </c>
      <c r="P1015" s="177">
        <v>0</v>
      </c>
      <c r="Q1015" s="177">
        <v>0</v>
      </c>
      <c r="R1015" s="177">
        <v>0</v>
      </c>
      <c r="S1015" s="177">
        <v>0</v>
      </c>
      <c r="T1015" s="263">
        <v>0</v>
      </c>
      <c r="U1015" s="177">
        <v>0</v>
      </c>
      <c r="V1015" s="145" t="s">
        <v>308</v>
      </c>
      <c r="W1015" s="177">
        <v>389</v>
      </c>
      <c r="X1015" s="177">
        <v>2143280.96</v>
      </c>
      <c r="Y1015" s="177">
        <v>0</v>
      </c>
      <c r="Z1015" s="177">
        <v>0</v>
      </c>
      <c r="AA1015" s="177">
        <v>0</v>
      </c>
      <c r="AB1015" s="177">
        <v>0</v>
      </c>
      <c r="AC1015" s="177">
        <v>0</v>
      </c>
      <c r="AD1015" s="177">
        <v>0</v>
      </c>
      <c r="AE1015" s="177">
        <v>0</v>
      </c>
      <c r="AF1015" s="177">
        <v>0</v>
      </c>
      <c r="AG1015" s="177">
        <v>0</v>
      </c>
      <c r="AH1015" s="177">
        <v>0</v>
      </c>
      <c r="AI1015" s="177">
        <v>0</v>
      </c>
      <c r="AJ1015" s="177">
        <v>67328.2</v>
      </c>
      <c r="AK1015" s="177">
        <v>33664.1</v>
      </c>
      <c r="AL1015" s="177">
        <v>0</v>
      </c>
    </row>
    <row r="1016" spans="1:38" s="39" customFormat="1" ht="11.25" customHeight="1" x14ac:dyDescent="0.2">
      <c r="A1016" s="426" t="s">
        <v>243</v>
      </c>
      <c r="B1016" s="427"/>
      <c r="C1016" s="427"/>
      <c r="D1016" s="427"/>
      <c r="E1016" s="427"/>
      <c r="F1016" s="427"/>
      <c r="G1016" s="427"/>
      <c r="H1016" s="427"/>
      <c r="I1016" s="427"/>
      <c r="J1016" s="427"/>
      <c r="K1016" s="427"/>
      <c r="L1016" s="427"/>
      <c r="M1016" s="427"/>
      <c r="N1016" s="427"/>
      <c r="O1016" s="427"/>
      <c r="P1016" s="427"/>
      <c r="Q1016" s="427"/>
      <c r="R1016" s="427"/>
      <c r="S1016" s="427"/>
      <c r="T1016" s="427"/>
      <c r="U1016" s="427"/>
      <c r="V1016" s="427"/>
      <c r="W1016" s="427"/>
      <c r="X1016" s="427"/>
      <c r="Y1016" s="427"/>
      <c r="Z1016" s="427"/>
      <c r="AA1016" s="427"/>
      <c r="AB1016" s="427"/>
      <c r="AC1016" s="427"/>
      <c r="AD1016" s="427"/>
      <c r="AE1016" s="427"/>
      <c r="AF1016" s="427"/>
      <c r="AG1016" s="427"/>
      <c r="AH1016" s="427"/>
      <c r="AI1016" s="427"/>
      <c r="AJ1016" s="427"/>
      <c r="AK1016" s="427"/>
      <c r="AL1016" s="428"/>
    </row>
    <row r="1017" spans="1:38" s="39" customFormat="1" ht="12.75" customHeight="1" x14ac:dyDescent="0.2">
      <c r="A1017" s="170">
        <v>270</v>
      </c>
      <c r="B1017" s="171" t="s">
        <v>85</v>
      </c>
      <c r="C1017" s="177">
        <v>1072.3800000000001</v>
      </c>
      <c r="D1017" s="146"/>
      <c r="E1017" s="177"/>
      <c r="F1017" s="177"/>
      <c r="G1017" s="275">
        <v>6334511.5199999996</v>
      </c>
      <c r="H1017" s="286">
        <v>0</v>
      </c>
      <c r="I1017" s="276">
        <v>0</v>
      </c>
      <c r="J1017" s="276">
        <v>0</v>
      </c>
      <c r="K1017" s="276">
        <v>0</v>
      </c>
      <c r="L1017" s="276">
        <v>0</v>
      </c>
      <c r="M1017" s="276">
        <v>0</v>
      </c>
      <c r="N1017" s="286">
        <v>0</v>
      </c>
      <c r="O1017" s="286">
        <v>0</v>
      </c>
      <c r="P1017" s="286">
        <v>0</v>
      </c>
      <c r="Q1017" s="286">
        <v>0</v>
      </c>
      <c r="R1017" s="286">
        <v>0</v>
      </c>
      <c r="S1017" s="286">
        <v>0</v>
      </c>
      <c r="T1017" s="203">
        <v>0</v>
      </c>
      <c r="U1017" s="286">
        <v>0</v>
      </c>
      <c r="V1017" s="147" t="s">
        <v>342</v>
      </c>
      <c r="W1017" s="302">
        <v>863.33</v>
      </c>
      <c r="X1017" s="286">
        <v>6136140</v>
      </c>
      <c r="Y1017" s="302">
        <v>0</v>
      </c>
      <c r="Z1017" s="302">
        <v>0</v>
      </c>
      <c r="AA1017" s="302">
        <v>0</v>
      </c>
      <c r="AB1017" s="302">
        <v>0</v>
      </c>
      <c r="AC1017" s="302">
        <v>0</v>
      </c>
      <c r="AD1017" s="302">
        <v>0</v>
      </c>
      <c r="AE1017" s="302">
        <v>0</v>
      </c>
      <c r="AF1017" s="302">
        <v>0</v>
      </c>
      <c r="AG1017" s="302">
        <v>0</v>
      </c>
      <c r="AH1017" s="302">
        <v>0</v>
      </c>
      <c r="AI1017" s="302">
        <v>0</v>
      </c>
      <c r="AJ1017" s="302">
        <v>132247.67999999999</v>
      </c>
      <c r="AK1017" s="302">
        <v>66123.839999999997</v>
      </c>
      <c r="AL1017" s="302">
        <v>0</v>
      </c>
    </row>
    <row r="1018" spans="1:38" s="39" customFormat="1" ht="12.75" customHeight="1" x14ac:dyDescent="0.2">
      <c r="A1018" s="170">
        <v>271</v>
      </c>
      <c r="B1018" s="171" t="s">
        <v>86</v>
      </c>
      <c r="C1018" s="177"/>
      <c r="D1018" s="146"/>
      <c r="E1018" s="177"/>
      <c r="F1018" s="177"/>
      <c r="G1018" s="275">
        <v>4084400.48</v>
      </c>
      <c r="H1018" s="286">
        <v>0</v>
      </c>
      <c r="I1018" s="276">
        <v>0</v>
      </c>
      <c r="J1018" s="276">
        <v>0</v>
      </c>
      <c r="K1018" s="276">
        <v>0</v>
      </c>
      <c r="L1018" s="276">
        <v>0</v>
      </c>
      <c r="M1018" s="276">
        <v>0</v>
      </c>
      <c r="N1018" s="286">
        <v>0</v>
      </c>
      <c r="O1018" s="286">
        <v>0</v>
      </c>
      <c r="P1018" s="286">
        <v>0</v>
      </c>
      <c r="Q1018" s="286">
        <v>0</v>
      </c>
      <c r="R1018" s="286">
        <v>0</v>
      </c>
      <c r="S1018" s="286">
        <v>0</v>
      </c>
      <c r="T1018" s="203">
        <v>0</v>
      </c>
      <c r="U1018" s="286">
        <v>0</v>
      </c>
      <c r="V1018" s="147" t="s">
        <v>342</v>
      </c>
      <c r="W1018" s="302">
        <v>557.70000000000005</v>
      </c>
      <c r="X1018" s="286">
        <v>3929890</v>
      </c>
      <c r="Y1018" s="302">
        <v>0</v>
      </c>
      <c r="Z1018" s="302">
        <v>0</v>
      </c>
      <c r="AA1018" s="302">
        <v>0</v>
      </c>
      <c r="AB1018" s="302">
        <v>0</v>
      </c>
      <c r="AC1018" s="302">
        <v>0</v>
      </c>
      <c r="AD1018" s="302">
        <v>0</v>
      </c>
      <c r="AE1018" s="302">
        <v>0</v>
      </c>
      <c r="AF1018" s="302">
        <v>0</v>
      </c>
      <c r="AG1018" s="302">
        <v>0</v>
      </c>
      <c r="AH1018" s="302">
        <v>0</v>
      </c>
      <c r="AI1018" s="302">
        <v>0</v>
      </c>
      <c r="AJ1018" s="302">
        <v>103006.99</v>
      </c>
      <c r="AK1018" s="302">
        <v>51503.49</v>
      </c>
      <c r="AL1018" s="302">
        <v>0</v>
      </c>
    </row>
    <row r="1019" spans="1:38" s="39" customFormat="1" ht="26.25" customHeight="1" x14ac:dyDescent="0.2">
      <c r="A1019" s="429" t="s">
        <v>244</v>
      </c>
      <c r="B1019" s="429"/>
      <c r="C1019" s="177">
        <v>0</v>
      </c>
      <c r="D1019" s="178"/>
      <c r="E1019" s="145"/>
      <c r="F1019" s="145"/>
      <c r="G1019" s="177">
        <v>10418912</v>
      </c>
      <c r="H1019" s="177">
        <v>0</v>
      </c>
      <c r="I1019" s="177">
        <v>0</v>
      </c>
      <c r="J1019" s="177">
        <v>0</v>
      </c>
      <c r="K1019" s="177">
        <v>0</v>
      </c>
      <c r="L1019" s="177">
        <v>0</v>
      </c>
      <c r="M1019" s="177">
        <v>0</v>
      </c>
      <c r="N1019" s="177">
        <v>0</v>
      </c>
      <c r="O1019" s="177">
        <v>0</v>
      </c>
      <c r="P1019" s="177">
        <v>0</v>
      </c>
      <c r="Q1019" s="177">
        <v>0</v>
      </c>
      <c r="R1019" s="177">
        <v>0</v>
      </c>
      <c r="S1019" s="177">
        <v>0</v>
      </c>
      <c r="T1019" s="264">
        <v>0</v>
      </c>
      <c r="U1019" s="177">
        <v>0</v>
      </c>
      <c r="V1019" s="145" t="s">
        <v>308</v>
      </c>
      <c r="W1019" s="177">
        <v>1421.0300000000002</v>
      </c>
      <c r="X1019" s="177">
        <v>10066030</v>
      </c>
      <c r="Y1019" s="177">
        <v>0</v>
      </c>
      <c r="Z1019" s="177">
        <v>0</v>
      </c>
      <c r="AA1019" s="177">
        <v>0</v>
      </c>
      <c r="AB1019" s="177">
        <v>0</v>
      </c>
      <c r="AC1019" s="177">
        <v>0</v>
      </c>
      <c r="AD1019" s="177">
        <v>0</v>
      </c>
      <c r="AE1019" s="177">
        <v>0</v>
      </c>
      <c r="AF1019" s="177">
        <v>0</v>
      </c>
      <c r="AG1019" s="177">
        <v>0</v>
      </c>
      <c r="AH1019" s="177">
        <v>0</v>
      </c>
      <c r="AI1019" s="177">
        <v>0</v>
      </c>
      <c r="AJ1019" s="177">
        <v>235254.66999999998</v>
      </c>
      <c r="AK1019" s="177">
        <v>117627.32999999999</v>
      </c>
      <c r="AL1019" s="177">
        <v>0</v>
      </c>
    </row>
    <row r="1020" spans="1:38" s="39" customFormat="1" ht="12" customHeight="1" x14ac:dyDescent="0.2">
      <c r="A1020" s="407" t="s">
        <v>168</v>
      </c>
      <c r="B1020" s="408"/>
      <c r="C1020" s="408"/>
      <c r="D1020" s="408"/>
      <c r="E1020" s="408"/>
      <c r="F1020" s="408"/>
      <c r="G1020" s="408"/>
      <c r="H1020" s="408"/>
      <c r="I1020" s="408"/>
      <c r="J1020" s="408"/>
      <c r="K1020" s="408"/>
      <c r="L1020" s="408"/>
      <c r="M1020" s="408"/>
      <c r="N1020" s="408"/>
      <c r="O1020" s="408"/>
      <c r="P1020" s="408"/>
      <c r="Q1020" s="408"/>
      <c r="R1020" s="408"/>
      <c r="S1020" s="408"/>
      <c r="T1020" s="408"/>
      <c r="U1020" s="408"/>
      <c r="V1020" s="408"/>
      <c r="W1020" s="408"/>
      <c r="X1020" s="408"/>
      <c r="Y1020" s="408"/>
      <c r="Z1020" s="408"/>
      <c r="AA1020" s="408"/>
      <c r="AB1020" s="408"/>
      <c r="AC1020" s="408"/>
      <c r="AD1020" s="408"/>
      <c r="AE1020" s="408"/>
      <c r="AF1020" s="408"/>
      <c r="AG1020" s="408"/>
      <c r="AH1020" s="408"/>
      <c r="AI1020" s="408"/>
      <c r="AJ1020" s="408"/>
      <c r="AK1020" s="408"/>
      <c r="AL1020" s="409"/>
    </row>
    <row r="1021" spans="1:38" s="39" customFormat="1" ht="12" customHeight="1" x14ac:dyDescent="0.2">
      <c r="A1021" s="158">
        <v>272</v>
      </c>
      <c r="B1021" s="172" t="s">
        <v>96</v>
      </c>
      <c r="C1021" s="277">
        <v>487.2</v>
      </c>
      <c r="D1021" s="146"/>
      <c r="E1021" s="277"/>
      <c r="F1021" s="277"/>
      <c r="G1021" s="275">
        <v>4208081</v>
      </c>
      <c r="H1021" s="286">
        <v>0</v>
      </c>
      <c r="I1021" s="276">
        <v>0</v>
      </c>
      <c r="J1021" s="276">
        <v>0</v>
      </c>
      <c r="K1021" s="276">
        <v>0</v>
      </c>
      <c r="L1021" s="276">
        <v>0</v>
      </c>
      <c r="M1021" s="276">
        <v>0</v>
      </c>
      <c r="N1021" s="286">
        <v>0</v>
      </c>
      <c r="O1021" s="286">
        <v>0</v>
      </c>
      <c r="P1021" s="286">
        <v>0</v>
      </c>
      <c r="Q1021" s="286">
        <v>0</v>
      </c>
      <c r="R1021" s="286">
        <v>0</v>
      </c>
      <c r="S1021" s="286">
        <v>0</v>
      </c>
      <c r="T1021" s="203">
        <v>0</v>
      </c>
      <c r="U1021" s="286">
        <v>0</v>
      </c>
      <c r="V1021" s="147" t="s">
        <v>342</v>
      </c>
      <c r="W1021" s="302">
        <v>557.52</v>
      </c>
      <c r="X1021" s="286">
        <v>4041110</v>
      </c>
      <c r="Y1021" s="302">
        <v>0</v>
      </c>
      <c r="Z1021" s="302">
        <v>0</v>
      </c>
      <c r="AA1021" s="302">
        <v>0</v>
      </c>
      <c r="AB1021" s="302">
        <v>0</v>
      </c>
      <c r="AC1021" s="302">
        <v>0</v>
      </c>
      <c r="AD1021" s="302">
        <v>0</v>
      </c>
      <c r="AE1021" s="302">
        <v>0</v>
      </c>
      <c r="AF1021" s="302">
        <v>0</v>
      </c>
      <c r="AG1021" s="302">
        <v>0</v>
      </c>
      <c r="AH1021" s="302">
        <v>0</v>
      </c>
      <c r="AI1021" s="302">
        <v>0</v>
      </c>
      <c r="AJ1021" s="302">
        <v>111314</v>
      </c>
      <c r="AK1021" s="302">
        <v>55657</v>
      </c>
      <c r="AL1021" s="302">
        <v>0</v>
      </c>
    </row>
    <row r="1022" spans="1:38" s="39" customFormat="1" ht="12" customHeight="1" x14ac:dyDescent="0.2">
      <c r="A1022" s="158">
        <v>273</v>
      </c>
      <c r="B1022" s="172" t="s">
        <v>97</v>
      </c>
      <c r="C1022" s="277">
        <v>312.5</v>
      </c>
      <c r="D1022" s="146"/>
      <c r="E1022" s="277"/>
      <c r="F1022" s="277"/>
      <c r="G1022" s="275">
        <v>3863628.9</v>
      </c>
      <c r="H1022" s="286">
        <v>0</v>
      </c>
      <c r="I1022" s="276">
        <v>0</v>
      </c>
      <c r="J1022" s="276">
        <v>0</v>
      </c>
      <c r="K1022" s="276">
        <v>0</v>
      </c>
      <c r="L1022" s="276">
        <v>0</v>
      </c>
      <c r="M1022" s="276">
        <v>0</v>
      </c>
      <c r="N1022" s="286">
        <v>0</v>
      </c>
      <c r="O1022" s="286">
        <v>0</v>
      </c>
      <c r="P1022" s="286">
        <v>0</v>
      </c>
      <c r="Q1022" s="286">
        <v>0</v>
      </c>
      <c r="R1022" s="286">
        <v>0</v>
      </c>
      <c r="S1022" s="286">
        <v>0</v>
      </c>
      <c r="T1022" s="203">
        <v>0</v>
      </c>
      <c r="U1022" s="286">
        <v>0</v>
      </c>
      <c r="V1022" s="147" t="s">
        <v>342</v>
      </c>
      <c r="W1022" s="302">
        <v>578.91999999999996</v>
      </c>
      <c r="X1022" s="286">
        <v>3690635.31</v>
      </c>
      <c r="Y1022" s="302">
        <v>0</v>
      </c>
      <c r="Z1022" s="302">
        <v>0</v>
      </c>
      <c r="AA1022" s="302">
        <v>0</v>
      </c>
      <c r="AB1022" s="302">
        <v>0</v>
      </c>
      <c r="AC1022" s="302">
        <v>0</v>
      </c>
      <c r="AD1022" s="302">
        <v>0</v>
      </c>
      <c r="AE1022" s="302">
        <v>0</v>
      </c>
      <c r="AF1022" s="302">
        <v>0</v>
      </c>
      <c r="AG1022" s="302">
        <v>0</v>
      </c>
      <c r="AH1022" s="302">
        <v>0</v>
      </c>
      <c r="AI1022" s="302">
        <v>0</v>
      </c>
      <c r="AJ1022" s="302">
        <v>115716.72</v>
      </c>
      <c r="AK1022" s="302">
        <v>57276.87</v>
      </c>
      <c r="AL1022" s="302">
        <v>0</v>
      </c>
    </row>
    <row r="1023" spans="1:38" s="39" customFormat="1" ht="30.75" customHeight="1" x14ac:dyDescent="0.2">
      <c r="A1023" s="348" t="s">
        <v>170</v>
      </c>
      <c r="B1023" s="348"/>
      <c r="C1023" s="277">
        <v>799.7</v>
      </c>
      <c r="D1023" s="159"/>
      <c r="E1023" s="145"/>
      <c r="F1023" s="145"/>
      <c r="G1023" s="277">
        <v>8071709.9000000004</v>
      </c>
      <c r="H1023" s="277">
        <v>0</v>
      </c>
      <c r="I1023" s="277">
        <v>0</v>
      </c>
      <c r="J1023" s="277">
        <v>0</v>
      </c>
      <c r="K1023" s="277">
        <v>0</v>
      </c>
      <c r="L1023" s="277">
        <v>0</v>
      </c>
      <c r="M1023" s="277">
        <v>0</v>
      </c>
      <c r="N1023" s="277">
        <v>0</v>
      </c>
      <c r="O1023" s="277">
        <v>0</v>
      </c>
      <c r="P1023" s="277">
        <v>0</v>
      </c>
      <c r="Q1023" s="277">
        <v>0</v>
      </c>
      <c r="R1023" s="277">
        <v>0</v>
      </c>
      <c r="S1023" s="277">
        <v>0</v>
      </c>
      <c r="T1023" s="231">
        <v>0</v>
      </c>
      <c r="U1023" s="277">
        <v>0</v>
      </c>
      <c r="V1023" s="145" t="s">
        <v>308</v>
      </c>
      <c r="W1023" s="277">
        <v>1136.44</v>
      </c>
      <c r="X1023" s="277">
        <v>7731745.3100000005</v>
      </c>
      <c r="Y1023" s="277">
        <v>0</v>
      </c>
      <c r="Z1023" s="277">
        <v>0</v>
      </c>
      <c r="AA1023" s="277">
        <v>0</v>
      </c>
      <c r="AB1023" s="277">
        <v>0</v>
      </c>
      <c r="AC1023" s="277">
        <v>0</v>
      </c>
      <c r="AD1023" s="277">
        <v>0</v>
      </c>
      <c r="AE1023" s="277">
        <v>0</v>
      </c>
      <c r="AF1023" s="277">
        <v>0</v>
      </c>
      <c r="AG1023" s="277">
        <v>0</v>
      </c>
      <c r="AH1023" s="277">
        <v>0</v>
      </c>
      <c r="AI1023" s="277">
        <v>0</v>
      </c>
      <c r="AJ1023" s="277">
        <v>227030.72</v>
      </c>
      <c r="AK1023" s="277">
        <v>112933.87</v>
      </c>
      <c r="AL1023" s="277">
        <v>0</v>
      </c>
    </row>
    <row r="1024" spans="1:38" s="39" customFormat="1" ht="12" customHeight="1" x14ac:dyDescent="0.2">
      <c r="A1024" s="407" t="s">
        <v>200</v>
      </c>
      <c r="B1024" s="408"/>
      <c r="C1024" s="408"/>
      <c r="D1024" s="408"/>
      <c r="E1024" s="408"/>
      <c r="F1024" s="408"/>
      <c r="G1024" s="408"/>
      <c r="H1024" s="408"/>
      <c r="I1024" s="408"/>
      <c r="J1024" s="408"/>
      <c r="K1024" s="408"/>
      <c r="L1024" s="408"/>
      <c r="M1024" s="408"/>
      <c r="N1024" s="408"/>
      <c r="O1024" s="408"/>
      <c r="P1024" s="408"/>
      <c r="Q1024" s="408"/>
      <c r="R1024" s="408"/>
      <c r="S1024" s="408"/>
      <c r="T1024" s="408"/>
      <c r="U1024" s="408"/>
      <c r="V1024" s="408"/>
      <c r="W1024" s="408"/>
      <c r="X1024" s="408"/>
      <c r="Y1024" s="408"/>
      <c r="Z1024" s="408"/>
      <c r="AA1024" s="408"/>
      <c r="AB1024" s="408"/>
      <c r="AC1024" s="408"/>
      <c r="AD1024" s="408"/>
      <c r="AE1024" s="408"/>
      <c r="AF1024" s="408"/>
      <c r="AG1024" s="408"/>
      <c r="AH1024" s="408"/>
      <c r="AI1024" s="408"/>
      <c r="AJ1024" s="408"/>
      <c r="AK1024" s="408"/>
      <c r="AL1024" s="409"/>
    </row>
    <row r="1025" spans="1:38" s="39" customFormat="1" ht="12" customHeight="1" x14ac:dyDescent="0.2">
      <c r="A1025" s="158">
        <v>274</v>
      </c>
      <c r="B1025" s="166" t="s">
        <v>98</v>
      </c>
      <c r="C1025" s="226">
        <v>862.8</v>
      </c>
      <c r="D1025" s="146"/>
      <c r="E1025" s="226"/>
      <c r="F1025" s="226"/>
      <c r="G1025" s="275">
        <v>3237402.25</v>
      </c>
      <c r="H1025" s="286">
        <v>0</v>
      </c>
      <c r="I1025" s="276">
        <v>0</v>
      </c>
      <c r="J1025" s="276">
        <v>0</v>
      </c>
      <c r="K1025" s="276">
        <v>0</v>
      </c>
      <c r="L1025" s="276">
        <v>0</v>
      </c>
      <c r="M1025" s="276">
        <v>0</v>
      </c>
      <c r="N1025" s="286">
        <v>0</v>
      </c>
      <c r="O1025" s="286">
        <v>0</v>
      </c>
      <c r="P1025" s="286">
        <v>0</v>
      </c>
      <c r="Q1025" s="286">
        <v>0</v>
      </c>
      <c r="R1025" s="286">
        <v>0</v>
      </c>
      <c r="S1025" s="286">
        <v>0</v>
      </c>
      <c r="T1025" s="203">
        <v>0</v>
      </c>
      <c r="U1025" s="286">
        <v>0</v>
      </c>
      <c r="V1025" s="226" t="s">
        <v>342</v>
      </c>
      <c r="W1025" s="227">
        <v>443.5</v>
      </c>
      <c r="X1025" s="286">
        <v>3187610</v>
      </c>
      <c r="Y1025" s="302">
        <v>0</v>
      </c>
      <c r="Z1025" s="302">
        <v>0</v>
      </c>
      <c r="AA1025" s="302">
        <v>0</v>
      </c>
      <c r="AB1025" s="302">
        <v>0</v>
      </c>
      <c r="AC1025" s="302">
        <v>0</v>
      </c>
      <c r="AD1025" s="302">
        <v>0</v>
      </c>
      <c r="AE1025" s="302">
        <v>0</v>
      </c>
      <c r="AF1025" s="302">
        <v>0</v>
      </c>
      <c r="AG1025" s="302">
        <v>0</v>
      </c>
      <c r="AH1025" s="302">
        <v>0</v>
      </c>
      <c r="AI1025" s="302">
        <v>0</v>
      </c>
      <c r="AJ1025" s="302">
        <v>33194.83</v>
      </c>
      <c r="AK1025" s="302">
        <v>16597.419999999998</v>
      </c>
      <c r="AL1025" s="302">
        <v>0</v>
      </c>
    </row>
    <row r="1026" spans="1:38" s="39" customFormat="1" ht="42" customHeight="1" x14ac:dyDescent="0.2">
      <c r="A1026" s="406" t="s">
        <v>201</v>
      </c>
      <c r="B1026" s="406"/>
      <c r="C1026" s="226">
        <v>862.8</v>
      </c>
      <c r="D1026" s="229"/>
      <c r="E1026" s="226"/>
      <c r="F1026" s="226"/>
      <c r="G1026" s="226">
        <v>3237402.25</v>
      </c>
      <c r="H1026" s="226">
        <v>0</v>
      </c>
      <c r="I1026" s="226">
        <v>0</v>
      </c>
      <c r="J1026" s="226">
        <v>0</v>
      </c>
      <c r="K1026" s="226">
        <v>0</v>
      </c>
      <c r="L1026" s="226">
        <v>0</v>
      </c>
      <c r="M1026" s="226">
        <v>0</v>
      </c>
      <c r="N1026" s="226">
        <v>0</v>
      </c>
      <c r="O1026" s="226">
        <v>0</v>
      </c>
      <c r="P1026" s="226">
        <v>0</v>
      </c>
      <c r="Q1026" s="226">
        <v>0</v>
      </c>
      <c r="R1026" s="226">
        <v>0</v>
      </c>
      <c r="S1026" s="226">
        <v>0</v>
      </c>
      <c r="T1026" s="234">
        <v>0</v>
      </c>
      <c r="U1026" s="226">
        <v>0</v>
      </c>
      <c r="V1026" s="226" t="s">
        <v>308</v>
      </c>
      <c r="W1026" s="226">
        <v>443.5</v>
      </c>
      <c r="X1026" s="226">
        <v>3187610</v>
      </c>
      <c r="Y1026" s="226">
        <v>0</v>
      </c>
      <c r="Z1026" s="226">
        <v>0</v>
      </c>
      <c r="AA1026" s="226">
        <v>0</v>
      </c>
      <c r="AB1026" s="226">
        <v>0</v>
      </c>
      <c r="AC1026" s="226">
        <v>0</v>
      </c>
      <c r="AD1026" s="226">
        <v>0</v>
      </c>
      <c r="AE1026" s="226">
        <v>0</v>
      </c>
      <c r="AF1026" s="226">
        <v>0</v>
      </c>
      <c r="AG1026" s="226">
        <v>0</v>
      </c>
      <c r="AH1026" s="226">
        <v>0</v>
      </c>
      <c r="AI1026" s="226">
        <v>0</v>
      </c>
      <c r="AJ1026" s="226">
        <v>33194.83</v>
      </c>
      <c r="AK1026" s="226">
        <v>16597.419999999998</v>
      </c>
      <c r="AL1026" s="226">
        <v>0</v>
      </c>
    </row>
    <row r="1027" spans="1:38" s="39" customFormat="1" ht="12" customHeight="1" x14ac:dyDescent="0.2">
      <c r="A1027" s="417" t="s">
        <v>309</v>
      </c>
      <c r="B1027" s="417"/>
      <c r="C1027" s="417"/>
      <c r="D1027" s="417"/>
      <c r="E1027" s="417"/>
      <c r="F1027" s="417"/>
      <c r="G1027" s="417"/>
      <c r="H1027" s="417"/>
      <c r="I1027" s="417"/>
      <c r="J1027" s="417"/>
      <c r="K1027" s="417"/>
      <c r="L1027" s="417"/>
      <c r="M1027" s="417"/>
      <c r="N1027" s="417"/>
      <c r="O1027" s="417"/>
      <c r="P1027" s="417"/>
      <c r="Q1027" s="417"/>
      <c r="R1027" s="417"/>
      <c r="S1027" s="417"/>
      <c r="T1027" s="417"/>
      <c r="U1027" s="417"/>
      <c r="V1027" s="417"/>
      <c r="W1027" s="417"/>
      <c r="X1027" s="417"/>
      <c r="Y1027" s="417"/>
      <c r="Z1027" s="417"/>
      <c r="AA1027" s="417"/>
      <c r="AB1027" s="417"/>
      <c r="AC1027" s="417"/>
      <c r="AD1027" s="417"/>
      <c r="AE1027" s="417"/>
      <c r="AF1027" s="417"/>
      <c r="AG1027" s="417"/>
      <c r="AH1027" s="417"/>
      <c r="AI1027" s="417"/>
      <c r="AJ1027" s="417"/>
      <c r="AK1027" s="417"/>
      <c r="AL1027" s="417"/>
    </row>
    <row r="1028" spans="1:38" s="39" customFormat="1" ht="12" customHeight="1" x14ac:dyDescent="0.2">
      <c r="A1028" s="158">
        <v>275</v>
      </c>
      <c r="B1028" s="172" t="s">
        <v>100</v>
      </c>
      <c r="C1028" s="277">
        <v>164.9</v>
      </c>
      <c r="D1028" s="146"/>
      <c r="E1028" s="277"/>
      <c r="F1028" s="277"/>
      <c r="G1028" s="275">
        <v>1711735.24</v>
      </c>
      <c r="H1028" s="286">
        <v>0</v>
      </c>
      <c r="I1028" s="276">
        <v>0</v>
      </c>
      <c r="J1028" s="276">
        <v>0</v>
      </c>
      <c r="K1028" s="276">
        <v>0</v>
      </c>
      <c r="L1028" s="276">
        <v>0</v>
      </c>
      <c r="M1028" s="276">
        <v>0</v>
      </c>
      <c r="N1028" s="286">
        <v>0</v>
      </c>
      <c r="O1028" s="286">
        <v>0</v>
      </c>
      <c r="P1028" s="286">
        <v>0</v>
      </c>
      <c r="Q1028" s="286">
        <v>0</v>
      </c>
      <c r="R1028" s="286">
        <v>0</v>
      </c>
      <c r="S1028" s="286">
        <v>0</v>
      </c>
      <c r="T1028" s="203">
        <v>0</v>
      </c>
      <c r="U1028" s="286">
        <v>0</v>
      </c>
      <c r="V1028" s="147" t="s">
        <v>342</v>
      </c>
      <c r="W1028" s="302">
        <v>268.19</v>
      </c>
      <c r="X1028" s="286">
        <v>1634480</v>
      </c>
      <c r="Y1028" s="302">
        <v>0</v>
      </c>
      <c r="Z1028" s="302">
        <v>0</v>
      </c>
      <c r="AA1028" s="302">
        <v>0</v>
      </c>
      <c r="AB1028" s="302">
        <v>0</v>
      </c>
      <c r="AC1028" s="302">
        <v>0</v>
      </c>
      <c r="AD1028" s="302">
        <v>0</v>
      </c>
      <c r="AE1028" s="302">
        <v>0</v>
      </c>
      <c r="AF1028" s="302">
        <v>0</v>
      </c>
      <c r="AG1028" s="302">
        <v>0</v>
      </c>
      <c r="AH1028" s="302">
        <v>0</v>
      </c>
      <c r="AI1028" s="302">
        <v>0</v>
      </c>
      <c r="AJ1028" s="302">
        <v>51503.49</v>
      </c>
      <c r="AK1028" s="302">
        <v>25751.75</v>
      </c>
      <c r="AL1028" s="302">
        <v>0</v>
      </c>
    </row>
    <row r="1029" spans="1:38" s="39" customFormat="1" ht="43.5" customHeight="1" x14ac:dyDescent="0.2">
      <c r="A1029" s="348" t="s">
        <v>247</v>
      </c>
      <c r="B1029" s="348"/>
      <c r="C1029" s="277">
        <v>164.9</v>
      </c>
      <c r="D1029" s="159"/>
      <c r="E1029" s="145"/>
      <c r="F1029" s="145"/>
      <c r="G1029" s="277">
        <v>1711735.24</v>
      </c>
      <c r="H1029" s="277">
        <v>0</v>
      </c>
      <c r="I1029" s="277">
        <v>0</v>
      </c>
      <c r="J1029" s="277">
        <v>0</v>
      </c>
      <c r="K1029" s="277">
        <v>0</v>
      </c>
      <c r="L1029" s="277">
        <v>0</v>
      </c>
      <c r="M1029" s="277">
        <v>0</v>
      </c>
      <c r="N1029" s="277">
        <v>0</v>
      </c>
      <c r="O1029" s="277">
        <v>0</v>
      </c>
      <c r="P1029" s="277">
        <v>0</v>
      </c>
      <c r="Q1029" s="277">
        <v>0</v>
      </c>
      <c r="R1029" s="277">
        <v>0</v>
      </c>
      <c r="S1029" s="277">
        <v>0</v>
      </c>
      <c r="T1029" s="231">
        <v>0</v>
      </c>
      <c r="U1029" s="277">
        <v>0</v>
      </c>
      <c r="V1029" s="145" t="s">
        <v>308</v>
      </c>
      <c r="W1029" s="277">
        <v>268.19</v>
      </c>
      <c r="X1029" s="277">
        <v>1634480</v>
      </c>
      <c r="Y1029" s="277">
        <v>0</v>
      </c>
      <c r="Z1029" s="277">
        <v>0</v>
      </c>
      <c r="AA1029" s="277">
        <v>0</v>
      </c>
      <c r="AB1029" s="277">
        <v>0</v>
      </c>
      <c r="AC1029" s="277">
        <v>0</v>
      </c>
      <c r="AD1029" s="277">
        <v>0</v>
      </c>
      <c r="AE1029" s="277">
        <v>0</v>
      </c>
      <c r="AF1029" s="277">
        <v>0</v>
      </c>
      <c r="AG1029" s="277">
        <v>0</v>
      </c>
      <c r="AH1029" s="277">
        <v>0</v>
      </c>
      <c r="AI1029" s="277">
        <v>0</v>
      </c>
      <c r="AJ1029" s="277">
        <v>51503.49</v>
      </c>
      <c r="AK1029" s="277">
        <v>25751.75</v>
      </c>
      <c r="AL1029" s="277">
        <v>0</v>
      </c>
    </row>
    <row r="1030" spans="1:38" s="39" customFormat="1" ht="12" customHeight="1" x14ac:dyDescent="0.2">
      <c r="A1030" s="417" t="s">
        <v>203</v>
      </c>
      <c r="B1030" s="417"/>
      <c r="C1030" s="417"/>
      <c r="D1030" s="417"/>
      <c r="E1030" s="417"/>
      <c r="F1030" s="417"/>
      <c r="G1030" s="417"/>
      <c r="H1030" s="417"/>
      <c r="I1030" s="417"/>
      <c r="J1030" s="417"/>
      <c r="K1030" s="417"/>
      <c r="L1030" s="417"/>
      <c r="M1030" s="417"/>
      <c r="N1030" s="417"/>
      <c r="O1030" s="417"/>
      <c r="P1030" s="417"/>
      <c r="Q1030" s="417"/>
      <c r="R1030" s="417"/>
      <c r="S1030" s="417"/>
      <c r="T1030" s="417"/>
      <c r="U1030" s="417"/>
      <c r="V1030" s="417"/>
      <c r="W1030" s="417"/>
      <c r="X1030" s="417"/>
      <c r="Y1030" s="417"/>
      <c r="Z1030" s="417"/>
      <c r="AA1030" s="417"/>
      <c r="AB1030" s="417"/>
      <c r="AC1030" s="417"/>
      <c r="AD1030" s="417"/>
      <c r="AE1030" s="417"/>
      <c r="AF1030" s="417"/>
      <c r="AG1030" s="417"/>
      <c r="AH1030" s="417"/>
      <c r="AI1030" s="417"/>
      <c r="AJ1030" s="417"/>
      <c r="AK1030" s="417"/>
      <c r="AL1030" s="277"/>
    </row>
    <row r="1031" spans="1:38" s="39" customFormat="1" ht="12" customHeight="1" x14ac:dyDescent="0.2">
      <c r="A1031" s="158">
        <v>276</v>
      </c>
      <c r="B1031" s="172" t="s">
        <v>442</v>
      </c>
      <c r="C1031" s="226"/>
      <c r="D1031" s="229"/>
      <c r="E1031" s="226"/>
      <c r="F1031" s="226"/>
      <c r="G1031" s="275">
        <v>3045801.01</v>
      </c>
      <c r="H1031" s="286">
        <v>0</v>
      </c>
      <c r="I1031" s="276">
        <v>0</v>
      </c>
      <c r="J1031" s="276">
        <v>0</v>
      </c>
      <c r="K1031" s="276">
        <v>0</v>
      </c>
      <c r="L1031" s="276">
        <v>0</v>
      </c>
      <c r="M1031" s="276">
        <v>0</v>
      </c>
      <c r="N1031" s="286">
        <v>0</v>
      </c>
      <c r="O1031" s="286">
        <v>0</v>
      </c>
      <c r="P1031" s="286">
        <v>0</v>
      </c>
      <c r="Q1031" s="286">
        <v>0</v>
      </c>
      <c r="R1031" s="286">
        <v>0</v>
      </c>
      <c r="S1031" s="286">
        <v>0</v>
      </c>
      <c r="T1031" s="203">
        <v>0</v>
      </c>
      <c r="U1031" s="286">
        <v>0</v>
      </c>
      <c r="V1031" s="226" t="s">
        <v>342</v>
      </c>
      <c r="W1031" s="227">
        <v>511.39</v>
      </c>
      <c r="X1031" s="286">
        <v>2926180</v>
      </c>
      <c r="Y1031" s="302">
        <v>0</v>
      </c>
      <c r="Z1031" s="302">
        <v>0</v>
      </c>
      <c r="AA1031" s="302">
        <v>0</v>
      </c>
      <c r="AB1031" s="302">
        <v>0</v>
      </c>
      <c r="AC1031" s="302">
        <v>0</v>
      </c>
      <c r="AD1031" s="302">
        <v>0</v>
      </c>
      <c r="AE1031" s="302">
        <v>0</v>
      </c>
      <c r="AF1031" s="302">
        <v>0</v>
      </c>
      <c r="AG1031" s="302">
        <v>0</v>
      </c>
      <c r="AH1031" s="302">
        <v>0</v>
      </c>
      <c r="AI1031" s="302">
        <v>0</v>
      </c>
      <c r="AJ1031" s="302">
        <v>79747.34</v>
      </c>
      <c r="AK1031" s="302">
        <v>39873.67</v>
      </c>
      <c r="AL1031" s="230">
        <v>0</v>
      </c>
    </row>
    <row r="1032" spans="1:38" s="39" customFormat="1" ht="12" customHeight="1" x14ac:dyDescent="0.2">
      <c r="A1032" s="158">
        <v>277</v>
      </c>
      <c r="B1032" s="166" t="s">
        <v>103</v>
      </c>
      <c r="C1032" s="277"/>
      <c r="D1032" s="159"/>
      <c r="E1032" s="145"/>
      <c r="F1032" s="145"/>
      <c r="G1032" s="275">
        <v>4256183.1100000003</v>
      </c>
      <c r="H1032" s="286">
        <v>0</v>
      </c>
      <c r="I1032" s="276">
        <v>0</v>
      </c>
      <c r="J1032" s="276">
        <v>0</v>
      </c>
      <c r="K1032" s="276">
        <v>0</v>
      </c>
      <c r="L1032" s="276">
        <v>0</v>
      </c>
      <c r="M1032" s="276">
        <v>0</v>
      </c>
      <c r="N1032" s="286">
        <v>0</v>
      </c>
      <c r="O1032" s="286">
        <v>0</v>
      </c>
      <c r="P1032" s="286">
        <v>0</v>
      </c>
      <c r="Q1032" s="286">
        <v>0</v>
      </c>
      <c r="R1032" s="286">
        <v>0</v>
      </c>
      <c r="S1032" s="286">
        <v>0</v>
      </c>
      <c r="T1032" s="203">
        <v>0</v>
      </c>
      <c r="U1032" s="286">
        <v>0</v>
      </c>
      <c r="V1032" s="147" t="s">
        <v>342</v>
      </c>
      <c r="W1032" s="302">
        <v>566</v>
      </c>
      <c r="X1032" s="286">
        <v>4115130</v>
      </c>
      <c r="Y1032" s="302">
        <v>0</v>
      </c>
      <c r="Z1032" s="302">
        <v>0</v>
      </c>
      <c r="AA1032" s="302">
        <v>0</v>
      </c>
      <c r="AB1032" s="302">
        <v>0</v>
      </c>
      <c r="AC1032" s="302">
        <v>0</v>
      </c>
      <c r="AD1032" s="302">
        <v>0</v>
      </c>
      <c r="AE1032" s="302">
        <v>0</v>
      </c>
      <c r="AF1032" s="302">
        <v>0</v>
      </c>
      <c r="AG1032" s="302">
        <v>0</v>
      </c>
      <c r="AH1032" s="302">
        <v>0</v>
      </c>
      <c r="AI1032" s="302">
        <v>0</v>
      </c>
      <c r="AJ1032" s="302">
        <v>94035.41</v>
      </c>
      <c r="AK1032" s="302">
        <v>47017.7</v>
      </c>
      <c r="AL1032" s="302">
        <v>0</v>
      </c>
    </row>
    <row r="1033" spans="1:38" s="39" customFormat="1" ht="41.25" customHeight="1" x14ac:dyDescent="0.2">
      <c r="A1033" s="430" t="s">
        <v>202</v>
      </c>
      <c r="B1033" s="431"/>
      <c r="C1033" s="277"/>
      <c r="D1033" s="159"/>
      <c r="E1033" s="145"/>
      <c r="F1033" s="145"/>
      <c r="G1033" s="277">
        <v>7301984.1200000001</v>
      </c>
      <c r="H1033" s="277">
        <v>0</v>
      </c>
      <c r="I1033" s="277">
        <v>0</v>
      </c>
      <c r="J1033" s="277">
        <v>0</v>
      </c>
      <c r="K1033" s="277">
        <v>0</v>
      </c>
      <c r="L1033" s="277">
        <v>0</v>
      </c>
      <c r="M1033" s="277">
        <v>0</v>
      </c>
      <c r="N1033" s="277">
        <v>0</v>
      </c>
      <c r="O1033" s="277">
        <v>0</v>
      </c>
      <c r="P1033" s="277">
        <v>0</v>
      </c>
      <c r="Q1033" s="277">
        <v>0</v>
      </c>
      <c r="R1033" s="277">
        <v>0</v>
      </c>
      <c r="S1033" s="277">
        <v>0</v>
      </c>
      <c r="T1033" s="232">
        <v>0</v>
      </c>
      <c r="U1033" s="277">
        <v>0</v>
      </c>
      <c r="V1033" s="277" t="s">
        <v>308</v>
      </c>
      <c r="W1033" s="277">
        <v>1077.3899999999999</v>
      </c>
      <c r="X1033" s="277">
        <v>7041310</v>
      </c>
      <c r="Y1033" s="277">
        <v>0</v>
      </c>
      <c r="Z1033" s="277">
        <v>0</v>
      </c>
      <c r="AA1033" s="277">
        <v>0</v>
      </c>
      <c r="AB1033" s="277">
        <v>0</v>
      </c>
      <c r="AC1033" s="277">
        <v>0</v>
      </c>
      <c r="AD1033" s="277">
        <v>0</v>
      </c>
      <c r="AE1033" s="277">
        <v>0</v>
      </c>
      <c r="AF1033" s="277">
        <v>0</v>
      </c>
      <c r="AG1033" s="277">
        <v>0</v>
      </c>
      <c r="AH1033" s="277">
        <v>0</v>
      </c>
      <c r="AI1033" s="277">
        <v>0</v>
      </c>
      <c r="AJ1033" s="277">
        <v>173782.75</v>
      </c>
      <c r="AK1033" s="277">
        <v>86891.37</v>
      </c>
      <c r="AL1033" s="277">
        <v>0</v>
      </c>
    </row>
    <row r="1034" spans="1:38" s="39" customFormat="1" ht="12" customHeight="1" x14ac:dyDescent="0.2">
      <c r="A1034" s="417" t="s">
        <v>316</v>
      </c>
      <c r="B1034" s="417"/>
      <c r="C1034" s="417"/>
      <c r="D1034" s="417"/>
      <c r="E1034" s="417"/>
      <c r="F1034" s="417"/>
      <c r="G1034" s="417"/>
      <c r="H1034" s="417"/>
      <c r="I1034" s="417"/>
      <c r="J1034" s="417"/>
      <c r="K1034" s="417"/>
      <c r="L1034" s="417"/>
      <c r="M1034" s="417"/>
      <c r="N1034" s="417"/>
      <c r="O1034" s="417"/>
      <c r="P1034" s="417"/>
      <c r="Q1034" s="417"/>
      <c r="R1034" s="417"/>
      <c r="S1034" s="417"/>
      <c r="T1034" s="417"/>
      <c r="U1034" s="417"/>
      <c r="V1034" s="417"/>
      <c r="W1034" s="417"/>
      <c r="X1034" s="417"/>
      <c r="Y1034" s="417"/>
      <c r="Z1034" s="417"/>
      <c r="AA1034" s="417"/>
      <c r="AB1034" s="417"/>
      <c r="AC1034" s="417"/>
      <c r="AD1034" s="417"/>
      <c r="AE1034" s="417"/>
      <c r="AF1034" s="417"/>
      <c r="AG1034" s="417"/>
      <c r="AH1034" s="417"/>
      <c r="AI1034" s="417"/>
      <c r="AJ1034" s="417"/>
      <c r="AK1034" s="417"/>
      <c r="AL1034" s="417"/>
    </row>
    <row r="1035" spans="1:38" s="39" customFormat="1" ht="12" customHeight="1" x14ac:dyDescent="0.2">
      <c r="A1035" s="287">
        <v>278</v>
      </c>
      <c r="B1035" s="304" t="s">
        <v>108</v>
      </c>
      <c r="C1035" s="286">
        <v>1477.42</v>
      </c>
      <c r="D1035" s="146"/>
      <c r="E1035" s="286"/>
      <c r="F1035" s="286"/>
      <c r="G1035" s="275">
        <v>5701828.6799999997</v>
      </c>
      <c r="H1035" s="286">
        <v>0</v>
      </c>
      <c r="I1035" s="276">
        <v>0</v>
      </c>
      <c r="J1035" s="276">
        <v>0</v>
      </c>
      <c r="K1035" s="276">
        <v>0</v>
      </c>
      <c r="L1035" s="276">
        <v>0</v>
      </c>
      <c r="M1035" s="276">
        <v>0</v>
      </c>
      <c r="N1035" s="286">
        <v>0</v>
      </c>
      <c r="O1035" s="286">
        <v>0</v>
      </c>
      <c r="P1035" s="286">
        <v>0</v>
      </c>
      <c r="Q1035" s="286">
        <v>0</v>
      </c>
      <c r="R1035" s="286">
        <v>0</v>
      </c>
      <c r="S1035" s="286">
        <v>0</v>
      </c>
      <c r="T1035" s="203">
        <v>0</v>
      </c>
      <c r="U1035" s="286">
        <v>0</v>
      </c>
      <c r="V1035" s="147" t="s">
        <v>342</v>
      </c>
      <c r="W1035" s="302">
        <v>760.84</v>
      </c>
      <c r="X1035" s="286">
        <v>5521500</v>
      </c>
      <c r="Y1035" s="302">
        <v>0</v>
      </c>
      <c r="Z1035" s="302">
        <v>0</v>
      </c>
      <c r="AA1035" s="302">
        <v>0</v>
      </c>
      <c r="AB1035" s="302">
        <v>0</v>
      </c>
      <c r="AC1035" s="302">
        <v>0</v>
      </c>
      <c r="AD1035" s="302">
        <v>0</v>
      </c>
      <c r="AE1035" s="302">
        <v>0</v>
      </c>
      <c r="AF1035" s="302">
        <v>0</v>
      </c>
      <c r="AG1035" s="302">
        <v>0</v>
      </c>
      <c r="AH1035" s="302">
        <v>0</v>
      </c>
      <c r="AI1035" s="302">
        <v>0</v>
      </c>
      <c r="AJ1035" s="302">
        <v>120219.12</v>
      </c>
      <c r="AK1035" s="302">
        <v>60109.56</v>
      </c>
      <c r="AL1035" s="302">
        <v>0</v>
      </c>
    </row>
    <row r="1036" spans="1:38" s="39" customFormat="1" ht="12" customHeight="1" x14ac:dyDescent="0.2">
      <c r="A1036" s="287">
        <v>279</v>
      </c>
      <c r="B1036" s="304" t="s">
        <v>107</v>
      </c>
      <c r="C1036" s="286">
        <v>894.2</v>
      </c>
      <c r="D1036" s="146"/>
      <c r="E1036" s="286"/>
      <c r="F1036" s="286"/>
      <c r="G1036" s="275">
        <v>5657580.7000000002</v>
      </c>
      <c r="H1036" s="286">
        <v>0</v>
      </c>
      <c r="I1036" s="276">
        <v>0</v>
      </c>
      <c r="J1036" s="276">
        <v>0</v>
      </c>
      <c r="K1036" s="276">
        <v>0</v>
      </c>
      <c r="L1036" s="276">
        <v>0</v>
      </c>
      <c r="M1036" s="276">
        <v>0</v>
      </c>
      <c r="N1036" s="286">
        <v>0</v>
      </c>
      <c r="O1036" s="286">
        <v>0</v>
      </c>
      <c r="P1036" s="286">
        <v>0</v>
      </c>
      <c r="Q1036" s="286">
        <v>0</v>
      </c>
      <c r="R1036" s="286">
        <v>0</v>
      </c>
      <c r="S1036" s="286">
        <v>0</v>
      </c>
      <c r="T1036" s="203">
        <v>0</v>
      </c>
      <c r="U1036" s="286">
        <v>0</v>
      </c>
      <c r="V1036" s="286" t="s">
        <v>342</v>
      </c>
      <c r="W1036" s="302">
        <v>760.1</v>
      </c>
      <c r="X1036" s="286">
        <v>5526080</v>
      </c>
      <c r="Y1036" s="302">
        <v>0</v>
      </c>
      <c r="Z1036" s="302">
        <v>0</v>
      </c>
      <c r="AA1036" s="302">
        <v>0</v>
      </c>
      <c r="AB1036" s="302">
        <v>0</v>
      </c>
      <c r="AC1036" s="302">
        <v>0</v>
      </c>
      <c r="AD1036" s="302">
        <v>0</v>
      </c>
      <c r="AE1036" s="302">
        <v>0</v>
      </c>
      <c r="AF1036" s="302">
        <v>0</v>
      </c>
      <c r="AG1036" s="302">
        <v>0</v>
      </c>
      <c r="AH1036" s="302">
        <v>0</v>
      </c>
      <c r="AI1036" s="302">
        <v>0</v>
      </c>
      <c r="AJ1036" s="302">
        <v>87667.13</v>
      </c>
      <c r="AK1036" s="302">
        <v>43833.57</v>
      </c>
      <c r="AL1036" s="302">
        <v>0</v>
      </c>
    </row>
    <row r="1037" spans="1:38" s="39" customFormat="1" ht="39" customHeight="1" x14ac:dyDescent="0.2">
      <c r="A1037" s="361" t="s">
        <v>317</v>
      </c>
      <c r="B1037" s="361"/>
      <c r="C1037" s="286">
        <v>1477.42</v>
      </c>
      <c r="D1037" s="164"/>
      <c r="E1037" s="145"/>
      <c r="F1037" s="145"/>
      <c r="G1037" s="286">
        <v>11359409.379999999</v>
      </c>
      <c r="H1037" s="286">
        <v>0</v>
      </c>
      <c r="I1037" s="286">
        <v>0</v>
      </c>
      <c r="J1037" s="286">
        <v>0</v>
      </c>
      <c r="K1037" s="286">
        <v>0</v>
      </c>
      <c r="L1037" s="286">
        <v>0</v>
      </c>
      <c r="M1037" s="286">
        <v>0</v>
      </c>
      <c r="N1037" s="286">
        <v>0</v>
      </c>
      <c r="O1037" s="286">
        <v>0</v>
      </c>
      <c r="P1037" s="286">
        <v>0</v>
      </c>
      <c r="Q1037" s="286">
        <v>0</v>
      </c>
      <c r="R1037" s="286">
        <v>0</v>
      </c>
      <c r="S1037" s="286">
        <v>0</v>
      </c>
      <c r="T1037" s="203">
        <v>0</v>
      </c>
      <c r="U1037" s="286">
        <v>0</v>
      </c>
      <c r="V1037" s="145" t="s">
        <v>308</v>
      </c>
      <c r="W1037" s="286">
        <v>1520.94</v>
      </c>
      <c r="X1037" s="286">
        <v>11047580</v>
      </c>
      <c r="Y1037" s="286">
        <v>0</v>
      </c>
      <c r="Z1037" s="286">
        <v>0</v>
      </c>
      <c r="AA1037" s="286">
        <v>0</v>
      </c>
      <c r="AB1037" s="286">
        <v>0</v>
      </c>
      <c r="AC1037" s="286">
        <v>0</v>
      </c>
      <c r="AD1037" s="286">
        <v>0</v>
      </c>
      <c r="AE1037" s="286">
        <v>0</v>
      </c>
      <c r="AF1037" s="286">
        <v>0</v>
      </c>
      <c r="AG1037" s="286">
        <v>0</v>
      </c>
      <c r="AH1037" s="286">
        <v>0</v>
      </c>
      <c r="AI1037" s="286">
        <v>0</v>
      </c>
      <c r="AJ1037" s="286">
        <v>207886.25</v>
      </c>
      <c r="AK1037" s="286">
        <v>103943.13</v>
      </c>
      <c r="AL1037" s="286">
        <v>0</v>
      </c>
    </row>
    <row r="1038" spans="1:38" s="39" customFormat="1" ht="12" customHeight="1" x14ac:dyDescent="0.2">
      <c r="A1038" s="358" t="s">
        <v>188</v>
      </c>
      <c r="B1038" s="359"/>
      <c r="C1038" s="359"/>
      <c r="D1038" s="359"/>
      <c r="E1038" s="359"/>
      <c r="F1038" s="359"/>
      <c r="G1038" s="359"/>
      <c r="H1038" s="359"/>
      <c r="I1038" s="359"/>
      <c r="J1038" s="359"/>
      <c r="K1038" s="359"/>
      <c r="L1038" s="359"/>
      <c r="M1038" s="359"/>
      <c r="N1038" s="359"/>
      <c r="O1038" s="359"/>
      <c r="P1038" s="359"/>
      <c r="Q1038" s="359"/>
      <c r="R1038" s="359"/>
      <c r="S1038" s="359"/>
      <c r="T1038" s="359"/>
      <c r="U1038" s="359"/>
      <c r="V1038" s="359"/>
      <c r="W1038" s="359"/>
      <c r="X1038" s="359"/>
      <c r="Y1038" s="359"/>
      <c r="Z1038" s="359"/>
      <c r="AA1038" s="359"/>
      <c r="AB1038" s="359"/>
      <c r="AC1038" s="359"/>
      <c r="AD1038" s="359"/>
      <c r="AE1038" s="359"/>
      <c r="AF1038" s="359"/>
      <c r="AG1038" s="359"/>
      <c r="AH1038" s="359"/>
      <c r="AI1038" s="359"/>
      <c r="AJ1038" s="359"/>
      <c r="AK1038" s="359"/>
      <c r="AL1038" s="360"/>
    </row>
    <row r="1039" spans="1:38" s="39" customFormat="1" ht="12" customHeight="1" x14ac:dyDescent="0.2">
      <c r="A1039" s="175">
        <v>280</v>
      </c>
      <c r="B1039" s="304" t="s">
        <v>113</v>
      </c>
      <c r="C1039" s="286">
        <v>901.2</v>
      </c>
      <c r="D1039" s="146"/>
      <c r="E1039" s="286"/>
      <c r="F1039" s="286"/>
      <c r="G1039" s="275">
        <v>4675453.2300000004</v>
      </c>
      <c r="H1039" s="286">
        <v>0</v>
      </c>
      <c r="I1039" s="276">
        <v>0</v>
      </c>
      <c r="J1039" s="276">
        <v>0</v>
      </c>
      <c r="K1039" s="276">
        <v>0</v>
      </c>
      <c r="L1039" s="276">
        <v>0</v>
      </c>
      <c r="M1039" s="276">
        <v>0</v>
      </c>
      <c r="N1039" s="286">
        <v>0</v>
      </c>
      <c r="O1039" s="286">
        <v>0</v>
      </c>
      <c r="P1039" s="286">
        <v>0</v>
      </c>
      <c r="Q1039" s="286">
        <v>0</v>
      </c>
      <c r="R1039" s="286">
        <v>0</v>
      </c>
      <c r="S1039" s="286">
        <v>0</v>
      </c>
      <c r="T1039" s="203">
        <v>0</v>
      </c>
      <c r="U1039" s="286">
        <v>0</v>
      </c>
      <c r="V1039" s="147" t="s">
        <v>342</v>
      </c>
      <c r="W1039" s="302">
        <v>615</v>
      </c>
      <c r="X1039" s="286">
        <v>4469730</v>
      </c>
      <c r="Y1039" s="302">
        <v>0</v>
      </c>
      <c r="Z1039" s="302">
        <v>0</v>
      </c>
      <c r="AA1039" s="302">
        <v>0</v>
      </c>
      <c r="AB1039" s="302">
        <v>0</v>
      </c>
      <c r="AC1039" s="302">
        <v>0</v>
      </c>
      <c r="AD1039" s="302">
        <v>0</v>
      </c>
      <c r="AE1039" s="302">
        <v>0</v>
      </c>
      <c r="AF1039" s="302">
        <v>0</v>
      </c>
      <c r="AG1039" s="302">
        <v>0</v>
      </c>
      <c r="AH1039" s="302">
        <v>0</v>
      </c>
      <c r="AI1039" s="302">
        <v>0</v>
      </c>
      <c r="AJ1039" s="302">
        <v>137148.82</v>
      </c>
      <c r="AK1039" s="302">
        <v>68574.41</v>
      </c>
      <c r="AL1039" s="302">
        <v>0</v>
      </c>
    </row>
    <row r="1040" spans="1:38" s="39" customFormat="1" ht="12" customHeight="1" x14ac:dyDescent="0.2">
      <c r="A1040" s="175">
        <v>281</v>
      </c>
      <c r="B1040" s="304" t="s">
        <v>114</v>
      </c>
      <c r="C1040" s="286"/>
      <c r="D1040" s="146"/>
      <c r="E1040" s="286"/>
      <c r="F1040" s="286"/>
      <c r="G1040" s="275">
        <v>4229932.57</v>
      </c>
      <c r="H1040" s="286">
        <v>0</v>
      </c>
      <c r="I1040" s="276">
        <v>0</v>
      </c>
      <c r="J1040" s="276">
        <v>0</v>
      </c>
      <c r="K1040" s="276">
        <v>0</v>
      </c>
      <c r="L1040" s="276">
        <v>0</v>
      </c>
      <c r="M1040" s="276">
        <v>0</v>
      </c>
      <c r="N1040" s="286">
        <v>0</v>
      </c>
      <c r="O1040" s="286">
        <v>0</v>
      </c>
      <c r="P1040" s="286">
        <v>0</v>
      </c>
      <c r="Q1040" s="286">
        <v>0</v>
      </c>
      <c r="R1040" s="286">
        <v>0</v>
      </c>
      <c r="S1040" s="286">
        <v>0</v>
      </c>
      <c r="T1040" s="203">
        <v>0</v>
      </c>
      <c r="U1040" s="286">
        <v>0</v>
      </c>
      <c r="V1040" s="147" t="s">
        <v>342</v>
      </c>
      <c r="W1040" s="302">
        <v>564</v>
      </c>
      <c r="X1040" s="286">
        <v>4025580</v>
      </c>
      <c r="Y1040" s="302">
        <v>0</v>
      </c>
      <c r="Z1040" s="302">
        <v>0</v>
      </c>
      <c r="AA1040" s="302">
        <v>0</v>
      </c>
      <c r="AB1040" s="302">
        <v>0</v>
      </c>
      <c r="AC1040" s="302">
        <v>0</v>
      </c>
      <c r="AD1040" s="302">
        <v>0</v>
      </c>
      <c r="AE1040" s="302">
        <v>0</v>
      </c>
      <c r="AF1040" s="302">
        <v>0</v>
      </c>
      <c r="AG1040" s="302">
        <v>0</v>
      </c>
      <c r="AH1040" s="302">
        <v>0</v>
      </c>
      <c r="AI1040" s="302">
        <v>0</v>
      </c>
      <c r="AJ1040" s="302">
        <v>136235.04999999999</v>
      </c>
      <c r="AK1040" s="302">
        <v>68117.52</v>
      </c>
      <c r="AL1040" s="302">
        <v>0</v>
      </c>
    </row>
    <row r="1041" spans="1:38" s="39" customFormat="1" ht="39.75" customHeight="1" x14ac:dyDescent="0.2">
      <c r="A1041" s="361" t="s">
        <v>187</v>
      </c>
      <c r="B1041" s="361"/>
      <c r="C1041" s="286">
        <v>901.2</v>
      </c>
      <c r="D1041" s="164"/>
      <c r="E1041" s="145"/>
      <c r="F1041" s="145"/>
      <c r="G1041" s="286">
        <v>8905385.8000000007</v>
      </c>
      <c r="H1041" s="286">
        <v>0</v>
      </c>
      <c r="I1041" s="286">
        <v>0</v>
      </c>
      <c r="J1041" s="286">
        <v>0</v>
      </c>
      <c r="K1041" s="286">
        <v>0</v>
      </c>
      <c r="L1041" s="286">
        <v>0</v>
      </c>
      <c r="M1041" s="286">
        <v>0</v>
      </c>
      <c r="N1041" s="286">
        <v>0</v>
      </c>
      <c r="O1041" s="286">
        <v>0</v>
      </c>
      <c r="P1041" s="286">
        <v>0</v>
      </c>
      <c r="Q1041" s="286">
        <v>0</v>
      </c>
      <c r="R1041" s="286">
        <v>0</v>
      </c>
      <c r="S1041" s="286">
        <v>0</v>
      </c>
      <c r="T1041" s="203">
        <v>0</v>
      </c>
      <c r="U1041" s="286">
        <v>0</v>
      </c>
      <c r="V1041" s="145" t="s">
        <v>308</v>
      </c>
      <c r="W1041" s="286">
        <v>1179</v>
      </c>
      <c r="X1041" s="286">
        <v>8495310</v>
      </c>
      <c r="Y1041" s="286">
        <v>0</v>
      </c>
      <c r="Z1041" s="286">
        <v>0</v>
      </c>
      <c r="AA1041" s="286">
        <v>0</v>
      </c>
      <c r="AB1041" s="286">
        <v>0</v>
      </c>
      <c r="AC1041" s="286">
        <v>0</v>
      </c>
      <c r="AD1041" s="286">
        <v>0</v>
      </c>
      <c r="AE1041" s="286">
        <v>0</v>
      </c>
      <c r="AF1041" s="286">
        <v>0</v>
      </c>
      <c r="AG1041" s="286">
        <v>0</v>
      </c>
      <c r="AH1041" s="286">
        <v>0</v>
      </c>
      <c r="AI1041" s="286">
        <v>0</v>
      </c>
      <c r="AJ1041" s="286">
        <v>273383.87</v>
      </c>
      <c r="AK1041" s="286">
        <v>136691.93</v>
      </c>
      <c r="AL1041" s="286">
        <v>0</v>
      </c>
    </row>
    <row r="1042" spans="1:38" s="39" customFormat="1" ht="12" customHeight="1" x14ac:dyDescent="0.2">
      <c r="A1042" s="358" t="s">
        <v>250</v>
      </c>
      <c r="B1042" s="359"/>
      <c r="C1042" s="359"/>
      <c r="D1042" s="359"/>
      <c r="E1042" s="359"/>
      <c r="F1042" s="359"/>
      <c r="G1042" s="359"/>
      <c r="H1042" s="359"/>
      <c r="I1042" s="359"/>
      <c r="J1042" s="359"/>
      <c r="K1042" s="359"/>
      <c r="L1042" s="359"/>
      <c r="M1042" s="359"/>
      <c r="N1042" s="359"/>
      <c r="O1042" s="359"/>
      <c r="P1042" s="359"/>
      <c r="Q1042" s="359"/>
      <c r="R1042" s="359"/>
      <c r="S1042" s="359"/>
      <c r="T1042" s="359"/>
      <c r="U1042" s="359"/>
      <c r="V1042" s="359"/>
      <c r="W1042" s="359"/>
      <c r="X1042" s="359"/>
      <c r="Y1042" s="359"/>
      <c r="Z1042" s="359"/>
      <c r="AA1042" s="359"/>
      <c r="AB1042" s="359"/>
      <c r="AC1042" s="359"/>
      <c r="AD1042" s="359"/>
      <c r="AE1042" s="359"/>
      <c r="AF1042" s="359"/>
      <c r="AG1042" s="359"/>
      <c r="AH1042" s="359"/>
      <c r="AI1042" s="359"/>
      <c r="AJ1042" s="359"/>
      <c r="AK1042" s="359"/>
      <c r="AL1042" s="360"/>
    </row>
    <row r="1043" spans="1:38" s="39" customFormat="1" ht="12" customHeight="1" x14ac:dyDescent="0.2">
      <c r="A1043" s="287">
        <v>282</v>
      </c>
      <c r="B1043" s="155" t="s">
        <v>121</v>
      </c>
      <c r="C1043" s="286">
        <v>562.4</v>
      </c>
      <c r="D1043" s="146"/>
      <c r="E1043" s="286"/>
      <c r="F1043" s="286"/>
      <c r="G1043" s="275">
        <v>5584179.3399999999</v>
      </c>
      <c r="H1043" s="286">
        <v>0</v>
      </c>
      <c r="I1043" s="276">
        <v>0</v>
      </c>
      <c r="J1043" s="276">
        <v>0</v>
      </c>
      <c r="K1043" s="276">
        <v>0</v>
      </c>
      <c r="L1043" s="276">
        <v>0</v>
      </c>
      <c r="M1043" s="276">
        <v>0</v>
      </c>
      <c r="N1043" s="286">
        <v>0</v>
      </c>
      <c r="O1043" s="286">
        <v>0</v>
      </c>
      <c r="P1043" s="286">
        <v>0</v>
      </c>
      <c r="Q1043" s="286">
        <v>0</v>
      </c>
      <c r="R1043" s="286">
        <v>0</v>
      </c>
      <c r="S1043" s="286">
        <v>0</v>
      </c>
      <c r="T1043" s="203">
        <v>0</v>
      </c>
      <c r="U1043" s="286">
        <v>0</v>
      </c>
      <c r="V1043" s="286" t="s">
        <v>342</v>
      </c>
      <c r="W1043" s="302">
        <v>759.72</v>
      </c>
      <c r="X1043" s="286">
        <v>5440841.7999999998</v>
      </c>
      <c r="Y1043" s="302">
        <v>0</v>
      </c>
      <c r="Z1043" s="302">
        <v>0</v>
      </c>
      <c r="AA1043" s="302">
        <v>0</v>
      </c>
      <c r="AB1043" s="302">
        <v>0</v>
      </c>
      <c r="AC1043" s="302">
        <v>0</v>
      </c>
      <c r="AD1043" s="302">
        <v>0</v>
      </c>
      <c r="AE1043" s="302">
        <v>0</v>
      </c>
      <c r="AF1043" s="302">
        <v>0</v>
      </c>
      <c r="AG1043" s="302">
        <v>0</v>
      </c>
      <c r="AH1043" s="302">
        <v>0</v>
      </c>
      <c r="AI1043" s="302">
        <v>0</v>
      </c>
      <c r="AJ1043" s="302">
        <v>95879.56</v>
      </c>
      <c r="AK1043" s="302">
        <v>47457.98</v>
      </c>
      <c r="AL1043" s="302">
        <v>0</v>
      </c>
    </row>
    <row r="1044" spans="1:38" s="39" customFormat="1" ht="12" customHeight="1" x14ac:dyDescent="0.2">
      <c r="A1044" s="287">
        <v>283</v>
      </c>
      <c r="B1044" s="155" t="s">
        <v>116</v>
      </c>
      <c r="C1044" s="286"/>
      <c r="D1044" s="146"/>
      <c r="E1044" s="286"/>
      <c r="F1044" s="286"/>
      <c r="G1044" s="275">
        <v>6096806</v>
      </c>
      <c r="H1044" s="286">
        <v>0</v>
      </c>
      <c r="I1044" s="276">
        <v>0</v>
      </c>
      <c r="J1044" s="276">
        <v>0</v>
      </c>
      <c r="K1044" s="276">
        <v>0</v>
      </c>
      <c r="L1044" s="276">
        <v>0</v>
      </c>
      <c r="M1044" s="276">
        <v>0</v>
      </c>
      <c r="N1044" s="286">
        <v>0</v>
      </c>
      <c r="O1044" s="286">
        <v>0</v>
      </c>
      <c r="P1044" s="286">
        <v>0</v>
      </c>
      <c r="Q1044" s="286">
        <v>0</v>
      </c>
      <c r="R1044" s="286">
        <v>0</v>
      </c>
      <c r="S1044" s="286">
        <v>0</v>
      </c>
      <c r="T1044" s="203">
        <v>0</v>
      </c>
      <c r="U1044" s="286">
        <v>0</v>
      </c>
      <c r="V1044" s="147" t="s">
        <v>342</v>
      </c>
      <c r="W1044" s="302">
        <v>814</v>
      </c>
      <c r="X1044" s="286">
        <v>5915630</v>
      </c>
      <c r="Y1044" s="302">
        <v>0</v>
      </c>
      <c r="Z1044" s="302">
        <v>0</v>
      </c>
      <c r="AA1044" s="302">
        <v>0</v>
      </c>
      <c r="AB1044" s="302">
        <v>0</v>
      </c>
      <c r="AC1044" s="302">
        <v>0</v>
      </c>
      <c r="AD1044" s="302">
        <v>0</v>
      </c>
      <c r="AE1044" s="302">
        <v>0</v>
      </c>
      <c r="AF1044" s="302">
        <v>0</v>
      </c>
      <c r="AG1044" s="302">
        <v>0</v>
      </c>
      <c r="AH1044" s="302">
        <v>0</v>
      </c>
      <c r="AI1044" s="302">
        <v>0</v>
      </c>
      <c r="AJ1044" s="302">
        <v>120784</v>
      </c>
      <c r="AK1044" s="302">
        <v>60392</v>
      </c>
      <c r="AL1044" s="302">
        <v>0</v>
      </c>
    </row>
    <row r="1045" spans="1:38" s="39" customFormat="1" ht="12" customHeight="1" x14ac:dyDescent="0.2">
      <c r="A1045" s="287">
        <v>284</v>
      </c>
      <c r="B1045" s="155" t="s">
        <v>118</v>
      </c>
      <c r="C1045" s="286"/>
      <c r="D1045" s="146"/>
      <c r="E1045" s="286"/>
      <c r="F1045" s="286"/>
      <c r="G1045" s="275">
        <v>5986366.0099999998</v>
      </c>
      <c r="H1045" s="286">
        <v>0</v>
      </c>
      <c r="I1045" s="276">
        <v>0</v>
      </c>
      <c r="J1045" s="276">
        <v>0</v>
      </c>
      <c r="K1045" s="276">
        <v>0</v>
      </c>
      <c r="L1045" s="276">
        <v>0</v>
      </c>
      <c r="M1045" s="276">
        <v>0</v>
      </c>
      <c r="N1045" s="286">
        <v>0</v>
      </c>
      <c r="O1045" s="286">
        <v>0</v>
      </c>
      <c r="P1045" s="286">
        <v>0</v>
      </c>
      <c r="Q1045" s="286">
        <v>0</v>
      </c>
      <c r="R1045" s="286">
        <v>0</v>
      </c>
      <c r="S1045" s="286">
        <v>0</v>
      </c>
      <c r="T1045" s="203">
        <v>0</v>
      </c>
      <c r="U1045" s="286">
        <v>0</v>
      </c>
      <c r="V1045" s="147" t="s">
        <v>342</v>
      </c>
      <c r="W1045" s="302">
        <v>803.8</v>
      </c>
      <c r="X1045" s="286">
        <v>5843070</v>
      </c>
      <c r="Y1045" s="302">
        <v>0</v>
      </c>
      <c r="Z1045" s="302">
        <v>0</v>
      </c>
      <c r="AA1045" s="302">
        <v>0</v>
      </c>
      <c r="AB1045" s="302">
        <v>0</v>
      </c>
      <c r="AC1045" s="302">
        <v>0</v>
      </c>
      <c r="AD1045" s="302">
        <v>0</v>
      </c>
      <c r="AE1045" s="302">
        <v>0</v>
      </c>
      <c r="AF1045" s="302">
        <v>0</v>
      </c>
      <c r="AG1045" s="302">
        <v>0</v>
      </c>
      <c r="AH1045" s="302">
        <v>0</v>
      </c>
      <c r="AI1045" s="302">
        <v>0</v>
      </c>
      <c r="AJ1045" s="302">
        <v>95530.67</v>
      </c>
      <c r="AK1045" s="302">
        <v>47765.34</v>
      </c>
      <c r="AL1045" s="302">
        <v>0</v>
      </c>
    </row>
    <row r="1046" spans="1:38" s="39" customFormat="1" ht="12" customHeight="1" x14ac:dyDescent="0.2">
      <c r="A1046" s="287">
        <v>285</v>
      </c>
      <c r="B1046" s="155" t="s">
        <v>119</v>
      </c>
      <c r="C1046" s="286"/>
      <c r="D1046" s="146"/>
      <c r="E1046" s="286"/>
      <c r="F1046" s="286"/>
      <c r="G1046" s="275">
        <v>5434283.4800000004</v>
      </c>
      <c r="H1046" s="286">
        <v>0</v>
      </c>
      <c r="I1046" s="276">
        <v>0</v>
      </c>
      <c r="J1046" s="276">
        <v>0</v>
      </c>
      <c r="K1046" s="276">
        <v>0</v>
      </c>
      <c r="L1046" s="276">
        <v>0</v>
      </c>
      <c r="M1046" s="276">
        <v>0</v>
      </c>
      <c r="N1046" s="286">
        <v>0</v>
      </c>
      <c r="O1046" s="286">
        <v>0</v>
      </c>
      <c r="P1046" s="286">
        <v>0</v>
      </c>
      <c r="Q1046" s="286">
        <v>0</v>
      </c>
      <c r="R1046" s="286">
        <v>0</v>
      </c>
      <c r="S1046" s="286">
        <v>0</v>
      </c>
      <c r="T1046" s="203">
        <v>0</v>
      </c>
      <c r="U1046" s="286">
        <v>0</v>
      </c>
      <c r="V1046" s="147" t="s">
        <v>342</v>
      </c>
      <c r="W1046" s="302">
        <v>748.7</v>
      </c>
      <c r="X1046" s="286">
        <v>5251404.55</v>
      </c>
      <c r="Y1046" s="302">
        <v>0</v>
      </c>
      <c r="Z1046" s="302">
        <v>0</v>
      </c>
      <c r="AA1046" s="302">
        <v>0</v>
      </c>
      <c r="AB1046" s="302">
        <v>0</v>
      </c>
      <c r="AC1046" s="302">
        <v>0</v>
      </c>
      <c r="AD1046" s="302">
        <v>0</v>
      </c>
      <c r="AE1046" s="302">
        <v>0</v>
      </c>
      <c r="AF1046" s="302">
        <v>0</v>
      </c>
      <c r="AG1046" s="302">
        <v>0</v>
      </c>
      <c r="AH1046" s="302">
        <v>0</v>
      </c>
      <c r="AI1046" s="302">
        <v>0</v>
      </c>
      <c r="AJ1046" s="302">
        <v>122329.1</v>
      </c>
      <c r="AK1046" s="302">
        <v>60549.83</v>
      </c>
      <c r="AL1046" s="302">
        <v>0</v>
      </c>
    </row>
    <row r="1047" spans="1:38" s="39" customFormat="1" ht="34.5" customHeight="1" x14ac:dyDescent="0.2">
      <c r="A1047" s="361" t="s">
        <v>251</v>
      </c>
      <c r="B1047" s="361"/>
      <c r="C1047" s="286">
        <v>562.4</v>
      </c>
      <c r="D1047" s="164"/>
      <c r="E1047" s="145"/>
      <c r="F1047" s="145"/>
      <c r="G1047" s="286">
        <v>23101634.830000002</v>
      </c>
      <c r="H1047" s="286">
        <v>0</v>
      </c>
      <c r="I1047" s="286">
        <v>0</v>
      </c>
      <c r="J1047" s="286">
        <v>0</v>
      </c>
      <c r="K1047" s="286">
        <v>0</v>
      </c>
      <c r="L1047" s="286">
        <v>0</v>
      </c>
      <c r="M1047" s="286">
        <v>0</v>
      </c>
      <c r="N1047" s="286">
        <v>0</v>
      </c>
      <c r="O1047" s="286">
        <v>0</v>
      </c>
      <c r="P1047" s="286">
        <v>0</v>
      </c>
      <c r="Q1047" s="286">
        <v>0</v>
      </c>
      <c r="R1047" s="286">
        <v>0</v>
      </c>
      <c r="S1047" s="286">
        <v>0</v>
      </c>
      <c r="T1047" s="203">
        <v>0</v>
      </c>
      <c r="U1047" s="286">
        <v>0</v>
      </c>
      <c r="V1047" s="145" t="s">
        <v>308</v>
      </c>
      <c r="W1047" s="286">
        <v>3126.2200000000003</v>
      </c>
      <c r="X1047" s="286">
        <v>22450946.350000001</v>
      </c>
      <c r="Y1047" s="286">
        <v>0</v>
      </c>
      <c r="Z1047" s="286">
        <v>0</v>
      </c>
      <c r="AA1047" s="286">
        <v>0</v>
      </c>
      <c r="AB1047" s="286">
        <v>0</v>
      </c>
      <c r="AC1047" s="286">
        <v>0</v>
      </c>
      <c r="AD1047" s="286">
        <v>0</v>
      </c>
      <c r="AE1047" s="286">
        <v>0</v>
      </c>
      <c r="AF1047" s="286">
        <v>0</v>
      </c>
      <c r="AG1047" s="286">
        <v>0</v>
      </c>
      <c r="AH1047" s="286">
        <v>0</v>
      </c>
      <c r="AI1047" s="286">
        <v>0</v>
      </c>
      <c r="AJ1047" s="286">
        <v>434523.32999999996</v>
      </c>
      <c r="AK1047" s="286">
        <v>216165.15000000002</v>
      </c>
      <c r="AL1047" s="286">
        <v>0</v>
      </c>
    </row>
    <row r="1048" spans="1:38" s="39" customFormat="1" ht="12" customHeight="1" x14ac:dyDescent="0.2">
      <c r="A1048" s="358" t="s">
        <v>253</v>
      </c>
      <c r="B1048" s="359"/>
      <c r="C1048" s="359"/>
      <c r="D1048" s="359"/>
      <c r="E1048" s="359"/>
      <c r="F1048" s="359"/>
      <c r="G1048" s="359"/>
      <c r="H1048" s="359"/>
      <c r="I1048" s="359"/>
      <c r="J1048" s="359"/>
      <c r="K1048" s="359"/>
      <c r="L1048" s="359"/>
      <c r="M1048" s="359"/>
      <c r="N1048" s="359"/>
      <c r="O1048" s="359"/>
      <c r="P1048" s="359"/>
      <c r="Q1048" s="359"/>
      <c r="R1048" s="359"/>
      <c r="S1048" s="359"/>
      <c r="T1048" s="359"/>
      <c r="U1048" s="359"/>
      <c r="V1048" s="359"/>
      <c r="W1048" s="359"/>
      <c r="X1048" s="359"/>
      <c r="Y1048" s="359"/>
      <c r="Z1048" s="359"/>
      <c r="AA1048" s="359"/>
      <c r="AB1048" s="359"/>
      <c r="AC1048" s="359"/>
      <c r="AD1048" s="359"/>
      <c r="AE1048" s="359"/>
      <c r="AF1048" s="359"/>
      <c r="AG1048" s="359"/>
      <c r="AH1048" s="359"/>
      <c r="AI1048" s="359"/>
      <c r="AJ1048" s="359"/>
      <c r="AK1048" s="359"/>
      <c r="AL1048" s="360"/>
    </row>
    <row r="1049" spans="1:38" s="39" customFormat="1" ht="12" customHeight="1" x14ac:dyDescent="0.2">
      <c r="A1049" s="287">
        <v>286</v>
      </c>
      <c r="B1049" s="304" t="s">
        <v>123</v>
      </c>
      <c r="C1049" s="286">
        <v>373.12</v>
      </c>
      <c r="D1049" s="146"/>
      <c r="E1049" s="286"/>
      <c r="F1049" s="286"/>
      <c r="G1049" s="275">
        <v>5467707.3200000003</v>
      </c>
      <c r="H1049" s="286">
        <v>0</v>
      </c>
      <c r="I1049" s="276">
        <v>0</v>
      </c>
      <c r="J1049" s="276">
        <v>0</v>
      </c>
      <c r="K1049" s="276">
        <v>0</v>
      </c>
      <c r="L1049" s="276">
        <v>0</v>
      </c>
      <c r="M1049" s="276">
        <v>0</v>
      </c>
      <c r="N1049" s="286">
        <v>0</v>
      </c>
      <c r="O1049" s="286">
        <v>0</v>
      </c>
      <c r="P1049" s="286">
        <v>0</v>
      </c>
      <c r="Q1049" s="286">
        <v>0</v>
      </c>
      <c r="R1049" s="286">
        <v>0</v>
      </c>
      <c r="S1049" s="286">
        <v>0</v>
      </c>
      <c r="T1049" s="203">
        <v>0</v>
      </c>
      <c r="U1049" s="286">
        <v>0</v>
      </c>
      <c r="V1049" s="147" t="s">
        <v>342</v>
      </c>
      <c r="W1049" s="302">
        <v>728.28</v>
      </c>
      <c r="X1049" s="286">
        <v>5293260</v>
      </c>
      <c r="Y1049" s="302">
        <v>0</v>
      </c>
      <c r="Z1049" s="302">
        <v>0</v>
      </c>
      <c r="AA1049" s="302">
        <v>0</v>
      </c>
      <c r="AB1049" s="302">
        <v>0</v>
      </c>
      <c r="AC1049" s="302">
        <v>0</v>
      </c>
      <c r="AD1049" s="302">
        <v>0</v>
      </c>
      <c r="AE1049" s="302">
        <v>0</v>
      </c>
      <c r="AF1049" s="302">
        <v>0</v>
      </c>
      <c r="AG1049" s="302">
        <v>0</v>
      </c>
      <c r="AH1049" s="302">
        <v>0</v>
      </c>
      <c r="AI1049" s="302">
        <v>0</v>
      </c>
      <c r="AJ1049" s="302">
        <v>116298.21</v>
      </c>
      <c r="AK1049" s="302">
        <v>58149.11</v>
      </c>
      <c r="AL1049" s="302">
        <v>0</v>
      </c>
    </row>
    <row r="1050" spans="1:38" s="39" customFormat="1" ht="12" customHeight="1" x14ac:dyDescent="0.2">
      <c r="A1050" s="287">
        <v>287</v>
      </c>
      <c r="B1050" s="304" t="s">
        <v>125</v>
      </c>
      <c r="C1050" s="310"/>
      <c r="D1050" s="310"/>
      <c r="E1050" s="310"/>
      <c r="F1050" s="310"/>
      <c r="G1050" s="275">
        <v>2852408.39</v>
      </c>
      <c r="H1050" s="286">
        <v>0</v>
      </c>
      <c r="I1050" s="276">
        <v>0</v>
      </c>
      <c r="J1050" s="276">
        <v>0</v>
      </c>
      <c r="K1050" s="276">
        <v>0</v>
      </c>
      <c r="L1050" s="276">
        <v>0</v>
      </c>
      <c r="M1050" s="276">
        <v>0</v>
      </c>
      <c r="N1050" s="286">
        <v>0</v>
      </c>
      <c r="O1050" s="286">
        <v>0</v>
      </c>
      <c r="P1050" s="286">
        <v>0</v>
      </c>
      <c r="Q1050" s="286">
        <v>0</v>
      </c>
      <c r="R1050" s="286">
        <v>0</v>
      </c>
      <c r="S1050" s="286">
        <v>0</v>
      </c>
      <c r="T1050" s="203">
        <v>0</v>
      </c>
      <c r="U1050" s="286">
        <v>0</v>
      </c>
      <c r="V1050" s="286" t="s">
        <v>342</v>
      </c>
      <c r="W1050" s="302">
        <v>382</v>
      </c>
      <c r="X1050" s="286">
        <v>2757210</v>
      </c>
      <c r="Y1050" s="302">
        <v>0</v>
      </c>
      <c r="Z1050" s="302">
        <v>0</v>
      </c>
      <c r="AA1050" s="302">
        <v>0</v>
      </c>
      <c r="AB1050" s="302">
        <v>0</v>
      </c>
      <c r="AC1050" s="302">
        <v>0</v>
      </c>
      <c r="AD1050" s="302">
        <v>0</v>
      </c>
      <c r="AE1050" s="302">
        <v>0</v>
      </c>
      <c r="AF1050" s="302">
        <v>0</v>
      </c>
      <c r="AG1050" s="302">
        <v>0</v>
      </c>
      <c r="AH1050" s="302">
        <v>0</v>
      </c>
      <c r="AI1050" s="302">
        <v>0</v>
      </c>
      <c r="AJ1050" s="302">
        <v>63465.59</v>
      </c>
      <c r="AK1050" s="302">
        <v>31732.799999999999</v>
      </c>
      <c r="AL1050" s="302">
        <v>0</v>
      </c>
    </row>
    <row r="1051" spans="1:38" s="39" customFormat="1" ht="42.75" customHeight="1" x14ac:dyDescent="0.2">
      <c r="A1051" s="361" t="s">
        <v>252</v>
      </c>
      <c r="B1051" s="361"/>
      <c r="C1051" s="286">
        <v>373.12</v>
      </c>
      <c r="D1051" s="164"/>
      <c r="E1051" s="145"/>
      <c r="F1051" s="145"/>
      <c r="G1051" s="286">
        <v>8320115.7100000009</v>
      </c>
      <c r="H1051" s="286">
        <v>0</v>
      </c>
      <c r="I1051" s="286">
        <v>0</v>
      </c>
      <c r="J1051" s="286">
        <v>0</v>
      </c>
      <c r="K1051" s="286">
        <v>0</v>
      </c>
      <c r="L1051" s="286">
        <v>0</v>
      </c>
      <c r="M1051" s="286">
        <v>0</v>
      </c>
      <c r="N1051" s="286">
        <v>0</v>
      </c>
      <c r="O1051" s="286">
        <v>0</v>
      </c>
      <c r="P1051" s="286">
        <v>0</v>
      </c>
      <c r="Q1051" s="286">
        <v>0</v>
      </c>
      <c r="R1051" s="286">
        <v>0</v>
      </c>
      <c r="S1051" s="286">
        <v>0</v>
      </c>
      <c r="T1051" s="203">
        <v>0</v>
      </c>
      <c r="U1051" s="286">
        <v>0</v>
      </c>
      <c r="V1051" s="145" t="s">
        <v>308</v>
      </c>
      <c r="W1051" s="286">
        <v>1110.28</v>
      </c>
      <c r="X1051" s="286">
        <v>8050470</v>
      </c>
      <c r="Y1051" s="286">
        <v>0</v>
      </c>
      <c r="Z1051" s="286">
        <v>0</v>
      </c>
      <c r="AA1051" s="286">
        <v>0</v>
      </c>
      <c r="AB1051" s="286">
        <v>0</v>
      </c>
      <c r="AC1051" s="286">
        <v>0</v>
      </c>
      <c r="AD1051" s="286">
        <v>0</v>
      </c>
      <c r="AE1051" s="286">
        <v>0</v>
      </c>
      <c r="AF1051" s="286">
        <v>0</v>
      </c>
      <c r="AG1051" s="286">
        <v>0</v>
      </c>
      <c r="AH1051" s="286">
        <v>0</v>
      </c>
      <c r="AI1051" s="286">
        <v>0</v>
      </c>
      <c r="AJ1051" s="286">
        <v>179763.8</v>
      </c>
      <c r="AK1051" s="286">
        <v>89881.91</v>
      </c>
      <c r="AL1051" s="286">
        <v>0</v>
      </c>
    </row>
    <row r="1052" spans="1:38" s="39" customFormat="1" ht="12" customHeight="1" x14ac:dyDescent="0.2">
      <c r="A1052" s="358" t="s">
        <v>255</v>
      </c>
      <c r="B1052" s="359"/>
      <c r="C1052" s="359"/>
      <c r="D1052" s="359"/>
      <c r="E1052" s="359"/>
      <c r="F1052" s="359"/>
      <c r="G1052" s="359"/>
      <c r="H1052" s="359"/>
      <c r="I1052" s="359"/>
      <c r="J1052" s="359"/>
      <c r="K1052" s="359"/>
      <c r="L1052" s="359"/>
      <c r="M1052" s="359"/>
      <c r="N1052" s="359"/>
      <c r="O1052" s="359"/>
      <c r="P1052" s="359"/>
      <c r="Q1052" s="359"/>
      <c r="R1052" s="359"/>
      <c r="S1052" s="359"/>
      <c r="T1052" s="359"/>
      <c r="U1052" s="359"/>
      <c r="V1052" s="359"/>
      <c r="W1052" s="359"/>
      <c r="X1052" s="359"/>
      <c r="Y1052" s="359"/>
      <c r="Z1052" s="359"/>
      <c r="AA1052" s="359"/>
      <c r="AB1052" s="359"/>
      <c r="AC1052" s="359"/>
      <c r="AD1052" s="359"/>
      <c r="AE1052" s="359"/>
      <c r="AF1052" s="359"/>
      <c r="AG1052" s="359"/>
      <c r="AH1052" s="359"/>
      <c r="AI1052" s="359"/>
      <c r="AJ1052" s="359"/>
      <c r="AK1052" s="359"/>
      <c r="AL1052" s="360"/>
    </row>
    <row r="1053" spans="1:38" s="39" customFormat="1" ht="12" customHeight="1" x14ac:dyDescent="0.2">
      <c r="A1053" s="287">
        <v>288</v>
      </c>
      <c r="B1053" s="155" t="s">
        <v>129</v>
      </c>
      <c r="C1053" s="286">
        <v>1205.5</v>
      </c>
      <c r="D1053" s="146"/>
      <c r="E1053" s="286"/>
      <c r="F1053" s="286"/>
      <c r="G1053" s="275">
        <v>3035876.81</v>
      </c>
      <c r="H1053" s="286">
        <v>0</v>
      </c>
      <c r="I1053" s="276">
        <v>0</v>
      </c>
      <c r="J1053" s="276">
        <v>0</v>
      </c>
      <c r="K1053" s="276">
        <v>0</v>
      </c>
      <c r="L1053" s="276">
        <v>0</v>
      </c>
      <c r="M1053" s="276">
        <v>0</v>
      </c>
      <c r="N1053" s="286">
        <v>0</v>
      </c>
      <c r="O1053" s="286">
        <v>0</v>
      </c>
      <c r="P1053" s="286">
        <v>0</v>
      </c>
      <c r="Q1053" s="286">
        <v>0</v>
      </c>
      <c r="R1053" s="286">
        <v>0</v>
      </c>
      <c r="S1053" s="286">
        <v>0</v>
      </c>
      <c r="T1053" s="203">
        <v>0</v>
      </c>
      <c r="U1053" s="286">
        <v>0</v>
      </c>
      <c r="V1053" s="147" t="s">
        <v>342</v>
      </c>
      <c r="W1053" s="302">
        <v>465</v>
      </c>
      <c r="X1053" s="286">
        <v>2921240</v>
      </c>
      <c r="Y1053" s="302">
        <v>0</v>
      </c>
      <c r="Z1053" s="302">
        <v>0</v>
      </c>
      <c r="AA1053" s="302">
        <v>0</v>
      </c>
      <c r="AB1053" s="302">
        <v>0</v>
      </c>
      <c r="AC1053" s="302">
        <v>0</v>
      </c>
      <c r="AD1053" s="302">
        <v>0</v>
      </c>
      <c r="AE1053" s="302">
        <v>0</v>
      </c>
      <c r="AF1053" s="302">
        <v>0</v>
      </c>
      <c r="AG1053" s="302">
        <v>0</v>
      </c>
      <c r="AH1053" s="302">
        <v>0</v>
      </c>
      <c r="AI1053" s="302">
        <v>0</v>
      </c>
      <c r="AJ1053" s="302">
        <v>76424.539999999994</v>
      </c>
      <c r="AK1053" s="302">
        <v>38212.269999999997</v>
      </c>
      <c r="AL1053" s="302">
        <v>0</v>
      </c>
    </row>
    <row r="1054" spans="1:38" s="39" customFormat="1" ht="12" customHeight="1" x14ac:dyDescent="0.2">
      <c r="A1054" s="287">
        <v>289</v>
      </c>
      <c r="B1054" s="155" t="s">
        <v>131</v>
      </c>
      <c r="C1054" s="286"/>
      <c r="D1054" s="146"/>
      <c r="E1054" s="286"/>
      <c r="F1054" s="286"/>
      <c r="G1054" s="275">
        <v>3467811.29</v>
      </c>
      <c r="H1054" s="286">
        <v>0</v>
      </c>
      <c r="I1054" s="276">
        <v>0</v>
      </c>
      <c r="J1054" s="276">
        <v>0</v>
      </c>
      <c r="K1054" s="276">
        <v>0</v>
      </c>
      <c r="L1054" s="276">
        <v>0</v>
      </c>
      <c r="M1054" s="276">
        <v>0</v>
      </c>
      <c r="N1054" s="286">
        <v>0</v>
      </c>
      <c r="O1054" s="286">
        <v>0</v>
      </c>
      <c r="P1054" s="286">
        <v>0</v>
      </c>
      <c r="Q1054" s="286">
        <v>0</v>
      </c>
      <c r="R1054" s="286">
        <v>0</v>
      </c>
      <c r="S1054" s="286">
        <v>0</v>
      </c>
      <c r="T1054" s="203">
        <v>0</v>
      </c>
      <c r="U1054" s="286">
        <v>0</v>
      </c>
      <c r="V1054" s="147" t="s">
        <v>342</v>
      </c>
      <c r="W1054" s="302">
        <v>510</v>
      </c>
      <c r="X1054" s="286">
        <v>3370370</v>
      </c>
      <c r="Y1054" s="302">
        <v>0</v>
      </c>
      <c r="Z1054" s="302">
        <v>0</v>
      </c>
      <c r="AA1054" s="302">
        <v>0</v>
      </c>
      <c r="AB1054" s="302">
        <v>0</v>
      </c>
      <c r="AC1054" s="302">
        <v>0</v>
      </c>
      <c r="AD1054" s="302">
        <v>0</v>
      </c>
      <c r="AE1054" s="302">
        <v>0</v>
      </c>
      <c r="AF1054" s="302">
        <v>0</v>
      </c>
      <c r="AG1054" s="302">
        <v>0</v>
      </c>
      <c r="AH1054" s="302">
        <v>0</v>
      </c>
      <c r="AI1054" s="302">
        <v>0</v>
      </c>
      <c r="AJ1054" s="302">
        <v>64960.86</v>
      </c>
      <c r="AK1054" s="302">
        <v>32480.43</v>
      </c>
      <c r="AL1054" s="302">
        <v>0</v>
      </c>
    </row>
    <row r="1055" spans="1:38" s="39" customFormat="1" ht="12" customHeight="1" x14ac:dyDescent="0.2">
      <c r="A1055" s="287">
        <v>290</v>
      </c>
      <c r="B1055" s="155" t="s">
        <v>132</v>
      </c>
      <c r="C1055" s="286"/>
      <c r="D1055" s="146"/>
      <c r="E1055" s="286"/>
      <c r="F1055" s="286"/>
      <c r="G1055" s="275">
        <v>3678805.5</v>
      </c>
      <c r="H1055" s="286">
        <v>0</v>
      </c>
      <c r="I1055" s="276">
        <v>0</v>
      </c>
      <c r="J1055" s="276">
        <v>0</v>
      </c>
      <c r="K1055" s="276">
        <v>0</v>
      </c>
      <c r="L1055" s="276">
        <v>0</v>
      </c>
      <c r="M1055" s="276">
        <v>0</v>
      </c>
      <c r="N1055" s="286">
        <v>0</v>
      </c>
      <c r="O1055" s="286">
        <v>0</v>
      </c>
      <c r="P1055" s="286">
        <v>0</v>
      </c>
      <c r="Q1055" s="286">
        <v>0</v>
      </c>
      <c r="R1055" s="286">
        <v>0</v>
      </c>
      <c r="S1055" s="286">
        <v>0</v>
      </c>
      <c r="T1055" s="203">
        <v>0</v>
      </c>
      <c r="U1055" s="286">
        <v>0</v>
      </c>
      <c r="V1055" s="147" t="s">
        <v>342</v>
      </c>
      <c r="W1055" s="302">
        <v>501</v>
      </c>
      <c r="X1055" s="286">
        <v>3585850</v>
      </c>
      <c r="Y1055" s="302">
        <v>0</v>
      </c>
      <c r="Z1055" s="302">
        <v>0</v>
      </c>
      <c r="AA1055" s="302">
        <v>0</v>
      </c>
      <c r="AB1055" s="302">
        <v>0</v>
      </c>
      <c r="AC1055" s="302">
        <v>0</v>
      </c>
      <c r="AD1055" s="302">
        <v>0</v>
      </c>
      <c r="AE1055" s="302">
        <v>0</v>
      </c>
      <c r="AF1055" s="302">
        <v>0</v>
      </c>
      <c r="AG1055" s="302">
        <v>0</v>
      </c>
      <c r="AH1055" s="302">
        <v>0</v>
      </c>
      <c r="AI1055" s="302">
        <v>0</v>
      </c>
      <c r="AJ1055" s="302">
        <v>61970.33</v>
      </c>
      <c r="AK1055" s="302">
        <v>30985.17</v>
      </c>
      <c r="AL1055" s="302">
        <v>0</v>
      </c>
    </row>
    <row r="1056" spans="1:38" s="39" customFormat="1" ht="12" customHeight="1" x14ac:dyDescent="0.2">
      <c r="A1056" s="287">
        <v>291</v>
      </c>
      <c r="B1056" s="155" t="s">
        <v>133</v>
      </c>
      <c r="C1056" s="286"/>
      <c r="D1056" s="146"/>
      <c r="E1056" s="286"/>
      <c r="F1056" s="286"/>
      <c r="G1056" s="275">
        <v>3576612.08</v>
      </c>
      <c r="H1056" s="286">
        <v>0</v>
      </c>
      <c r="I1056" s="276">
        <v>0</v>
      </c>
      <c r="J1056" s="276">
        <v>0</v>
      </c>
      <c r="K1056" s="276">
        <v>0</v>
      </c>
      <c r="L1056" s="276">
        <v>0</v>
      </c>
      <c r="M1056" s="276">
        <v>0</v>
      </c>
      <c r="N1056" s="286">
        <v>0</v>
      </c>
      <c r="O1056" s="286">
        <v>0</v>
      </c>
      <c r="P1056" s="286">
        <v>0</v>
      </c>
      <c r="Q1056" s="286">
        <v>0</v>
      </c>
      <c r="R1056" s="286">
        <v>0</v>
      </c>
      <c r="S1056" s="286">
        <v>0</v>
      </c>
      <c r="T1056" s="203">
        <v>0</v>
      </c>
      <c r="U1056" s="286">
        <v>0</v>
      </c>
      <c r="V1056" s="147" t="s">
        <v>342</v>
      </c>
      <c r="W1056" s="302">
        <v>480</v>
      </c>
      <c r="X1056" s="286">
        <v>3488890</v>
      </c>
      <c r="Y1056" s="302">
        <v>0</v>
      </c>
      <c r="Z1056" s="302">
        <v>0</v>
      </c>
      <c r="AA1056" s="302">
        <v>0</v>
      </c>
      <c r="AB1056" s="302">
        <v>0</v>
      </c>
      <c r="AC1056" s="302">
        <v>0</v>
      </c>
      <c r="AD1056" s="302">
        <v>0</v>
      </c>
      <c r="AE1056" s="302">
        <v>0</v>
      </c>
      <c r="AF1056" s="302">
        <v>0</v>
      </c>
      <c r="AG1056" s="302">
        <v>0</v>
      </c>
      <c r="AH1056" s="302">
        <v>0</v>
      </c>
      <c r="AI1056" s="302">
        <v>0</v>
      </c>
      <c r="AJ1056" s="302">
        <v>58481.39</v>
      </c>
      <c r="AK1056" s="302">
        <v>29240.69</v>
      </c>
      <c r="AL1056" s="302">
        <v>0</v>
      </c>
    </row>
    <row r="1057" spans="1:38" s="39" customFormat="1" ht="12" customHeight="1" x14ac:dyDescent="0.2">
      <c r="A1057" s="287">
        <v>292</v>
      </c>
      <c r="B1057" s="155" t="s">
        <v>134</v>
      </c>
      <c r="C1057" s="286"/>
      <c r="D1057" s="146"/>
      <c r="E1057" s="286"/>
      <c r="F1057" s="286"/>
      <c r="G1057" s="275">
        <v>4279500.2300000004</v>
      </c>
      <c r="H1057" s="286">
        <v>0</v>
      </c>
      <c r="I1057" s="276">
        <v>0</v>
      </c>
      <c r="J1057" s="276">
        <v>0</v>
      </c>
      <c r="K1057" s="276">
        <v>0</v>
      </c>
      <c r="L1057" s="276">
        <v>0</v>
      </c>
      <c r="M1057" s="276">
        <v>0</v>
      </c>
      <c r="N1057" s="286">
        <v>0</v>
      </c>
      <c r="O1057" s="286">
        <v>0</v>
      </c>
      <c r="P1057" s="286">
        <v>0</v>
      </c>
      <c r="Q1057" s="286">
        <v>0</v>
      </c>
      <c r="R1057" s="286">
        <v>0</v>
      </c>
      <c r="S1057" s="286">
        <v>0</v>
      </c>
      <c r="T1057" s="203">
        <v>0</v>
      </c>
      <c r="U1057" s="286">
        <v>0</v>
      </c>
      <c r="V1057" s="147" t="s">
        <v>342</v>
      </c>
      <c r="W1057" s="302">
        <v>616</v>
      </c>
      <c r="X1057" s="286">
        <v>4169100</v>
      </c>
      <c r="Y1057" s="302">
        <v>0</v>
      </c>
      <c r="Z1057" s="302">
        <v>0</v>
      </c>
      <c r="AA1057" s="302">
        <v>0</v>
      </c>
      <c r="AB1057" s="302">
        <v>0</v>
      </c>
      <c r="AC1057" s="302">
        <v>0</v>
      </c>
      <c r="AD1057" s="302">
        <v>0</v>
      </c>
      <c r="AE1057" s="302">
        <v>0</v>
      </c>
      <c r="AF1057" s="302">
        <v>0</v>
      </c>
      <c r="AG1057" s="302">
        <v>0</v>
      </c>
      <c r="AH1057" s="302">
        <v>0</v>
      </c>
      <c r="AI1057" s="302">
        <v>0</v>
      </c>
      <c r="AJ1057" s="302">
        <v>73600.149999999994</v>
      </c>
      <c r="AK1057" s="302">
        <v>36800.080000000002</v>
      </c>
      <c r="AL1057" s="302">
        <v>0</v>
      </c>
    </row>
    <row r="1058" spans="1:38" s="39" customFormat="1" ht="12" customHeight="1" x14ac:dyDescent="0.2">
      <c r="A1058" s="287">
        <v>293</v>
      </c>
      <c r="B1058" s="155" t="s">
        <v>136</v>
      </c>
      <c r="C1058" s="286"/>
      <c r="D1058" s="146"/>
      <c r="E1058" s="286"/>
      <c r="F1058" s="286"/>
      <c r="G1058" s="275">
        <v>3518440.23</v>
      </c>
      <c r="H1058" s="286">
        <v>0</v>
      </c>
      <c r="I1058" s="276">
        <v>0</v>
      </c>
      <c r="J1058" s="276">
        <v>0</v>
      </c>
      <c r="K1058" s="276">
        <v>0</v>
      </c>
      <c r="L1058" s="276">
        <v>0</v>
      </c>
      <c r="M1058" s="276">
        <v>0</v>
      </c>
      <c r="N1058" s="286">
        <v>0</v>
      </c>
      <c r="O1058" s="286">
        <v>0</v>
      </c>
      <c r="P1058" s="286">
        <v>0</v>
      </c>
      <c r="Q1058" s="286">
        <v>0</v>
      </c>
      <c r="R1058" s="286">
        <v>0</v>
      </c>
      <c r="S1058" s="286">
        <v>0</v>
      </c>
      <c r="T1058" s="203">
        <v>0</v>
      </c>
      <c r="U1058" s="286">
        <v>0</v>
      </c>
      <c r="V1058" s="147" t="s">
        <v>342</v>
      </c>
      <c r="W1058" s="302">
        <v>525</v>
      </c>
      <c r="X1058" s="286">
        <v>3417510</v>
      </c>
      <c r="Y1058" s="302">
        <v>0</v>
      </c>
      <c r="Z1058" s="302">
        <v>0</v>
      </c>
      <c r="AA1058" s="302">
        <v>0</v>
      </c>
      <c r="AB1058" s="302">
        <v>0</v>
      </c>
      <c r="AC1058" s="302">
        <v>0</v>
      </c>
      <c r="AD1058" s="302">
        <v>0</v>
      </c>
      <c r="AE1058" s="302">
        <v>0</v>
      </c>
      <c r="AF1058" s="302">
        <v>0</v>
      </c>
      <c r="AG1058" s="302">
        <v>0</v>
      </c>
      <c r="AH1058" s="302">
        <v>0</v>
      </c>
      <c r="AI1058" s="302">
        <v>0</v>
      </c>
      <c r="AJ1058" s="302">
        <v>67286.820000000007</v>
      </c>
      <c r="AK1058" s="302">
        <v>33643.410000000003</v>
      </c>
      <c r="AL1058" s="302">
        <v>0</v>
      </c>
    </row>
    <row r="1059" spans="1:38" s="39" customFormat="1" ht="12" customHeight="1" x14ac:dyDescent="0.2">
      <c r="A1059" s="287">
        <v>294</v>
      </c>
      <c r="B1059" s="155" t="s">
        <v>139</v>
      </c>
      <c r="C1059" s="286"/>
      <c r="D1059" s="146"/>
      <c r="E1059" s="286"/>
      <c r="F1059" s="286"/>
      <c r="G1059" s="275">
        <v>7194428.8899999997</v>
      </c>
      <c r="H1059" s="286">
        <v>0</v>
      </c>
      <c r="I1059" s="276">
        <v>0</v>
      </c>
      <c r="J1059" s="276">
        <v>0</v>
      </c>
      <c r="K1059" s="276">
        <v>0</v>
      </c>
      <c r="L1059" s="276">
        <v>0</v>
      </c>
      <c r="M1059" s="276">
        <v>0</v>
      </c>
      <c r="N1059" s="286">
        <v>0</v>
      </c>
      <c r="O1059" s="286">
        <v>0</v>
      </c>
      <c r="P1059" s="286">
        <v>0</v>
      </c>
      <c r="Q1059" s="286">
        <v>0</v>
      </c>
      <c r="R1059" s="286">
        <v>0</v>
      </c>
      <c r="S1059" s="286">
        <v>0</v>
      </c>
      <c r="T1059" s="203">
        <v>0</v>
      </c>
      <c r="U1059" s="286">
        <v>0</v>
      </c>
      <c r="V1059" s="147" t="s">
        <v>342</v>
      </c>
      <c r="W1059" s="302">
        <v>970</v>
      </c>
      <c r="X1059" s="286">
        <v>6982600</v>
      </c>
      <c r="Y1059" s="302">
        <v>0</v>
      </c>
      <c r="Z1059" s="302">
        <v>0</v>
      </c>
      <c r="AA1059" s="302">
        <v>0</v>
      </c>
      <c r="AB1059" s="302">
        <v>0</v>
      </c>
      <c r="AC1059" s="302">
        <v>0</v>
      </c>
      <c r="AD1059" s="302">
        <v>0</v>
      </c>
      <c r="AE1059" s="302">
        <v>0</v>
      </c>
      <c r="AF1059" s="302">
        <v>0</v>
      </c>
      <c r="AG1059" s="302">
        <v>0</v>
      </c>
      <c r="AH1059" s="302">
        <v>0</v>
      </c>
      <c r="AI1059" s="302">
        <v>0</v>
      </c>
      <c r="AJ1059" s="302">
        <v>141219.26</v>
      </c>
      <c r="AK1059" s="302">
        <v>70609.63</v>
      </c>
      <c r="AL1059" s="302">
        <v>0</v>
      </c>
    </row>
    <row r="1060" spans="1:38" s="39" customFormat="1" ht="12" customHeight="1" x14ac:dyDescent="0.2">
      <c r="A1060" s="287">
        <v>295</v>
      </c>
      <c r="B1060" s="155" t="s">
        <v>445</v>
      </c>
      <c r="C1060" s="286"/>
      <c r="D1060" s="146"/>
      <c r="E1060" s="286"/>
      <c r="F1060" s="286"/>
      <c r="G1060" s="275">
        <v>1963535.77</v>
      </c>
      <c r="H1060" s="286">
        <v>0</v>
      </c>
      <c r="I1060" s="276">
        <v>0</v>
      </c>
      <c r="J1060" s="276">
        <v>0</v>
      </c>
      <c r="K1060" s="276">
        <v>0</v>
      </c>
      <c r="L1060" s="276">
        <v>0</v>
      </c>
      <c r="M1060" s="276">
        <v>0</v>
      </c>
      <c r="N1060" s="286">
        <v>0</v>
      </c>
      <c r="O1060" s="286">
        <v>0</v>
      </c>
      <c r="P1060" s="286">
        <v>0</v>
      </c>
      <c r="Q1060" s="286">
        <v>0</v>
      </c>
      <c r="R1060" s="286">
        <v>0</v>
      </c>
      <c r="S1060" s="286">
        <v>0</v>
      </c>
      <c r="T1060" s="203">
        <v>0</v>
      </c>
      <c r="U1060" s="286">
        <v>0</v>
      </c>
      <c r="V1060" s="147" t="s">
        <v>342</v>
      </c>
      <c r="W1060" s="302">
        <v>263</v>
      </c>
      <c r="X1060" s="286">
        <v>1911700</v>
      </c>
      <c r="Y1060" s="302">
        <v>0</v>
      </c>
      <c r="Z1060" s="302">
        <v>0</v>
      </c>
      <c r="AA1060" s="302">
        <v>0</v>
      </c>
      <c r="AB1060" s="302">
        <v>0</v>
      </c>
      <c r="AC1060" s="302">
        <v>0</v>
      </c>
      <c r="AD1060" s="302">
        <v>0</v>
      </c>
      <c r="AE1060" s="302">
        <v>0</v>
      </c>
      <c r="AF1060" s="302">
        <v>0</v>
      </c>
      <c r="AG1060" s="302">
        <v>0</v>
      </c>
      <c r="AH1060" s="302">
        <v>0</v>
      </c>
      <c r="AI1060" s="302">
        <v>0</v>
      </c>
      <c r="AJ1060" s="302">
        <v>34557.18</v>
      </c>
      <c r="AK1060" s="302">
        <v>17278.59</v>
      </c>
      <c r="AL1060" s="302">
        <v>0</v>
      </c>
    </row>
    <row r="1061" spans="1:38" s="39" customFormat="1" ht="12" customHeight="1" x14ac:dyDescent="0.2">
      <c r="A1061" s="287">
        <v>296</v>
      </c>
      <c r="B1061" s="155" t="s">
        <v>148</v>
      </c>
      <c r="C1061" s="286"/>
      <c r="D1061" s="146"/>
      <c r="E1061" s="286"/>
      <c r="F1061" s="286"/>
      <c r="G1061" s="275">
        <v>1964055.77</v>
      </c>
      <c r="H1061" s="286">
        <v>0</v>
      </c>
      <c r="I1061" s="276">
        <v>0</v>
      </c>
      <c r="J1061" s="276">
        <v>0</v>
      </c>
      <c r="K1061" s="276">
        <v>0</v>
      </c>
      <c r="L1061" s="276">
        <v>0</v>
      </c>
      <c r="M1061" s="276">
        <v>0</v>
      </c>
      <c r="N1061" s="286">
        <v>0</v>
      </c>
      <c r="O1061" s="286">
        <v>0</v>
      </c>
      <c r="P1061" s="286">
        <v>0</v>
      </c>
      <c r="Q1061" s="286">
        <v>0</v>
      </c>
      <c r="R1061" s="286">
        <v>0</v>
      </c>
      <c r="S1061" s="286">
        <v>0</v>
      </c>
      <c r="T1061" s="203">
        <v>0</v>
      </c>
      <c r="U1061" s="286">
        <v>0</v>
      </c>
      <c r="V1061" s="147" t="s">
        <v>342</v>
      </c>
      <c r="W1061" s="302">
        <v>263</v>
      </c>
      <c r="X1061" s="286">
        <v>1912220</v>
      </c>
      <c r="Y1061" s="302">
        <v>0</v>
      </c>
      <c r="Z1061" s="302">
        <v>0</v>
      </c>
      <c r="AA1061" s="302">
        <v>0</v>
      </c>
      <c r="AB1061" s="302">
        <v>0</v>
      </c>
      <c r="AC1061" s="302">
        <v>0</v>
      </c>
      <c r="AD1061" s="302">
        <v>0</v>
      </c>
      <c r="AE1061" s="302">
        <v>0</v>
      </c>
      <c r="AF1061" s="302">
        <v>0</v>
      </c>
      <c r="AG1061" s="302">
        <v>0</v>
      </c>
      <c r="AH1061" s="302">
        <v>0</v>
      </c>
      <c r="AI1061" s="302">
        <v>0</v>
      </c>
      <c r="AJ1061" s="302">
        <v>34557.18</v>
      </c>
      <c r="AK1061" s="302">
        <v>17278.59</v>
      </c>
      <c r="AL1061" s="302">
        <v>0</v>
      </c>
    </row>
    <row r="1062" spans="1:38" s="39" customFormat="1" ht="12" customHeight="1" x14ac:dyDescent="0.2">
      <c r="A1062" s="287">
        <v>297</v>
      </c>
      <c r="B1062" s="155" t="s">
        <v>149</v>
      </c>
      <c r="C1062" s="286"/>
      <c r="D1062" s="146"/>
      <c r="E1062" s="286"/>
      <c r="F1062" s="286"/>
      <c r="G1062" s="275">
        <v>4268996.28</v>
      </c>
      <c r="H1062" s="286">
        <v>0</v>
      </c>
      <c r="I1062" s="276">
        <v>0</v>
      </c>
      <c r="J1062" s="276">
        <v>0</v>
      </c>
      <c r="K1062" s="276">
        <v>0</v>
      </c>
      <c r="L1062" s="276">
        <v>0</v>
      </c>
      <c r="M1062" s="276">
        <v>0</v>
      </c>
      <c r="N1062" s="286">
        <v>0</v>
      </c>
      <c r="O1062" s="286">
        <v>0</v>
      </c>
      <c r="P1062" s="286">
        <v>0</v>
      </c>
      <c r="Q1062" s="286">
        <v>0</v>
      </c>
      <c r="R1062" s="286">
        <v>0</v>
      </c>
      <c r="S1062" s="286">
        <v>0</v>
      </c>
      <c r="T1062" s="203">
        <v>0</v>
      </c>
      <c r="U1062" s="286">
        <v>0</v>
      </c>
      <c r="V1062" s="147" t="s">
        <v>342</v>
      </c>
      <c r="W1062" s="302">
        <v>588</v>
      </c>
      <c r="X1062" s="286">
        <v>4157350</v>
      </c>
      <c r="Y1062" s="302">
        <v>0</v>
      </c>
      <c r="Z1062" s="302">
        <v>0</v>
      </c>
      <c r="AA1062" s="302">
        <v>0</v>
      </c>
      <c r="AB1062" s="302">
        <v>0</v>
      </c>
      <c r="AC1062" s="302">
        <v>0</v>
      </c>
      <c r="AD1062" s="302">
        <v>0</v>
      </c>
      <c r="AE1062" s="302">
        <v>0</v>
      </c>
      <c r="AF1062" s="302">
        <v>0</v>
      </c>
      <c r="AG1062" s="302">
        <v>0</v>
      </c>
      <c r="AH1062" s="302">
        <v>0</v>
      </c>
      <c r="AI1062" s="302">
        <v>0</v>
      </c>
      <c r="AJ1062" s="302">
        <v>74430.850000000006</v>
      </c>
      <c r="AK1062" s="302">
        <v>37215.43</v>
      </c>
      <c r="AL1062" s="302">
        <v>0</v>
      </c>
    </row>
    <row r="1063" spans="1:38" s="39" customFormat="1" ht="12" customHeight="1" x14ac:dyDescent="0.2">
      <c r="A1063" s="287">
        <v>298</v>
      </c>
      <c r="B1063" s="155" t="s">
        <v>151</v>
      </c>
      <c r="C1063" s="286"/>
      <c r="D1063" s="146"/>
      <c r="E1063" s="286"/>
      <c r="F1063" s="286"/>
      <c r="G1063" s="275">
        <v>4309491.0199999996</v>
      </c>
      <c r="H1063" s="286">
        <v>0</v>
      </c>
      <c r="I1063" s="276">
        <v>0</v>
      </c>
      <c r="J1063" s="276">
        <v>0</v>
      </c>
      <c r="K1063" s="276">
        <v>0</v>
      </c>
      <c r="L1063" s="276">
        <v>0</v>
      </c>
      <c r="M1063" s="276">
        <v>0</v>
      </c>
      <c r="N1063" s="286">
        <v>0</v>
      </c>
      <c r="O1063" s="286">
        <v>0</v>
      </c>
      <c r="P1063" s="286">
        <v>0</v>
      </c>
      <c r="Q1063" s="286">
        <v>0</v>
      </c>
      <c r="R1063" s="286">
        <v>0</v>
      </c>
      <c r="S1063" s="286">
        <v>0</v>
      </c>
      <c r="T1063" s="203">
        <v>0</v>
      </c>
      <c r="U1063" s="286">
        <v>0</v>
      </c>
      <c r="V1063" s="147" t="s">
        <v>342</v>
      </c>
      <c r="W1063" s="302">
        <v>578</v>
      </c>
      <c r="X1063" s="286">
        <v>4199340</v>
      </c>
      <c r="Y1063" s="302">
        <v>0</v>
      </c>
      <c r="Z1063" s="302">
        <v>0</v>
      </c>
      <c r="AA1063" s="302">
        <v>0</v>
      </c>
      <c r="AB1063" s="302">
        <v>0</v>
      </c>
      <c r="AC1063" s="302">
        <v>0</v>
      </c>
      <c r="AD1063" s="302">
        <v>0</v>
      </c>
      <c r="AE1063" s="302">
        <v>0</v>
      </c>
      <c r="AF1063" s="302">
        <v>0</v>
      </c>
      <c r="AG1063" s="302">
        <v>0</v>
      </c>
      <c r="AH1063" s="302">
        <v>0</v>
      </c>
      <c r="AI1063" s="302">
        <v>0</v>
      </c>
      <c r="AJ1063" s="302">
        <v>73434.009999999995</v>
      </c>
      <c r="AK1063" s="302">
        <v>36717.01</v>
      </c>
      <c r="AL1063" s="302">
        <v>0</v>
      </c>
    </row>
    <row r="1064" spans="1:38" s="39" customFormat="1" ht="12" customHeight="1" x14ac:dyDescent="0.2">
      <c r="A1064" s="287">
        <v>299</v>
      </c>
      <c r="B1064" s="155" t="s">
        <v>152</v>
      </c>
      <c r="C1064" s="286"/>
      <c r="D1064" s="146"/>
      <c r="E1064" s="286"/>
      <c r="F1064" s="286"/>
      <c r="G1064" s="275">
        <v>6626086.9900000002</v>
      </c>
      <c r="H1064" s="286">
        <v>0</v>
      </c>
      <c r="I1064" s="276">
        <v>0</v>
      </c>
      <c r="J1064" s="276">
        <v>0</v>
      </c>
      <c r="K1064" s="276">
        <v>0</v>
      </c>
      <c r="L1064" s="276">
        <v>0</v>
      </c>
      <c r="M1064" s="276">
        <v>0</v>
      </c>
      <c r="N1064" s="286">
        <v>0</v>
      </c>
      <c r="O1064" s="286">
        <v>0</v>
      </c>
      <c r="P1064" s="286">
        <v>0</v>
      </c>
      <c r="Q1064" s="286">
        <v>0</v>
      </c>
      <c r="R1064" s="286">
        <v>0</v>
      </c>
      <c r="S1064" s="286">
        <v>0</v>
      </c>
      <c r="T1064" s="203">
        <v>0</v>
      </c>
      <c r="U1064" s="286">
        <v>0</v>
      </c>
      <c r="V1064" s="147" t="s">
        <v>341</v>
      </c>
      <c r="W1064" s="302">
        <v>1148.5</v>
      </c>
      <c r="X1064" s="286">
        <v>6327913.0800000001</v>
      </c>
      <c r="Y1064" s="302">
        <v>0</v>
      </c>
      <c r="Z1064" s="302">
        <v>0</v>
      </c>
      <c r="AA1064" s="302">
        <v>0</v>
      </c>
      <c r="AB1064" s="302">
        <v>0</v>
      </c>
      <c r="AC1064" s="302">
        <v>0</v>
      </c>
      <c r="AD1064" s="302">
        <v>0</v>
      </c>
      <c r="AE1064" s="302">
        <v>0</v>
      </c>
      <c r="AF1064" s="302">
        <v>0</v>
      </c>
      <c r="AG1064" s="302">
        <v>0</v>
      </c>
      <c r="AH1064" s="302">
        <v>0</v>
      </c>
      <c r="AI1064" s="302">
        <v>0</v>
      </c>
      <c r="AJ1064" s="302">
        <v>198782.61</v>
      </c>
      <c r="AK1064" s="302">
        <v>99391.3</v>
      </c>
      <c r="AL1064" s="302">
        <v>0</v>
      </c>
    </row>
    <row r="1065" spans="1:38" s="39" customFormat="1" ht="12" customHeight="1" x14ac:dyDescent="0.2">
      <c r="A1065" s="287">
        <v>300</v>
      </c>
      <c r="B1065" s="155" t="s">
        <v>1027</v>
      </c>
      <c r="C1065" s="286"/>
      <c r="D1065" s="146"/>
      <c r="E1065" s="286"/>
      <c r="F1065" s="286"/>
      <c r="G1065" s="275">
        <v>7182828.2999999998</v>
      </c>
      <c r="H1065" s="286">
        <v>0</v>
      </c>
      <c r="I1065" s="276">
        <v>0</v>
      </c>
      <c r="J1065" s="276">
        <v>0</v>
      </c>
      <c r="K1065" s="276">
        <v>0</v>
      </c>
      <c r="L1065" s="276">
        <v>0</v>
      </c>
      <c r="M1065" s="276">
        <v>0</v>
      </c>
      <c r="N1065" s="286">
        <v>0</v>
      </c>
      <c r="O1065" s="286">
        <v>0</v>
      </c>
      <c r="P1065" s="286">
        <v>0</v>
      </c>
      <c r="Q1065" s="286">
        <v>0</v>
      </c>
      <c r="R1065" s="286">
        <v>0</v>
      </c>
      <c r="S1065" s="286">
        <v>0</v>
      </c>
      <c r="T1065" s="203">
        <v>0</v>
      </c>
      <c r="U1065" s="286">
        <v>0</v>
      </c>
      <c r="V1065" s="147" t="s">
        <v>341</v>
      </c>
      <c r="W1065" s="302">
        <v>1245</v>
      </c>
      <c r="X1065" s="286">
        <v>6859601.0300000003</v>
      </c>
      <c r="Y1065" s="302">
        <v>0</v>
      </c>
      <c r="Z1065" s="302">
        <v>0</v>
      </c>
      <c r="AA1065" s="302">
        <v>0</v>
      </c>
      <c r="AB1065" s="302">
        <v>0</v>
      </c>
      <c r="AC1065" s="302">
        <v>0</v>
      </c>
      <c r="AD1065" s="302">
        <v>0</v>
      </c>
      <c r="AE1065" s="302">
        <v>0</v>
      </c>
      <c r="AF1065" s="302">
        <v>0</v>
      </c>
      <c r="AG1065" s="302">
        <v>0</v>
      </c>
      <c r="AH1065" s="302">
        <v>0</v>
      </c>
      <c r="AI1065" s="302">
        <v>0</v>
      </c>
      <c r="AJ1065" s="302">
        <v>215484.85</v>
      </c>
      <c r="AK1065" s="302">
        <v>107742.42</v>
      </c>
      <c r="AL1065" s="302">
        <v>0</v>
      </c>
    </row>
    <row r="1066" spans="1:38" s="39" customFormat="1" ht="12" customHeight="1" x14ac:dyDescent="0.2">
      <c r="A1066" s="287">
        <v>301</v>
      </c>
      <c r="B1066" s="155" t="s">
        <v>141</v>
      </c>
      <c r="C1066" s="286"/>
      <c r="D1066" s="146"/>
      <c r="E1066" s="286"/>
      <c r="F1066" s="286"/>
      <c r="G1066" s="275">
        <v>6177657.5700000003</v>
      </c>
      <c r="H1066" s="286">
        <v>0</v>
      </c>
      <c r="I1066" s="276">
        <v>0</v>
      </c>
      <c r="J1066" s="276">
        <v>0</v>
      </c>
      <c r="K1066" s="276">
        <v>0</v>
      </c>
      <c r="L1066" s="276">
        <v>0</v>
      </c>
      <c r="M1066" s="276">
        <v>0</v>
      </c>
      <c r="N1066" s="286">
        <v>0</v>
      </c>
      <c r="O1066" s="286">
        <v>0</v>
      </c>
      <c r="P1066" s="286">
        <v>0</v>
      </c>
      <c r="Q1066" s="286">
        <v>0</v>
      </c>
      <c r="R1066" s="286">
        <v>0</v>
      </c>
      <c r="S1066" s="286">
        <v>0</v>
      </c>
      <c r="T1066" s="203">
        <v>0</v>
      </c>
      <c r="U1066" s="286">
        <v>0</v>
      </c>
      <c r="V1066" s="286" t="s">
        <v>342</v>
      </c>
      <c r="W1066" s="302">
        <v>839</v>
      </c>
      <c r="X1066" s="286">
        <v>5968570</v>
      </c>
      <c r="Y1066" s="302">
        <v>0</v>
      </c>
      <c r="Z1066" s="302">
        <v>0</v>
      </c>
      <c r="AA1066" s="302">
        <v>0</v>
      </c>
      <c r="AB1066" s="302">
        <v>0</v>
      </c>
      <c r="AC1066" s="302">
        <v>0</v>
      </c>
      <c r="AD1066" s="302">
        <v>0</v>
      </c>
      <c r="AE1066" s="302">
        <v>0</v>
      </c>
      <c r="AF1066" s="302">
        <v>0</v>
      </c>
      <c r="AG1066" s="302">
        <v>0</v>
      </c>
      <c r="AH1066" s="302">
        <v>0</v>
      </c>
      <c r="AI1066" s="302">
        <v>0</v>
      </c>
      <c r="AJ1066" s="302">
        <v>139391.71</v>
      </c>
      <c r="AK1066" s="302">
        <v>69695.86</v>
      </c>
      <c r="AL1066" s="302">
        <v>0</v>
      </c>
    </row>
    <row r="1067" spans="1:38" s="39" customFormat="1" ht="39" customHeight="1" x14ac:dyDescent="0.2">
      <c r="A1067" s="361" t="s">
        <v>254</v>
      </c>
      <c r="B1067" s="361"/>
      <c r="C1067" s="286">
        <v>1205.5</v>
      </c>
      <c r="D1067" s="164"/>
      <c r="E1067" s="145"/>
      <c r="F1067" s="145"/>
      <c r="G1067" s="286">
        <v>61244126.730000004</v>
      </c>
      <c r="H1067" s="286">
        <v>0</v>
      </c>
      <c r="I1067" s="286">
        <v>0</v>
      </c>
      <c r="J1067" s="286">
        <v>0</v>
      </c>
      <c r="K1067" s="286">
        <v>0</v>
      </c>
      <c r="L1067" s="286">
        <v>0</v>
      </c>
      <c r="M1067" s="286">
        <v>0</v>
      </c>
      <c r="N1067" s="286">
        <v>0</v>
      </c>
      <c r="O1067" s="286">
        <v>0</v>
      </c>
      <c r="P1067" s="286">
        <v>0</v>
      </c>
      <c r="Q1067" s="286">
        <v>0</v>
      </c>
      <c r="R1067" s="286">
        <v>0</v>
      </c>
      <c r="S1067" s="286">
        <v>0</v>
      </c>
      <c r="T1067" s="203">
        <v>0</v>
      </c>
      <c r="U1067" s="286">
        <v>0</v>
      </c>
      <c r="V1067" s="145" t="s">
        <v>308</v>
      </c>
      <c r="W1067" s="286">
        <v>8991.5</v>
      </c>
      <c r="X1067" s="286">
        <v>59272254.109999999</v>
      </c>
      <c r="Y1067" s="286">
        <v>0</v>
      </c>
      <c r="Z1067" s="286">
        <v>0</v>
      </c>
      <c r="AA1067" s="286">
        <v>0</v>
      </c>
      <c r="AB1067" s="286">
        <v>0</v>
      </c>
      <c r="AC1067" s="286">
        <v>0</v>
      </c>
      <c r="AD1067" s="286">
        <v>0</v>
      </c>
      <c r="AE1067" s="286">
        <v>0</v>
      </c>
      <c r="AF1067" s="286">
        <v>0</v>
      </c>
      <c r="AG1067" s="286">
        <v>0</v>
      </c>
      <c r="AH1067" s="286">
        <v>0</v>
      </c>
      <c r="AI1067" s="286">
        <v>0</v>
      </c>
      <c r="AJ1067" s="286">
        <v>1314581.7400000002</v>
      </c>
      <c r="AK1067" s="286">
        <v>657290.88000000012</v>
      </c>
      <c r="AL1067" s="286">
        <v>0</v>
      </c>
    </row>
    <row r="1069" spans="1:38" x14ac:dyDescent="0.2">
      <c r="U1069" s="192"/>
      <c r="V1069" s="190"/>
      <c r="W1069" s="191"/>
      <c r="X1069" s="192"/>
      <c r="Y1069" s="190"/>
      <c r="AJ1069" s="1"/>
      <c r="AK1069" s="1"/>
    </row>
    <row r="1070" spans="1:38" x14ac:dyDescent="0.2">
      <c r="G1070" s="1" t="s">
        <v>343</v>
      </c>
      <c r="U1070" s="192"/>
      <c r="V1070" s="190"/>
      <c r="W1070" s="191"/>
      <c r="X1070" s="194"/>
      <c r="Y1070" s="190"/>
      <c r="AJ1070" s="193"/>
    </row>
    <row r="1073" spans="28:35" x14ac:dyDescent="0.2">
      <c r="AI1073" s="193"/>
    </row>
    <row r="1077" spans="28:35" x14ac:dyDescent="0.2">
      <c r="AB1077" s="1"/>
    </row>
  </sheetData>
  <autoFilter ref="A12:AL1068" xr:uid="{00000000-0009-0000-0000-000001000000}"/>
  <mergeCells count="288">
    <mergeCell ref="A571:AL571"/>
    <mergeCell ref="A573:B573"/>
    <mergeCell ref="AI1:AL1"/>
    <mergeCell ref="A610:AL610"/>
    <mergeCell ref="A618:B618"/>
    <mergeCell ref="A694:B694"/>
    <mergeCell ref="A668:AL668"/>
    <mergeCell ref="A671:B671"/>
    <mergeCell ref="A672:AL672"/>
    <mergeCell ref="A675:B675"/>
    <mergeCell ref="A676:AK676"/>
    <mergeCell ref="A679:B679"/>
    <mergeCell ref="A680:AK680"/>
    <mergeCell ref="A682:B682"/>
    <mergeCell ref="A683:AL683"/>
    <mergeCell ref="A619:AL619"/>
    <mergeCell ref="A621:B621"/>
    <mergeCell ref="A622:AL622"/>
    <mergeCell ref="A625:B625"/>
    <mergeCell ref="A626:AL626"/>
    <mergeCell ref="A609:B609"/>
    <mergeCell ref="A550:B550"/>
    <mergeCell ref="A583:AL583"/>
    <mergeCell ref="A585:B585"/>
    <mergeCell ref="A209:AL209"/>
    <mergeCell ref="A345:B345"/>
    <mergeCell ref="A278:AL278"/>
    <mergeCell ref="A551:AL551"/>
    <mergeCell ref="A361:B361"/>
    <mergeCell ref="A362:AL362"/>
    <mergeCell ref="A538:AL538"/>
    <mergeCell ref="AC7:AD8"/>
    <mergeCell ref="A514:AL514"/>
    <mergeCell ref="A521:AL521"/>
    <mergeCell ref="A546:AL546"/>
    <mergeCell ref="A195:B195"/>
    <mergeCell ref="A196:AL196"/>
    <mergeCell ref="A201:B201"/>
    <mergeCell ref="A236:B236"/>
    <mergeCell ref="A241:B241"/>
    <mergeCell ref="D9:D11"/>
    <mergeCell ref="C9:C11"/>
    <mergeCell ref="A262:B262"/>
    <mergeCell ref="Z9:Z11"/>
    <mergeCell ref="AC9:AC11"/>
    <mergeCell ref="Y7:Z8"/>
    <mergeCell ref="AA9:AA11"/>
    <mergeCell ref="AK9:AK11"/>
    <mergeCell ref="A286:B286"/>
    <mergeCell ref="A563:B563"/>
    <mergeCell ref="A537:B537"/>
    <mergeCell ref="A346:AK346"/>
    <mergeCell ref="A174:AL174"/>
    <mergeCell ref="A281:B281"/>
    <mergeCell ref="A349:AK349"/>
    <mergeCell ref="A337:B337"/>
    <mergeCell ref="A275:AL275"/>
    <mergeCell ref="A277:B277"/>
    <mergeCell ref="A318:B318"/>
    <mergeCell ref="A323:B323"/>
    <mergeCell ref="A324:AL324"/>
    <mergeCell ref="A307:AL307"/>
    <mergeCell ref="A310:B310"/>
    <mergeCell ref="A351:B351"/>
    <mergeCell ref="A233:AL233"/>
    <mergeCell ref="A190:AL190"/>
    <mergeCell ref="A202:AL202"/>
    <mergeCell ref="A220:B220"/>
    <mergeCell ref="A226:AL226"/>
    <mergeCell ref="A232:B232"/>
    <mergeCell ref="A237:AL237"/>
    <mergeCell ref="A221:AL221"/>
    <mergeCell ref="A900:AL900"/>
    <mergeCell ref="X2:AL2"/>
    <mergeCell ref="A352:AL352"/>
    <mergeCell ref="A532:B532"/>
    <mergeCell ref="A520:B520"/>
    <mergeCell ref="A525:B525"/>
    <mergeCell ref="A363:B363"/>
    <mergeCell ref="A513:B513"/>
    <mergeCell ref="A631:AL631"/>
    <mergeCell ref="A647:AL647"/>
    <mergeCell ref="A331:B331"/>
    <mergeCell ref="A332:AK332"/>
    <mergeCell ref="A303:B303"/>
    <mergeCell ref="A306:B306"/>
    <mergeCell ref="A266:AL266"/>
    <mergeCell ref="A290:B290"/>
    <mergeCell ref="A263:AL263"/>
    <mergeCell ref="A265:B265"/>
    <mergeCell ref="A327:AK327"/>
    <mergeCell ref="A282:AL282"/>
    <mergeCell ref="A274:B274"/>
    <mergeCell ref="A319:AL319"/>
    <mergeCell ref="A311:AL311"/>
    <mergeCell ref="A300:AL300"/>
    <mergeCell ref="A880:AL880"/>
    <mergeCell ref="A576:B576"/>
    <mergeCell ref="A577:AL577"/>
    <mergeCell ref="A915:AL915"/>
    <mergeCell ref="A920:B920"/>
    <mergeCell ref="A905:AL905"/>
    <mergeCell ref="A696:B696"/>
    <mergeCell ref="A586:AL586"/>
    <mergeCell ref="A591:B591"/>
    <mergeCell ref="A607:AL607"/>
    <mergeCell ref="A606:B606"/>
    <mergeCell ref="A602:AL602"/>
    <mergeCell ref="A594:B594"/>
    <mergeCell ref="A595:AL595"/>
    <mergeCell ref="A597:B597"/>
    <mergeCell ref="A646:B646"/>
    <mergeCell ref="A659:AK659"/>
    <mergeCell ref="A661:B661"/>
    <mergeCell ref="A662:AK662"/>
    <mergeCell ref="A592:AL592"/>
    <mergeCell ref="A634:AL634"/>
    <mergeCell ref="A643:B643"/>
    <mergeCell ref="A644:AL644"/>
    <mergeCell ref="A601:B601"/>
    <mergeCell ref="A879:B879"/>
    <mergeCell ref="A665:AL665"/>
    <mergeCell ref="A667:B667"/>
    <mergeCell ref="A691:B691"/>
    <mergeCell ref="A692:AK692"/>
    <mergeCell ref="A650:B650"/>
    <mergeCell ref="A654:AL654"/>
    <mergeCell ref="A658:B658"/>
    <mergeCell ref="A664:B664"/>
    <mergeCell ref="A1067:B1067"/>
    <mergeCell ref="A1024:AL1024"/>
    <mergeCell ref="A948:B948"/>
    <mergeCell ref="A949:AL949"/>
    <mergeCell ref="A952:B952"/>
    <mergeCell ref="A953:AL953"/>
    <mergeCell ref="A957:B957"/>
    <mergeCell ref="A989:AL989"/>
    <mergeCell ref="A993:B993"/>
    <mergeCell ref="A994:AL994"/>
    <mergeCell ref="A996:B996"/>
    <mergeCell ref="A1001:B1001"/>
    <mergeCell ref="A976:B976"/>
    <mergeCell ref="A977:AL977"/>
    <mergeCell ref="A1038:AL1038"/>
    <mergeCell ref="A1041:B1041"/>
    <mergeCell ref="A1052:AL1052"/>
    <mergeCell ref="A1015:B1015"/>
    <mergeCell ref="A980:B980"/>
    <mergeCell ref="A965:AL965"/>
    <mergeCell ref="A981:AL981"/>
    <mergeCell ref="A958:AL958"/>
    <mergeCell ref="A960:B960"/>
    <mergeCell ref="A961:AK961"/>
    <mergeCell ref="A1042:AL1042"/>
    <mergeCell ref="A1047:B1047"/>
    <mergeCell ref="A1048:AL1048"/>
    <mergeCell ref="A1051:B1051"/>
    <mergeCell ref="A598:AL598"/>
    <mergeCell ref="A1002:AL1002"/>
    <mergeCell ref="A1007:B1007"/>
    <mergeCell ref="A1008:AL1008"/>
    <mergeCell ref="A1012:B1012"/>
    <mergeCell ref="A1013:AL1013"/>
    <mergeCell ref="A1030:AK1030"/>
    <mergeCell ref="A1016:AL1016"/>
    <mergeCell ref="A1019:B1019"/>
    <mergeCell ref="A893:B893"/>
    <mergeCell ref="A697:AL697"/>
    <mergeCell ref="A856:B856"/>
    <mergeCell ref="A938:AL938"/>
    <mergeCell ref="A942:B942"/>
    <mergeCell ref="A997:AL997"/>
    <mergeCell ref="A988:B988"/>
    <mergeCell ref="A1034:AL1034"/>
    <mergeCell ref="A1037:B1037"/>
    <mergeCell ref="A1033:B1033"/>
    <mergeCell ref="A1026:B1026"/>
    <mergeCell ref="A208:B208"/>
    <mergeCell ref="A348:B348"/>
    <mergeCell ref="A574:AL574"/>
    <mergeCell ref="A225:B225"/>
    <mergeCell ref="A256:AL256"/>
    <mergeCell ref="A1020:AL1020"/>
    <mergeCell ref="A1023:B1023"/>
    <mergeCell ref="A1027:AL1027"/>
    <mergeCell ref="A1029:B1029"/>
    <mergeCell ref="A921:AL921"/>
    <mergeCell ref="A923:B923"/>
    <mergeCell ref="A943:AL943"/>
    <mergeCell ref="A945:B945"/>
    <mergeCell ref="A946:AL946"/>
    <mergeCell ref="A924:AL924"/>
    <mergeCell ref="A937:B937"/>
    <mergeCell ref="A633:B633"/>
    <mergeCell ref="A914:B914"/>
    <mergeCell ref="A894:AL894"/>
    <mergeCell ref="A899:B899"/>
    <mergeCell ref="A695:AL695"/>
    <mergeCell ref="A964:B964"/>
    <mergeCell ref="A904:B904"/>
    <mergeCell ref="A857:AL857"/>
    <mergeCell ref="S9:S11"/>
    <mergeCell ref="A630:B630"/>
    <mergeCell ref="A242:AL242"/>
    <mergeCell ref="A249:B249"/>
    <mergeCell ref="A250:AL250"/>
    <mergeCell ref="A252:B252"/>
    <mergeCell ref="A253:AL253"/>
    <mergeCell ref="A255:B255"/>
    <mergeCell ref="A304:AL304"/>
    <mergeCell ref="A291:AL291"/>
    <mergeCell ref="A299:B299"/>
    <mergeCell ref="A326:B326"/>
    <mergeCell ref="A545:B545"/>
    <mergeCell ref="A364:AL364"/>
    <mergeCell ref="A334:B334"/>
    <mergeCell ref="A533:AL533"/>
    <mergeCell ref="A564:AL564"/>
    <mergeCell ref="A341:B341"/>
    <mergeCell ref="A342:AL342"/>
    <mergeCell ref="A335:AL335"/>
    <mergeCell ref="A526:AL526"/>
    <mergeCell ref="A338:AL338"/>
    <mergeCell ref="A570:B570"/>
    <mergeCell ref="A582:B582"/>
    <mergeCell ref="A287:AL287"/>
    <mergeCell ref="AL7:AL8"/>
    <mergeCell ref="T9:T11"/>
    <mergeCell ref="U9:U11"/>
    <mergeCell ref="V7:X8"/>
    <mergeCell ref="A184:AL184"/>
    <mergeCell ref="A4:AL4"/>
    <mergeCell ref="A6:A11"/>
    <mergeCell ref="B6:B11"/>
    <mergeCell ref="C6:C8"/>
    <mergeCell ref="D6:D8"/>
    <mergeCell ref="H9:H11"/>
    <mergeCell ref="G6:G8"/>
    <mergeCell ref="R9:R11"/>
    <mergeCell ref="M9:M11"/>
    <mergeCell ref="AH9:AH11"/>
    <mergeCell ref="V9:V11"/>
    <mergeCell ref="AE9:AE11"/>
    <mergeCell ref="AF9:AF11"/>
    <mergeCell ref="O9:O11"/>
    <mergeCell ref="H6:AD6"/>
    <mergeCell ref="H7:S7"/>
    <mergeCell ref="AE6:AL6"/>
    <mergeCell ref="AI7:AI8"/>
    <mergeCell ref="AJ7:AJ8"/>
    <mergeCell ref="AK7:AK8"/>
    <mergeCell ref="A16:AL16"/>
    <mergeCell ref="AD9:AD11"/>
    <mergeCell ref="A173:B173"/>
    <mergeCell ref="N9:N11"/>
    <mergeCell ref="Y9:Y11"/>
    <mergeCell ref="L9:L11"/>
    <mergeCell ref="P9:P11"/>
    <mergeCell ref="X9:X11"/>
    <mergeCell ref="J9:J11"/>
    <mergeCell ref="A15:B15"/>
    <mergeCell ref="A161:B161"/>
    <mergeCell ref="W9:W11"/>
    <mergeCell ref="AL9:AL11"/>
    <mergeCell ref="G9:G11"/>
    <mergeCell ref="A162:AL162"/>
    <mergeCell ref="A13:B13"/>
    <mergeCell ref="A14:AL14"/>
    <mergeCell ref="Q9:Q11"/>
    <mergeCell ref="I9:I11"/>
    <mergeCell ref="AJ9:AJ11"/>
    <mergeCell ref="P8:Q8"/>
    <mergeCell ref="R8:S8"/>
    <mergeCell ref="AG7:AH8"/>
    <mergeCell ref="AA7:AB8"/>
    <mergeCell ref="AE7:AF8"/>
    <mergeCell ref="AG9:AG11"/>
    <mergeCell ref="AB9:AB11"/>
    <mergeCell ref="A651:AL651"/>
    <mergeCell ref="A653:B653"/>
    <mergeCell ref="J8:K8"/>
    <mergeCell ref="L8:M8"/>
    <mergeCell ref="N8:O8"/>
    <mergeCell ref="AI9:AI11"/>
    <mergeCell ref="K9:K11"/>
    <mergeCell ref="T7:U8"/>
    <mergeCell ref="A189:B189"/>
    <mergeCell ref="A183:B183"/>
  </mergeCells>
  <phoneticPr fontId="52" type="noConversion"/>
  <pageMargins left="0.39370078740157483" right="0.31496062992125984" top="1.3779527559055118" bottom="0.31496062992125984" header="0" footer="0"/>
  <pageSetup scale="44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123"/>
  <sheetViews>
    <sheetView tabSelected="1" view="pageBreakPreview" zoomScaleSheetLayoutView="100" workbookViewId="0">
      <selection activeCell="F10" sqref="F10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4" customWidth="1"/>
    <col min="5" max="5" width="14.6640625" style="127" customWidth="1"/>
    <col min="6" max="6" width="18.1640625" style="2" customWidth="1"/>
    <col min="7" max="16384" width="9.33203125" style="2"/>
  </cols>
  <sheetData>
    <row r="1" spans="1:6" s="14" customFormat="1" ht="50.25" customHeight="1" x14ac:dyDescent="0.2">
      <c r="B1" s="34"/>
      <c r="C1" s="13"/>
      <c r="D1" s="13"/>
      <c r="E1" s="328" t="s">
        <v>1084</v>
      </c>
      <c r="F1" s="328"/>
    </row>
    <row r="2" spans="1:6" s="35" customFormat="1" ht="45.75" customHeight="1" x14ac:dyDescent="0.2">
      <c r="A2" s="14"/>
      <c r="B2" s="14"/>
      <c r="C2" s="328" t="s">
        <v>163</v>
      </c>
      <c r="D2" s="328"/>
      <c r="E2" s="328"/>
      <c r="F2" s="328"/>
    </row>
    <row r="3" spans="1:6" s="14" customFormat="1" ht="12.75" customHeight="1" x14ac:dyDescent="0.2">
      <c r="A3" s="442" t="s">
        <v>178</v>
      </c>
      <c r="B3" s="443"/>
      <c r="C3" s="443"/>
      <c r="D3" s="443"/>
      <c r="E3" s="443"/>
      <c r="F3" s="443"/>
    </row>
    <row r="4" spans="1:6" s="14" customFormat="1" ht="11.25" x14ac:dyDescent="0.2">
      <c r="A4" s="443"/>
      <c r="B4" s="443"/>
      <c r="C4" s="443"/>
      <c r="D4" s="443"/>
      <c r="E4" s="443"/>
      <c r="F4" s="443"/>
    </row>
    <row r="5" spans="1:6" s="35" customFormat="1" ht="4.5" customHeight="1" x14ac:dyDescent="0.2">
      <c r="A5" s="448"/>
      <c r="B5" s="448"/>
      <c r="C5" s="448"/>
      <c r="D5" s="448"/>
      <c r="E5" s="448"/>
      <c r="F5" s="448"/>
    </row>
    <row r="6" spans="1:6" s="35" customFormat="1" x14ac:dyDescent="0.2">
      <c r="A6" s="446" t="s">
        <v>345</v>
      </c>
      <c r="B6" s="446" t="s">
        <v>373</v>
      </c>
      <c r="C6" s="451" t="s">
        <v>259</v>
      </c>
      <c r="D6" s="453" t="s">
        <v>306</v>
      </c>
      <c r="E6" s="453" t="s">
        <v>276</v>
      </c>
      <c r="F6" s="446" t="s">
        <v>260</v>
      </c>
    </row>
    <row r="7" spans="1:6" s="35" customFormat="1" ht="31.5" customHeight="1" x14ac:dyDescent="0.2">
      <c r="A7" s="449"/>
      <c r="B7" s="449"/>
      <c r="C7" s="452"/>
      <c r="D7" s="454"/>
      <c r="E7" s="454"/>
      <c r="F7" s="447"/>
    </row>
    <row r="8" spans="1:6" s="35" customFormat="1" x14ac:dyDescent="0.2">
      <c r="A8" s="450"/>
      <c r="B8" s="450"/>
      <c r="C8" s="5" t="s">
        <v>261</v>
      </c>
      <c r="D8" s="11" t="s">
        <v>262</v>
      </c>
      <c r="E8" s="11" t="s">
        <v>275</v>
      </c>
      <c r="F8" s="135" t="s">
        <v>263</v>
      </c>
    </row>
    <row r="9" spans="1:6" s="35" customFormat="1" ht="12.75" customHeight="1" x14ac:dyDescent="0.2">
      <c r="A9" s="135">
        <v>1</v>
      </c>
      <c r="B9" s="135">
        <v>2</v>
      </c>
      <c r="C9" s="19">
        <v>3</v>
      </c>
      <c r="D9" s="11">
        <v>4</v>
      </c>
      <c r="E9" s="11">
        <v>5</v>
      </c>
      <c r="F9" s="135">
        <v>6</v>
      </c>
    </row>
    <row r="10" spans="1:6" s="35" customFormat="1" ht="12.75" customHeight="1" x14ac:dyDescent="0.2">
      <c r="A10" s="444" t="s">
        <v>159</v>
      </c>
      <c r="B10" s="445"/>
      <c r="C10" s="20">
        <v>2395783.2200000007</v>
      </c>
      <c r="D10" s="19">
        <v>86787</v>
      </c>
      <c r="E10" s="19">
        <v>828</v>
      </c>
      <c r="F10" s="20">
        <v>3359884024.9699998</v>
      </c>
    </row>
    <row r="11" spans="1:6" s="35" customFormat="1" ht="12.75" customHeight="1" x14ac:dyDescent="0.2">
      <c r="A11" s="444" t="s">
        <v>160</v>
      </c>
      <c r="B11" s="445"/>
      <c r="C11" s="134">
        <v>993795.87000000011</v>
      </c>
      <c r="D11" s="123">
        <v>36828</v>
      </c>
      <c r="E11" s="123">
        <v>272</v>
      </c>
      <c r="F11" s="134">
        <v>879694771.70999992</v>
      </c>
    </row>
    <row r="12" spans="1:6" s="35" customFormat="1" x14ac:dyDescent="0.2">
      <c r="A12" s="124">
        <v>1</v>
      </c>
      <c r="B12" s="125" t="s">
        <v>346</v>
      </c>
      <c r="C12" s="134">
        <v>718973.0700000003</v>
      </c>
      <c r="D12" s="123">
        <v>26957</v>
      </c>
      <c r="E12" s="11">
        <v>144</v>
      </c>
      <c r="F12" s="134">
        <v>538316110.37000012</v>
      </c>
    </row>
    <row r="13" spans="1:6" s="35" customFormat="1" x14ac:dyDescent="0.2">
      <c r="A13" s="124">
        <v>2</v>
      </c>
      <c r="B13" s="125" t="s">
        <v>280</v>
      </c>
      <c r="C13" s="134">
        <v>33989.89</v>
      </c>
      <c r="D13" s="123">
        <v>1471</v>
      </c>
      <c r="E13" s="11">
        <v>10</v>
      </c>
      <c r="F13" s="134">
        <v>32724263.140000001</v>
      </c>
    </row>
    <row r="14" spans="1:6" s="35" customFormat="1" x14ac:dyDescent="0.2">
      <c r="A14" s="124">
        <v>3</v>
      </c>
      <c r="B14" s="125" t="s">
        <v>227</v>
      </c>
      <c r="C14" s="134">
        <v>15786.6</v>
      </c>
      <c r="D14" s="123">
        <v>594</v>
      </c>
      <c r="E14" s="11">
        <v>8</v>
      </c>
      <c r="F14" s="134">
        <v>25407764.340000004</v>
      </c>
    </row>
    <row r="15" spans="1:6" s="35" customFormat="1" x14ac:dyDescent="0.2">
      <c r="A15" s="124">
        <v>4</v>
      </c>
      <c r="B15" s="125" t="s">
        <v>962</v>
      </c>
      <c r="C15" s="134">
        <v>5157.2</v>
      </c>
      <c r="D15" s="123">
        <v>221</v>
      </c>
      <c r="E15" s="11">
        <v>4</v>
      </c>
      <c r="F15" s="134">
        <v>8591984.3200000003</v>
      </c>
    </row>
    <row r="16" spans="1:6" s="35" customFormat="1" x14ac:dyDescent="0.2">
      <c r="A16" s="124">
        <v>5</v>
      </c>
      <c r="B16" s="125" t="s">
        <v>284</v>
      </c>
      <c r="C16" s="134">
        <v>15848.7</v>
      </c>
      <c r="D16" s="123">
        <v>610</v>
      </c>
      <c r="E16" s="11">
        <v>4</v>
      </c>
      <c r="F16" s="134">
        <v>12107797.67</v>
      </c>
    </row>
    <row r="17" spans="1:6" s="35" customFormat="1" x14ac:dyDescent="0.2">
      <c r="A17" s="124">
        <v>6</v>
      </c>
      <c r="B17" s="125" t="s">
        <v>347</v>
      </c>
      <c r="C17" s="134">
        <v>15915.78</v>
      </c>
      <c r="D17" s="123">
        <v>563</v>
      </c>
      <c r="E17" s="11">
        <v>4</v>
      </c>
      <c r="F17" s="134">
        <v>18953444.93</v>
      </c>
    </row>
    <row r="18" spans="1:6" s="35" customFormat="1" x14ac:dyDescent="0.2">
      <c r="A18" s="124">
        <v>7</v>
      </c>
      <c r="B18" s="126" t="s">
        <v>286</v>
      </c>
      <c r="C18" s="134">
        <v>4172.7700000000004</v>
      </c>
      <c r="D18" s="123">
        <v>180</v>
      </c>
      <c r="E18" s="11">
        <v>5</v>
      </c>
      <c r="F18" s="134">
        <v>13686999.529999999</v>
      </c>
    </row>
    <row r="19" spans="1:6" s="35" customFormat="1" x14ac:dyDescent="0.2">
      <c r="A19" s="124">
        <v>8</v>
      </c>
      <c r="B19" s="126" t="s">
        <v>310</v>
      </c>
      <c r="C19" s="134">
        <v>23840.89</v>
      </c>
      <c r="D19" s="123">
        <v>572</v>
      </c>
      <c r="E19" s="11">
        <v>10</v>
      </c>
      <c r="F19" s="134">
        <v>25509582.550000001</v>
      </c>
    </row>
    <row r="20" spans="1:6" s="35" customFormat="1" x14ac:dyDescent="0.2">
      <c r="A20" s="124">
        <v>9</v>
      </c>
      <c r="B20" s="126" t="s">
        <v>324</v>
      </c>
      <c r="C20" s="134">
        <v>3475</v>
      </c>
      <c r="D20" s="123">
        <v>125</v>
      </c>
      <c r="E20" s="11">
        <v>3</v>
      </c>
      <c r="F20" s="134">
        <v>9383383.6400000006</v>
      </c>
    </row>
    <row r="21" spans="1:6" s="35" customFormat="1" x14ac:dyDescent="0.2">
      <c r="A21" s="124">
        <v>10</v>
      </c>
      <c r="B21" s="126" t="s">
        <v>950</v>
      </c>
      <c r="C21" s="134">
        <v>27935.199999999997</v>
      </c>
      <c r="D21" s="123">
        <v>755</v>
      </c>
      <c r="E21" s="11">
        <v>5</v>
      </c>
      <c r="F21" s="134">
        <v>3004336</v>
      </c>
    </row>
    <row r="22" spans="1:6" s="35" customFormat="1" x14ac:dyDescent="0.2">
      <c r="A22" s="124">
        <v>11</v>
      </c>
      <c r="B22" s="126" t="s">
        <v>320</v>
      </c>
      <c r="C22" s="134">
        <v>1057.5999999999999</v>
      </c>
      <c r="D22" s="123">
        <v>51</v>
      </c>
      <c r="E22" s="11">
        <v>2</v>
      </c>
      <c r="F22" s="134">
        <v>2936989.71</v>
      </c>
    </row>
    <row r="23" spans="1:6" s="35" customFormat="1" x14ac:dyDescent="0.2">
      <c r="A23" s="124">
        <v>12</v>
      </c>
      <c r="B23" s="126" t="s">
        <v>288</v>
      </c>
      <c r="C23" s="134">
        <v>10149</v>
      </c>
      <c r="D23" s="123">
        <v>368</v>
      </c>
      <c r="E23" s="11">
        <v>3</v>
      </c>
      <c r="F23" s="134">
        <v>13239467.470000001</v>
      </c>
    </row>
    <row r="24" spans="1:6" s="35" customFormat="1" x14ac:dyDescent="0.2">
      <c r="A24" s="124">
        <v>13</v>
      </c>
      <c r="B24" s="126" t="s">
        <v>289</v>
      </c>
      <c r="C24" s="134">
        <v>9000.7000000000007</v>
      </c>
      <c r="D24" s="123">
        <v>264</v>
      </c>
      <c r="E24" s="11">
        <v>6</v>
      </c>
      <c r="F24" s="134">
        <v>11660314.190000001</v>
      </c>
    </row>
    <row r="25" spans="1:6" s="35" customFormat="1" x14ac:dyDescent="0.2">
      <c r="A25" s="124">
        <v>14</v>
      </c>
      <c r="B25" s="126" t="s">
        <v>291</v>
      </c>
      <c r="C25" s="134">
        <v>4593.3999999999996</v>
      </c>
      <c r="D25" s="123">
        <v>133</v>
      </c>
      <c r="E25" s="11">
        <v>1</v>
      </c>
      <c r="F25" s="134">
        <v>3645926.05</v>
      </c>
    </row>
    <row r="26" spans="1:6" s="35" customFormat="1" x14ac:dyDescent="0.2">
      <c r="A26" s="124">
        <v>15</v>
      </c>
      <c r="B26" s="126" t="s">
        <v>337</v>
      </c>
      <c r="C26" s="134">
        <v>661.36</v>
      </c>
      <c r="D26" s="123">
        <v>29</v>
      </c>
      <c r="E26" s="11">
        <v>1</v>
      </c>
      <c r="F26" s="134">
        <v>2255352.0099999998</v>
      </c>
    </row>
    <row r="27" spans="1:6" s="35" customFormat="1" x14ac:dyDescent="0.2">
      <c r="A27" s="124">
        <v>16</v>
      </c>
      <c r="B27" s="126" t="s">
        <v>297</v>
      </c>
      <c r="C27" s="134">
        <v>17969.5</v>
      </c>
      <c r="D27" s="123">
        <v>406</v>
      </c>
      <c r="E27" s="11">
        <v>5</v>
      </c>
      <c r="F27" s="134">
        <v>14674771.000000002</v>
      </c>
    </row>
    <row r="28" spans="1:6" s="35" customFormat="1" x14ac:dyDescent="0.2">
      <c r="A28" s="124">
        <v>17</v>
      </c>
      <c r="B28" s="126" t="s">
        <v>184</v>
      </c>
      <c r="C28" s="134">
        <v>756.5</v>
      </c>
      <c r="D28" s="123">
        <v>18</v>
      </c>
      <c r="E28" s="11">
        <v>1</v>
      </c>
      <c r="F28" s="134">
        <v>1792168.61</v>
      </c>
    </row>
    <row r="29" spans="1:6" s="35" customFormat="1" x14ac:dyDescent="0.2">
      <c r="A29" s="124">
        <v>18</v>
      </c>
      <c r="B29" s="126" t="s">
        <v>314</v>
      </c>
      <c r="C29" s="134">
        <v>8612.56</v>
      </c>
      <c r="D29" s="123">
        <v>666</v>
      </c>
      <c r="E29" s="11">
        <v>7</v>
      </c>
      <c r="F29" s="134">
        <v>14815982.509999998</v>
      </c>
    </row>
    <row r="30" spans="1:6" s="35" customFormat="1" x14ac:dyDescent="0.2">
      <c r="A30" s="124">
        <v>19</v>
      </c>
      <c r="B30" s="126" t="s">
        <v>44</v>
      </c>
      <c r="C30" s="134">
        <v>948.2</v>
      </c>
      <c r="D30" s="123">
        <v>32</v>
      </c>
      <c r="E30" s="11">
        <v>1</v>
      </c>
      <c r="F30" s="134">
        <v>3381902.78</v>
      </c>
    </row>
    <row r="31" spans="1:6" s="35" customFormat="1" x14ac:dyDescent="0.2">
      <c r="A31" s="124">
        <v>20</v>
      </c>
      <c r="B31" s="126" t="s">
        <v>348</v>
      </c>
      <c r="C31" s="134">
        <v>2334.6</v>
      </c>
      <c r="D31" s="123">
        <v>88</v>
      </c>
      <c r="E31" s="11">
        <v>2</v>
      </c>
      <c r="F31" s="134">
        <v>5823311.1200000001</v>
      </c>
    </row>
    <row r="32" spans="1:6" s="35" customFormat="1" x14ac:dyDescent="0.2">
      <c r="A32" s="124">
        <v>21</v>
      </c>
      <c r="B32" s="126" t="s">
        <v>313</v>
      </c>
      <c r="C32" s="134">
        <v>1728.6</v>
      </c>
      <c r="D32" s="123">
        <v>50</v>
      </c>
      <c r="E32" s="11">
        <v>3</v>
      </c>
      <c r="F32" s="134">
        <v>5552594.6600000001</v>
      </c>
    </row>
    <row r="33" spans="1:6" s="35" customFormat="1" x14ac:dyDescent="0.2">
      <c r="A33" s="124">
        <v>22</v>
      </c>
      <c r="B33" s="126" t="s">
        <v>301</v>
      </c>
      <c r="C33" s="134">
        <v>1247.9099999999999</v>
      </c>
      <c r="D33" s="123">
        <v>36</v>
      </c>
      <c r="E33" s="11">
        <v>2</v>
      </c>
      <c r="F33" s="134">
        <v>4655572.3600000003</v>
      </c>
    </row>
    <row r="34" spans="1:6" s="35" customFormat="1" x14ac:dyDescent="0.2">
      <c r="A34" s="124">
        <v>23</v>
      </c>
      <c r="B34" s="126" t="s">
        <v>318</v>
      </c>
      <c r="C34" s="134">
        <v>7678.7799999999988</v>
      </c>
      <c r="D34" s="123">
        <v>256</v>
      </c>
      <c r="E34" s="11">
        <v>7</v>
      </c>
      <c r="F34" s="134">
        <v>3693330.83</v>
      </c>
    </row>
    <row r="35" spans="1:6" s="35" customFormat="1" x14ac:dyDescent="0.2">
      <c r="A35" s="124">
        <v>24</v>
      </c>
      <c r="B35" s="126" t="s">
        <v>339</v>
      </c>
      <c r="C35" s="134">
        <v>1063.81</v>
      </c>
      <c r="D35" s="123">
        <v>43</v>
      </c>
      <c r="E35" s="11">
        <v>2</v>
      </c>
      <c r="F35" s="134">
        <v>3711555.6900000004</v>
      </c>
    </row>
    <row r="36" spans="1:6" s="35" customFormat="1" x14ac:dyDescent="0.2">
      <c r="A36" s="124">
        <v>25</v>
      </c>
      <c r="B36" s="126" t="s">
        <v>302</v>
      </c>
      <c r="C36" s="134">
        <v>637.70000000000005</v>
      </c>
      <c r="D36" s="123">
        <v>39</v>
      </c>
      <c r="E36" s="11">
        <v>1</v>
      </c>
      <c r="F36" s="134">
        <v>2180567.4300000002</v>
      </c>
    </row>
    <row r="37" spans="1:6" s="35" customFormat="1" x14ac:dyDescent="0.2">
      <c r="A37" s="124">
        <v>26</v>
      </c>
      <c r="B37" s="126" t="s">
        <v>181</v>
      </c>
      <c r="C37" s="134">
        <v>1934.3000000000002</v>
      </c>
      <c r="D37" s="123">
        <v>91</v>
      </c>
      <c r="E37" s="11">
        <v>2</v>
      </c>
      <c r="F37" s="134">
        <v>6312217.5499999998</v>
      </c>
    </row>
    <row r="38" spans="1:6" s="35" customFormat="1" x14ac:dyDescent="0.2">
      <c r="A38" s="124">
        <v>27</v>
      </c>
      <c r="B38" s="126" t="s">
        <v>245</v>
      </c>
      <c r="C38" s="134">
        <v>16467.7</v>
      </c>
      <c r="D38" s="123">
        <v>504</v>
      </c>
      <c r="E38" s="11">
        <v>6</v>
      </c>
      <c r="F38" s="134">
        <v>20141089.75</v>
      </c>
    </row>
    <row r="39" spans="1:6" s="35" customFormat="1" x14ac:dyDescent="0.2">
      <c r="A39" s="124">
        <v>28</v>
      </c>
      <c r="B39" s="126" t="s">
        <v>168</v>
      </c>
      <c r="C39" s="134">
        <v>2681.3</v>
      </c>
      <c r="D39" s="123">
        <v>234</v>
      </c>
      <c r="E39" s="11">
        <v>3</v>
      </c>
      <c r="F39" s="134">
        <v>5228048</v>
      </c>
    </row>
    <row r="40" spans="1:6" s="35" customFormat="1" x14ac:dyDescent="0.2">
      <c r="A40" s="124">
        <v>29</v>
      </c>
      <c r="B40" s="126" t="s">
        <v>200</v>
      </c>
      <c r="C40" s="134">
        <v>861</v>
      </c>
      <c r="D40" s="123">
        <v>36</v>
      </c>
      <c r="E40" s="11">
        <v>1</v>
      </c>
      <c r="F40" s="134">
        <v>2037012.55</v>
      </c>
    </row>
    <row r="41" spans="1:6" s="35" customFormat="1" x14ac:dyDescent="0.2">
      <c r="A41" s="124">
        <v>30</v>
      </c>
      <c r="B41" s="126" t="s">
        <v>309</v>
      </c>
      <c r="C41" s="134">
        <v>2358.6</v>
      </c>
      <c r="D41" s="123">
        <v>89</v>
      </c>
      <c r="E41" s="11">
        <v>3</v>
      </c>
      <c r="F41" s="134">
        <v>8092020.4199999999</v>
      </c>
    </row>
    <row r="42" spans="1:6" s="35" customFormat="1" x14ac:dyDescent="0.2">
      <c r="A42" s="124">
        <v>31</v>
      </c>
      <c r="B42" s="126" t="s">
        <v>203</v>
      </c>
      <c r="C42" s="134">
        <v>811.9</v>
      </c>
      <c r="D42" s="123">
        <v>34</v>
      </c>
      <c r="E42" s="11">
        <v>1</v>
      </c>
      <c r="F42" s="134">
        <v>2308690.2799999998</v>
      </c>
    </row>
    <row r="43" spans="1:6" s="35" customFormat="1" x14ac:dyDescent="0.2">
      <c r="A43" s="124">
        <v>32</v>
      </c>
      <c r="B43" s="126" t="s">
        <v>316</v>
      </c>
      <c r="C43" s="134">
        <v>941.02</v>
      </c>
      <c r="D43" s="123">
        <v>24</v>
      </c>
      <c r="E43" s="11">
        <v>1</v>
      </c>
      <c r="F43" s="134">
        <v>2549497.88</v>
      </c>
    </row>
    <row r="44" spans="1:6" s="35" customFormat="1" x14ac:dyDescent="0.2">
      <c r="A44" s="124">
        <v>33</v>
      </c>
      <c r="B44" s="126" t="s">
        <v>248</v>
      </c>
      <c r="C44" s="134">
        <v>1936.7</v>
      </c>
      <c r="D44" s="123">
        <v>79</v>
      </c>
      <c r="E44" s="11">
        <v>2</v>
      </c>
      <c r="F44" s="134">
        <v>4664263</v>
      </c>
    </row>
    <row r="45" spans="1:6" s="35" customFormat="1" x14ac:dyDescent="0.2">
      <c r="A45" s="124">
        <v>34</v>
      </c>
      <c r="B45" s="126" t="s">
        <v>250</v>
      </c>
      <c r="C45" s="134">
        <v>2624.8999999999996</v>
      </c>
      <c r="D45" s="123">
        <v>90</v>
      </c>
      <c r="E45" s="11">
        <v>2</v>
      </c>
      <c r="F45" s="134">
        <v>6740122.0899999999</v>
      </c>
    </row>
    <row r="46" spans="1:6" s="35" customFormat="1" x14ac:dyDescent="0.2">
      <c r="A46" s="124">
        <v>35</v>
      </c>
      <c r="B46" s="126" t="s">
        <v>253</v>
      </c>
      <c r="C46" s="134">
        <v>4981.9399999999996</v>
      </c>
      <c r="D46" s="123">
        <v>191</v>
      </c>
      <c r="E46" s="11">
        <v>1</v>
      </c>
      <c r="F46" s="134">
        <v>7638753.2400000002</v>
      </c>
    </row>
    <row r="47" spans="1:6" s="35" customFormat="1" x14ac:dyDescent="0.2">
      <c r="A47" s="124">
        <v>36</v>
      </c>
      <c r="B47" s="126" t="s">
        <v>351</v>
      </c>
      <c r="C47" s="134">
        <v>931</v>
      </c>
      <c r="D47" s="123">
        <v>44</v>
      </c>
      <c r="E47" s="11">
        <v>1</v>
      </c>
      <c r="F47" s="134">
        <v>2479896.4900000002</v>
      </c>
    </row>
    <row r="48" spans="1:6" s="35" customFormat="1" x14ac:dyDescent="0.2">
      <c r="A48" s="124">
        <v>37</v>
      </c>
      <c r="B48" s="126" t="s">
        <v>255</v>
      </c>
      <c r="C48" s="134">
        <v>23730.190000000002</v>
      </c>
      <c r="D48" s="123">
        <v>885</v>
      </c>
      <c r="E48" s="11">
        <v>8</v>
      </c>
      <c r="F48" s="134">
        <v>29797687.550000001</v>
      </c>
    </row>
    <row r="49" spans="1:6" s="35" customFormat="1" ht="12.75" customHeight="1" x14ac:dyDescent="0.2">
      <c r="A49" s="444" t="s">
        <v>161</v>
      </c>
      <c r="B49" s="445"/>
      <c r="C49" s="246">
        <v>819654.82000000053</v>
      </c>
      <c r="D49" s="123">
        <v>29420</v>
      </c>
      <c r="E49" s="123">
        <v>255</v>
      </c>
      <c r="F49" s="246">
        <v>971845187.25999963</v>
      </c>
    </row>
    <row r="50" spans="1:6" s="35" customFormat="1" x14ac:dyDescent="0.2">
      <c r="A50" s="124">
        <v>1</v>
      </c>
      <c r="B50" s="125" t="s">
        <v>346</v>
      </c>
      <c r="C50" s="134">
        <v>628713.3600000001</v>
      </c>
      <c r="D50" s="123">
        <v>22122</v>
      </c>
      <c r="E50" s="11">
        <v>148</v>
      </c>
      <c r="F50" s="134">
        <v>632364375.68000007</v>
      </c>
    </row>
    <row r="51" spans="1:6" s="35" customFormat="1" x14ac:dyDescent="0.2">
      <c r="A51" s="124">
        <v>2</v>
      </c>
      <c r="B51" s="125" t="s">
        <v>280</v>
      </c>
      <c r="C51" s="134">
        <v>12001.5</v>
      </c>
      <c r="D51" s="123">
        <v>857</v>
      </c>
      <c r="E51" s="11">
        <v>5</v>
      </c>
      <c r="F51" s="134">
        <v>18339776.07</v>
      </c>
    </row>
    <row r="52" spans="1:6" s="35" customFormat="1" x14ac:dyDescent="0.2">
      <c r="A52" s="124">
        <v>3</v>
      </c>
      <c r="B52" s="125" t="s">
        <v>227</v>
      </c>
      <c r="C52" s="134">
        <v>14032.5</v>
      </c>
      <c r="D52" s="123">
        <v>448</v>
      </c>
      <c r="E52" s="11">
        <v>3</v>
      </c>
      <c r="F52" s="134">
        <v>12698383.34</v>
      </c>
    </row>
    <row r="53" spans="1:6" s="35" customFormat="1" x14ac:dyDescent="0.2">
      <c r="A53" s="124">
        <v>4</v>
      </c>
      <c r="B53" s="125" t="s">
        <v>962</v>
      </c>
      <c r="C53" s="134">
        <v>9373.2999999999993</v>
      </c>
      <c r="D53" s="123">
        <v>305</v>
      </c>
      <c r="E53" s="11">
        <v>5</v>
      </c>
      <c r="F53" s="134">
        <v>13160557.130000001</v>
      </c>
    </row>
    <row r="54" spans="1:6" s="35" customFormat="1" x14ac:dyDescent="0.2">
      <c r="A54" s="124">
        <v>5</v>
      </c>
      <c r="B54" s="125" t="s">
        <v>284</v>
      </c>
      <c r="C54" s="134">
        <v>4989.1000000000004</v>
      </c>
      <c r="D54" s="123">
        <v>203</v>
      </c>
      <c r="E54" s="11">
        <v>3</v>
      </c>
      <c r="F54" s="134">
        <v>8042703.1099999994</v>
      </c>
    </row>
    <row r="55" spans="1:6" s="35" customFormat="1" x14ac:dyDescent="0.2">
      <c r="A55" s="124">
        <v>6</v>
      </c>
      <c r="B55" s="125" t="s">
        <v>347</v>
      </c>
      <c r="C55" s="134">
        <v>25343.86</v>
      </c>
      <c r="D55" s="123">
        <v>1503</v>
      </c>
      <c r="E55" s="11">
        <v>6</v>
      </c>
      <c r="F55" s="134">
        <v>45469391.130000003</v>
      </c>
    </row>
    <row r="56" spans="1:6" s="35" customFormat="1" x14ac:dyDescent="0.2">
      <c r="A56" s="124">
        <v>7</v>
      </c>
      <c r="B56" s="126" t="s">
        <v>286</v>
      </c>
      <c r="C56" s="134">
        <v>1574.5</v>
      </c>
      <c r="D56" s="123">
        <v>68</v>
      </c>
      <c r="E56" s="11">
        <v>3</v>
      </c>
      <c r="F56" s="134">
        <v>5671171.8800000008</v>
      </c>
    </row>
    <row r="57" spans="1:6" s="35" customFormat="1" x14ac:dyDescent="0.2">
      <c r="A57" s="124">
        <v>8</v>
      </c>
      <c r="B57" s="126" t="s">
        <v>310</v>
      </c>
      <c r="C57" s="134">
        <v>33415.020000000004</v>
      </c>
      <c r="D57" s="123">
        <v>808</v>
      </c>
      <c r="E57" s="11">
        <v>11</v>
      </c>
      <c r="F57" s="134">
        <v>44259472.5</v>
      </c>
    </row>
    <row r="58" spans="1:6" s="35" customFormat="1" x14ac:dyDescent="0.2">
      <c r="A58" s="124">
        <v>9</v>
      </c>
      <c r="B58" s="126" t="s">
        <v>324</v>
      </c>
      <c r="C58" s="134">
        <v>4520.3999999999996</v>
      </c>
      <c r="D58" s="123">
        <v>170</v>
      </c>
      <c r="E58" s="11">
        <v>5</v>
      </c>
      <c r="F58" s="134">
        <v>15583606.789999999</v>
      </c>
    </row>
    <row r="59" spans="1:6" s="35" customFormat="1" x14ac:dyDescent="0.2">
      <c r="A59" s="124">
        <v>10</v>
      </c>
      <c r="B59" s="126" t="s">
        <v>950</v>
      </c>
      <c r="C59" s="296">
        <v>6151.8</v>
      </c>
      <c r="D59" s="123">
        <v>182</v>
      </c>
      <c r="E59" s="285">
        <v>1</v>
      </c>
      <c r="F59" s="296">
        <v>197209.36</v>
      </c>
    </row>
    <row r="60" spans="1:6" s="35" customFormat="1" x14ac:dyDescent="0.2">
      <c r="A60" s="124">
        <v>11</v>
      </c>
      <c r="B60" s="126" t="s">
        <v>320</v>
      </c>
      <c r="C60" s="134">
        <v>985.6</v>
      </c>
      <c r="D60" s="123">
        <v>36</v>
      </c>
      <c r="E60" s="11">
        <v>1</v>
      </c>
      <c r="F60" s="134">
        <v>3501156.58</v>
      </c>
    </row>
    <row r="61" spans="1:6" s="35" customFormat="1" x14ac:dyDescent="0.2">
      <c r="A61" s="124">
        <v>12</v>
      </c>
      <c r="B61" s="126" t="s">
        <v>296</v>
      </c>
      <c r="C61" s="134">
        <v>3301.3</v>
      </c>
      <c r="D61" s="123">
        <v>142</v>
      </c>
      <c r="E61" s="11">
        <v>4</v>
      </c>
      <c r="F61" s="134">
        <v>11662022.85</v>
      </c>
    </row>
    <row r="62" spans="1:6" s="35" customFormat="1" x14ac:dyDescent="0.2">
      <c r="A62" s="124">
        <v>13</v>
      </c>
      <c r="B62" s="126" t="s">
        <v>288</v>
      </c>
      <c r="C62" s="134">
        <v>542.5</v>
      </c>
      <c r="D62" s="123">
        <v>25</v>
      </c>
      <c r="E62" s="11">
        <v>1</v>
      </c>
      <c r="F62" s="134">
        <v>2029703.3</v>
      </c>
    </row>
    <row r="63" spans="1:6" s="35" customFormat="1" x14ac:dyDescent="0.2">
      <c r="A63" s="124">
        <v>14</v>
      </c>
      <c r="B63" s="126" t="s">
        <v>289</v>
      </c>
      <c r="C63" s="134">
        <v>4114.7999999999993</v>
      </c>
      <c r="D63" s="123">
        <v>162</v>
      </c>
      <c r="E63" s="11">
        <v>4</v>
      </c>
      <c r="F63" s="134">
        <v>10304039.93</v>
      </c>
    </row>
    <row r="64" spans="1:6" s="35" customFormat="1" x14ac:dyDescent="0.2">
      <c r="A64" s="124">
        <v>15</v>
      </c>
      <c r="B64" s="126" t="s">
        <v>291</v>
      </c>
      <c r="C64" s="134">
        <v>2481.9</v>
      </c>
      <c r="D64" s="123">
        <v>27</v>
      </c>
      <c r="E64" s="11">
        <v>1</v>
      </c>
      <c r="F64" s="134">
        <v>4597341.71</v>
      </c>
    </row>
    <row r="65" spans="1:6" s="35" customFormat="1" x14ac:dyDescent="0.2">
      <c r="A65" s="124">
        <v>16</v>
      </c>
      <c r="B65" s="126" t="s">
        <v>7</v>
      </c>
      <c r="C65" s="134">
        <v>760</v>
      </c>
      <c r="D65" s="123">
        <v>36</v>
      </c>
      <c r="E65" s="11">
        <v>1</v>
      </c>
      <c r="F65" s="134">
        <v>2181763.5699999998</v>
      </c>
    </row>
    <row r="66" spans="1:6" s="35" customFormat="1" x14ac:dyDescent="0.2">
      <c r="A66" s="124">
        <v>17</v>
      </c>
      <c r="B66" s="126" t="s">
        <v>311</v>
      </c>
      <c r="C66" s="134">
        <v>782</v>
      </c>
      <c r="D66" s="123">
        <v>24</v>
      </c>
      <c r="E66" s="11">
        <v>2</v>
      </c>
      <c r="F66" s="134">
        <v>2848911.67</v>
      </c>
    </row>
    <row r="67" spans="1:6" s="35" customFormat="1" x14ac:dyDescent="0.2">
      <c r="A67" s="124">
        <v>18</v>
      </c>
      <c r="B67" s="126" t="s">
        <v>1030</v>
      </c>
      <c r="C67" s="134">
        <v>7452.31</v>
      </c>
      <c r="D67" s="123">
        <v>55</v>
      </c>
      <c r="E67" s="11">
        <v>3</v>
      </c>
      <c r="F67" s="134">
        <v>12079291.300000001</v>
      </c>
    </row>
    <row r="68" spans="1:6" s="35" customFormat="1" x14ac:dyDescent="0.2">
      <c r="A68" s="124">
        <v>19</v>
      </c>
      <c r="B68" s="126" t="s">
        <v>184</v>
      </c>
      <c r="C68" s="134">
        <v>1045.5</v>
      </c>
      <c r="D68" s="123">
        <v>35</v>
      </c>
      <c r="E68" s="11">
        <v>1</v>
      </c>
      <c r="F68" s="134">
        <v>2152038.63</v>
      </c>
    </row>
    <row r="69" spans="1:6" s="35" customFormat="1" x14ac:dyDescent="0.2">
      <c r="A69" s="124">
        <v>20</v>
      </c>
      <c r="B69" s="126" t="s">
        <v>314</v>
      </c>
      <c r="C69" s="134">
        <v>6694.0999999999995</v>
      </c>
      <c r="D69" s="123">
        <v>384</v>
      </c>
      <c r="E69" s="11">
        <v>7</v>
      </c>
      <c r="F69" s="134">
        <v>16417259.01</v>
      </c>
    </row>
    <row r="70" spans="1:6" s="35" customFormat="1" x14ac:dyDescent="0.2">
      <c r="A70" s="124">
        <v>21</v>
      </c>
      <c r="B70" s="126" t="s">
        <v>44</v>
      </c>
      <c r="C70" s="134">
        <v>1183.5999999999999</v>
      </c>
      <c r="D70" s="123">
        <v>52</v>
      </c>
      <c r="E70" s="11">
        <v>1</v>
      </c>
      <c r="F70" s="134">
        <v>3424862.27</v>
      </c>
    </row>
    <row r="71" spans="1:6" s="35" customFormat="1" x14ac:dyDescent="0.2">
      <c r="A71" s="124">
        <v>22</v>
      </c>
      <c r="B71" s="126" t="s">
        <v>348</v>
      </c>
      <c r="C71" s="134">
        <v>2284.4</v>
      </c>
      <c r="D71" s="123">
        <v>94</v>
      </c>
      <c r="E71" s="11">
        <v>2</v>
      </c>
      <c r="F71" s="134">
        <v>7560786.5</v>
      </c>
    </row>
    <row r="72" spans="1:6" s="35" customFormat="1" x14ac:dyDescent="0.2">
      <c r="A72" s="124">
        <v>23</v>
      </c>
      <c r="B72" s="126" t="s">
        <v>313</v>
      </c>
      <c r="C72" s="134">
        <v>2358</v>
      </c>
      <c r="D72" s="123">
        <v>115</v>
      </c>
      <c r="E72" s="11">
        <v>3</v>
      </c>
      <c r="F72" s="134">
        <v>8862609.9299999997</v>
      </c>
    </row>
    <row r="73" spans="1:6" s="35" customFormat="1" x14ac:dyDescent="0.2">
      <c r="A73" s="124">
        <v>24</v>
      </c>
      <c r="B73" s="126" t="s">
        <v>301</v>
      </c>
      <c r="C73" s="134">
        <v>938.29</v>
      </c>
      <c r="D73" s="123">
        <v>27</v>
      </c>
      <c r="E73" s="11">
        <v>1</v>
      </c>
      <c r="F73" s="134">
        <v>4142882.89</v>
      </c>
    </row>
    <row r="74" spans="1:6" s="35" customFormat="1" x14ac:dyDescent="0.2">
      <c r="A74" s="124">
        <v>25</v>
      </c>
      <c r="B74" s="126" t="s">
        <v>318</v>
      </c>
      <c r="C74" s="134">
        <v>9906.8600000000024</v>
      </c>
      <c r="D74" s="123">
        <v>322</v>
      </c>
      <c r="E74" s="11">
        <v>8</v>
      </c>
      <c r="F74" s="134">
        <v>6565034.9299999997</v>
      </c>
    </row>
    <row r="75" spans="1:6" s="35" customFormat="1" x14ac:dyDescent="0.2">
      <c r="A75" s="124">
        <v>26</v>
      </c>
      <c r="B75" s="126" t="s">
        <v>302</v>
      </c>
      <c r="C75" s="134">
        <v>2702.78</v>
      </c>
      <c r="D75" s="123">
        <v>187</v>
      </c>
      <c r="E75" s="11">
        <v>1</v>
      </c>
      <c r="F75" s="134">
        <v>3971820.98</v>
      </c>
    </row>
    <row r="76" spans="1:6" s="35" customFormat="1" x14ac:dyDescent="0.2">
      <c r="A76" s="124">
        <v>27</v>
      </c>
      <c r="B76" s="126" t="s">
        <v>243</v>
      </c>
      <c r="C76" s="134">
        <v>1406.48</v>
      </c>
      <c r="D76" s="123">
        <v>46</v>
      </c>
      <c r="E76" s="11">
        <v>2</v>
      </c>
      <c r="F76" s="134">
        <v>4696080.18</v>
      </c>
    </row>
    <row r="77" spans="1:6" s="35" customFormat="1" x14ac:dyDescent="0.2">
      <c r="A77" s="124">
        <v>28</v>
      </c>
      <c r="B77" s="126" t="s">
        <v>245</v>
      </c>
      <c r="C77" s="180">
        <v>1151.8</v>
      </c>
      <c r="D77" s="123">
        <v>38</v>
      </c>
      <c r="E77" s="11">
        <v>1</v>
      </c>
      <c r="F77" s="180">
        <v>2052302.78</v>
      </c>
    </row>
    <row r="78" spans="1:6" s="35" customFormat="1" x14ac:dyDescent="0.2">
      <c r="A78" s="124">
        <v>29</v>
      </c>
      <c r="B78" s="126" t="s">
        <v>168</v>
      </c>
      <c r="C78" s="134">
        <v>1890.8</v>
      </c>
      <c r="D78" s="123">
        <v>63</v>
      </c>
      <c r="E78" s="11">
        <v>3</v>
      </c>
      <c r="F78" s="134">
        <v>10123648.6</v>
      </c>
    </row>
    <row r="79" spans="1:6" s="35" customFormat="1" x14ac:dyDescent="0.2">
      <c r="A79" s="124">
        <v>30</v>
      </c>
      <c r="B79" s="126" t="s">
        <v>309</v>
      </c>
      <c r="C79" s="134">
        <v>535</v>
      </c>
      <c r="D79" s="123">
        <v>18</v>
      </c>
      <c r="E79" s="11">
        <v>1</v>
      </c>
      <c r="F79" s="134">
        <v>1939201.81</v>
      </c>
    </row>
    <row r="80" spans="1:6" s="35" customFormat="1" x14ac:dyDescent="0.2">
      <c r="A80" s="124">
        <v>31</v>
      </c>
      <c r="B80" s="126" t="s">
        <v>203</v>
      </c>
      <c r="C80" s="134">
        <v>800.9</v>
      </c>
      <c r="D80" s="123">
        <v>37</v>
      </c>
      <c r="E80" s="11">
        <v>1</v>
      </c>
      <c r="F80" s="134">
        <v>2738078.43</v>
      </c>
    </row>
    <row r="81" spans="1:6" s="35" customFormat="1" x14ac:dyDescent="0.2">
      <c r="A81" s="124">
        <v>32</v>
      </c>
      <c r="B81" s="126" t="s">
        <v>316</v>
      </c>
      <c r="C81" s="134">
        <v>769.5</v>
      </c>
      <c r="D81" s="123">
        <v>27</v>
      </c>
      <c r="E81" s="11">
        <v>1</v>
      </c>
      <c r="F81" s="134">
        <v>3226764.44</v>
      </c>
    </row>
    <row r="82" spans="1:6" s="35" customFormat="1" x14ac:dyDescent="0.2">
      <c r="A82" s="124">
        <v>33</v>
      </c>
      <c r="B82" s="126" t="s">
        <v>248</v>
      </c>
      <c r="C82" s="134">
        <v>2583.1999999999998</v>
      </c>
      <c r="D82" s="123">
        <v>92</v>
      </c>
      <c r="E82" s="11">
        <v>2</v>
      </c>
      <c r="F82" s="134">
        <v>5871921.4299999997</v>
      </c>
    </row>
    <row r="83" spans="1:6" s="35" customFormat="1" x14ac:dyDescent="0.2">
      <c r="A83" s="124">
        <v>34</v>
      </c>
      <c r="B83" s="126" t="s">
        <v>250</v>
      </c>
      <c r="C83" s="134">
        <v>4484.29</v>
      </c>
      <c r="D83" s="123">
        <v>140</v>
      </c>
      <c r="E83" s="11">
        <v>2</v>
      </c>
      <c r="F83" s="134">
        <v>7295363.8100000005</v>
      </c>
    </row>
    <row r="84" spans="1:6" s="35" customFormat="1" x14ac:dyDescent="0.2">
      <c r="A84" s="124">
        <v>35</v>
      </c>
      <c r="B84" s="126" t="s">
        <v>253</v>
      </c>
      <c r="C84" s="134">
        <v>1398.68</v>
      </c>
      <c r="D84" s="123">
        <v>80</v>
      </c>
      <c r="E84" s="11">
        <v>2</v>
      </c>
      <c r="F84" s="134">
        <v>3361720.66</v>
      </c>
    </row>
    <row r="85" spans="1:6" s="35" customFormat="1" x14ac:dyDescent="0.2">
      <c r="A85" s="124">
        <v>36</v>
      </c>
      <c r="B85" s="126" t="s">
        <v>351</v>
      </c>
      <c r="C85" s="134">
        <v>906</v>
      </c>
      <c r="D85" s="123">
        <v>30</v>
      </c>
      <c r="E85" s="11">
        <v>1</v>
      </c>
      <c r="F85" s="274">
        <v>3714394.06</v>
      </c>
    </row>
    <row r="86" spans="1:6" s="35" customFormat="1" x14ac:dyDescent="0.2">
      <c r="A86" s="124">
        <v>37</v>
      </c>
      <c r="B86" s="126" t="s">
        <v>255</v>
      </c>
      <c r="C86" s="134">
        <v>15231.89</v>
      </c>
      <c r="D86" s="123">
        <v>428</v>
      </c>
      <c r="E86" s="11">
        <v>7</v>
      </c>
      <c r="F86" s="274">
        <v>25890397.889999997</v>
      </c>
    </row>
    <row r="87" spans="1:6" s="35" customFormat="1" ht="12.75" customHeight="1" x14ac:dyDescent="0.2">
      <c r="A87" s="124">
        <v>38</v>
      </c>
      <c r="B87" s="126" t="s">
        <v>354</v>
      </c>
      <c r="C87" s="134">
        <v>847</v>
      </c>
      <c r="D87" s="123">
        <v>32</v>
      </c>
      <c r="E87" s="11">
        <v>1</v>
      </c>
      <c r="F87" s="274">
        <v>2847140.13</v>
      </c>
    </row>
    <row r="88" spans="1:6" s="35" customFormat="1" ht="12.75" customHeight="1" x14ac:dyDescent="0.2">
      <c r="A88" s="440" t="s">
        <v>162</v>
      </c>
      <c r="B88" s="441"/>
      <c r="C88" s="134">
        <v>582332.53</v>
      </c>
      <c r="D88" s="123">
        <v>20539</v>
      </c>
      <c r="E88" s="123">
        <v>301</v>
      </c>
      <c r="F88" s="274">
        <v>1508344066.0000002</v>
      </c>
    </row>
    <row r="89" spans="1:6" s="35" customFormat="1" x14ac:dyDescent="0.2">
      <c r="A89" s="124">
        <v>1</v>
      </c>
      <c r="B89" s="125" t="s">
        <v>346</v>
      </c>
      <c r="C89" s="134">
        <v>380499.90000000026</v>
      </c>
      <c r="D89" s="123">
        <v>13362</v>
      </c>
      <c r="E89" s="11">
        <v>158</v>
      </c>
      <c r="F89" s="274">
        <v>871033907.82999992</v>
      </c>
    </row>
    <row r="90" spans="1:6" s="35" customFormat="1" x14ac:dyDescent="0.2">
      <c r="A90" s="124">
        <v>2</v>
      </c>
      <c r="B90" s="125" t="s">
        <v>280</v>
      </c>
      <c r="C90" s="134">
        <v>28572.51</v>
      </c>
      <c r="D90" s="123">
        <v>1120</v>
      </c>
      <c r="E90" s="11">
        <v>21</v>
      </c>
      <c r="F90" s="134">
        <v>80942372.37999998</v>
      </c>
    </row>
    <row r="91" spans="1:6" s="35" customFormat="1" x14ac:dyDescent="0.2">
      <c r="A91" s="124">
        <v>3</v>
      </c>
      <c r="B91" s="125" t="s">
        <v>227</v>
      </c>
      <c r="C91" s="134">
        <v>29468.3</v>
      </c>
      <c r="D91" s="123">
        <v>930</v>
      </c>
      <c r="E91" s="11">
        <v>12</v>
      </c>
      <c r="F91" s="134">
        <v>66340530.940000005</v>
      </c>
    </row>
    <row r="92" spans="1:6" s="35" customFormat="1" x14ac:dyDescent="0.2">
      <c r="A92" s="124">
        <v>4</v>
      </c>
      <c r="B92" s="125" t="s">
        <v>962</v>
      </c>
      <c r="C92" s="134">
        <v>6284.6</v>
      </c>
      <c r="D92" s="123">
        <v>241</v>
      </c>
      <c r="E92" s="11">
        <v>4</v>
      </c>
      <c r="F92" s="134">
        <v>15390894.77</v>
      </c>
    </row>
    <row r="93" spans="1:6" s="35" customFormat="1" x14ac:dyDescent="0.2">
      <c r="A93" s="124">
        <v>5</v>
      </c>
      <c r="B93" s="125" t="s">
        <v>284</v>
      </c>
      <c r="C93" s="134">
        <v>4451.1000000000004</v>
      </c>
      <c r="D93" s="123">
        <v>169</v>
      </c>
      <c r="E93" s="11">
        <v>3</v>
      </c>
      <c r="F93" s="134">
        <v>12780932.689999999</v>
      </c>
    </row>
    <row r="94" spans="1:6" s="35" customFormat="1" x14ac:dyDescent="0.2">
      <c r="A94" s="124">
        <v>6</v>
      </c>
      <c r="B94" s="125" t="s">
        <v>347</v>
      </c>
      <c r="C94" s="134">
        <v>5446.2</v>
      </c>
      <c r="D94" s="123">
        <v>150</v>
      </c>
      <c r="E94" s="11">
        <v>8</v>
      </c>
      <c r="F94" s="134">
        <v>34937541.529999994</v>
      </c>
    </row>
    <row r="95" spans="1:6" s="35" customFormat="1" x14ac:dyDescent="0.2">
      <c r="A95" s="124">
        <v>7</v>
      </c>
      <c r="B95" s="126" t="s">
        <v>286</v>
      </c>
      <c r="C95" s="134">
        <v>2098.5</v>
      </c>
      <c r="D95" s="123">
        <v>142</v>
      </c>
      <c r="E95" s="11">
        <v>4</v>
      </c>
      <c r="F95" s="134">
        <v>20216944.16</v>
      </c>
    </row>
    <row r="96" spans="1:6" s="35" customFormat="1" x14ac:dyDescent="0.2">
      <c r="A96" s="124">
        <v>8</v>
      </c>
      <c r="B96" s="126" t="s">
        <v>1021</v>
      </c>
      <c r="C96" s="189">
        <v>1410.9</v>
      </c>
      <c r="D96" s="123">
        <v>49</v>
      </c>
      <c r="E96" s="11">
        <v>1</v>
      </c>
      <c r="F96" s="189">
        <v>3544105.56</v>
      </c>
    </row>
    <row r="97" spans="1:6" s="35" customFormat="1" x14ac:dyDescent="0.2">
      <c r="A97" s="124">
        <v>9</v>
      </c>
      <c r="B97" s="126" t="s">
        <v>310</v>
      </c>
      <c r="C97" s="134">
        <v>12670.25</v>
      </c>
      <c r="D97" s="123">
        <v>359</v>
      </c>
      <c r="E97" s="11">
        <v>12</v>
      </c>
      <c r="F97" s="134">
        <v>43721392.680000007</v>
      </c>
    </row>
    <row r="98" spans="1:6" s="35" customFormat="1" x14ac:dyDescent="0.2">
      <c r="A98" s="124">
        <v>10</v>
      </c>
      <c r="B98" s="126" t="s">
        <v>324</v>
      </c>
      <c r="C98" s="134">
        <v>3606.8</v>
      </c>
      <c r="D98" s="123">
        <v>125</v>
      </c>
      <c r="E98" s="11">
        <v>3</v>
      </c>
      <c r="F98" s="134">
        <v>17558819.079999998</v>
      </c>
    </row>
    <row r="99" spans="1:6" s="35" customFormat="1" x14ac:dyDescent="0.2">
      <c r="A99" s="124">
        <v>11</v>
      </c>
      <c r="B99" s="126" t="s">
        <v>320</v>
      </c>
      <c r="C99" s="134">
        <v>965.6</v>
      </c>
      <c r="D99" s="123">
        <v>28</v>
      </c>
      <c r="E99" s="11">
        <v>1</v>
      </c>
      <c r="F99" s="134">
        <v>5599774.6600000001</v>
      </c>
    </row>
    <row r="100" spans="1:6" s="35" customFormat="1" x14ac:dyDescent="0.2">
      <c r="A100" s="124">
        <v>12</v>
      </c>
      <c r="B100" s="126" t="s">
        <v>353</v>
      </c>
      <c r="C100" s="134">
        <v>9959.2000000000007</v>
      </c>
      <c r="D100" s="123">
        <v>637</v>
      </c>
      <c r="E100" s="11">
        <v>1</v>
      </c>
      <c r="F100" s="134">
        <v>28742709.07</v>
      </c>
    </row>
    <row r="101" spans="1:6" s="35" customFormat="1" x14ac:dyDescent="0.2">
      <c r="A101" s="124">
        <v>13</v>
      </c>
      <c r="B101" s="126" t="s">
        <v>296</v>
      </c>
      <c r="C101" s="134">
        <v>1173.0999999999999</v>
      </c>
      <c r="D101" s="123">
        <v>44</v>
      </c>
      <c r="E101" s="11">
        <v>2</v>
      </c>
      <c r="F101" s="134">
        <v>7099739.46</v>
      </c>
    </row>
    <row r="102" spans="1:6" s="35" customFormat="1" x14ac:dyDescent="0.2">
      <c r="A102" s="124">
        <v>14</v>
      </c>
      <c r="B102" s="126" t="s">
        <v>289</v>
      </c>
      <c r="C102" s="134">
        <v>2348.6800000000003</v>
      </c>
      <c r="D102" s="123">
        <v>105</v>
      </c>
      <c r="E102" s="11">
        <v>3</v>
      </c>
      <c r="F102" s="134">
        <v>11918063.890000001</v>
      </c>
    </row>
    <row r="103" spans="1:6" s="35" customFormat="1" x14ac:dyDescent="0.2">
      <c r="A103" s="124">
        <v>15</v>
      </c>
      <c r="B103" s="126" t="s">
        <v>291</v>
      </c>
      <c r="C103" s="134">
        <v>685.3</v>
      </c>
      <c r="D103" s="123">
        <v>11</v>
      </c>
      <c r="E103" s="11">
        <v>1</v>
      </c>
      <c r="F103" s="134">
        <v>2827688.66</v>
      </c>
    </row>
    <row r="104" spans="1:6" s="35" customFormat="1" x14ac:dyDescent="0.2">
      <c r="A104" s="124">
        <v>16</v>
      </c>
      <c r="B104" s="126" t="s">
        <v>7</v>
      </c>
      <c r="C104" s="134">
        <v>2602.1999999999998</v>
      </c>
      <c r="D104" s="123">
        <v>112</v>
      </c>
      <c r="E104" s="11">
        <v>2</v>
      </c>
      <c r="F104" s="134">
        <v>11311618.039999999</v>
      </c>
    </row>
    <row r="105" spans="1:6" s="35" customFormat="1" x14ac:dyDescent="0.2">
      <c r="A105" s="124">
        <v>18</v>
      </c>
      <c r="B105" s="126" t="s">
        <v>1030</v>
      </c>
      <c r="C105" s="134">
        <v>30548.05</v>
      </c>
      <c r="D105" s="123">
        <v>759</v>
      </c>
      <c r="E105" s="11">
        <v>10</v>
      </c>
      <c r="F105" s="134">
        <v>51907237.059999995</v>
      </c>
    </row>
    <row r="106" spans="1:6" s="35" customFormat="1" ht="13.5" customHeight="1" x14ac:dyDescent="0.2">
      <c r="A106" s="124">
        <v>19</v>
      </c>
      <c r="B106" s="126" t="s">
        <v>204</v>
      </c>
      <c r="C106" s="134">
        <v>789.2</v>
      </c>
      <c r="D106" s="123">
        <v>15</v>
      </c>
      <c r="E106" s="11">
        <v>2</v>
      </c>
      <c r="F106" s="134">
        <v>5801627.8399999999</v>
      </c>
    </row>
    <row r="107" spans="1:6" s="35" customFormat="1" x14ac:dyDescent="0.2">
      <c r="A107" s="124">
        <v>20</v>
      </c>
      <c r="B107" s="126" t="s">
        <v>314</v>
      </c>
      <c r="C107" s="134">
        <v>4291.7</v>
      </c>
      <c r="D107" s="123">
        <v>221</v>
      </c>
      <c r="E107" s="11">
        <v>6</v>
      </c>
      <c r="F107" s="134">
        <v>22169126.439999998</v>
      </c>
    </row>
    <row r="108" spans="1:6" s="35" customFormat="1" ht="13.5" customHeight="1" x14ac:dyDescent="0.2">
      <c r="A108" s="124">
        <v>21</v>
      </c>
      <c r="B108" s="126" t="s">
        <v>348</v>
      </c>
      <c r="C108" s="134">
        <v>2487.3900000000003</v>
      </c>
      <c r="D108" s="123">
        <v>88</v>
      </c>
      <c r="E108" s="11">
        <v>3</v>
      </c>
      <c r="F108" s="134">
        <v>14571342.779999999</v>
      </c>
    </row>
    <row r="109" spans="1:6" s="35" customFormat="1" x14ac:dyDescent="0.2">
      <c r="A109" s="124">
        <v>22</v>
      </c>
      <c r="B109" s="126" t="s">
        <v>313</v>
      </c>
      <c r="C109" s="134">
        <v>1581.4</v>
      </c>
      <c r="D109" s="123">
        <v>20</v>
      </c>
      <c r="E109" s="11">
        <v>1</v>
      </c>
      <c r="F109" s="134">
        <v>5034615.91</v>
      </c>
    </row>
    <row r="110" spans="1:6" s="35" customFormat="1" x14ac:dyDescent="0.2">
      <c r="A110" s="124">
        <v>23</v>
      </c>
      <c r="B110" s="126" t="s">
        <v>301</v>
      </c>
      <c r="C110" s="134">
        <v>1996.3600000000001</v>
      </c>
      <c r="D110" s="123">
        <v>98</v>
      </c>
      <c r="E110" s="11">
        <v>3</v>
      </c>
      <c r="F110" s="134">
        <v>11232686.83</v>
      </c>
    </row>
    <row r="111" spans="1:6" s="35" customFormat="1" x14ac:dyDescent="0.2">
      <c r="A111" s="124">
        <v>24</v>
      </c>
      <c r="B111" s="126" t="s">
        <v>318</v>
      </c>
      <c r="C111" s="134">
        <v>3599.07</v>
      </c>
      <c r="D111" s="123">
        <v>256</v>
      </c>
      <c r="E111" s="11">
        <v>4</v>
      </c>
      <c r="F111" s="134">
        <v>4765873.46</v>
      </c>
    </row>
    <row r="112" spans="1:6" s="35" customFormat="1" x14ac:dyDescent="0.2">
      <c r="A112" s="124">
        <v>25</v>
      </c>
      <c r="B112" s="126" t="s">
        <v>302</v>
      </c>
      <c r="C112" s="134">
        <v>11898.63</v>
      </c>
      <c r="D112" s="123">
        <v>376</v>
      </c>
      <c r="E112" s="11">
        <v>3</v>
      </c>
      <c r="F112" s="134">
        <v>12977831.059999999</v>
      </c>
    </row>
    <row r="113" spans="1:6" s="35" customFormat="1" x14ac:dyDescent="0.2">
      <c r="A113" s="124">
        <v>26</v>
      </c>
      <c r="B113" s="126" t="s">
        <v>181</v>
      </c>
      <c r="C113" s="134">
        <v>1559.6</v>
      </c>
      <c r="D113" s="123">
        <v>58</v>
      </c>
      <c r="E113" s="11">
        <v>1</v>
      </c>
      <c r="F113" s="134">
        <v>2244273.2599999998</v>
      </c>
    </row>
    <row r="114" spans="1:6" s="35" customFormat="1" x14ac:dyDescent="0.2">
      <c r="A114" s="124">
        <v>27</v>
      </c>
      <c r="B114" s="126" t="s">
        <v>243</v>
      </c>
      <c r="C114" s="134">
        <v>1698.72</v>
      </c>
      <c r="D114" s="123">
        <v>41</v>
      </c>
      <c r="E114" s="11">
        <v>2</v>
      </c>
      <c r="F114" s="134">
        <v>10418912</v>
      </c>
    </row>
    <row r="115" spans="1:6" s="35" customFormat="1" x14ac:dyDescent="0.2">
      <c r="A115" s="124">
        <v>28</v>
      </c>
      <c r="B115" s="126" t="s">
        <v>168</v>
      </c>
      <c r="C115" s="134">
        <v>1374</v>
      </c>
      <c r="D115" s="123">
        <v>33</v>
      </c>
      <c r="E115" s="11">
        <v>2</v>
      </c>
      <c r="F115" s="134">
        <v>8071709.9000000004</v>
      </c>
    </row>
    <row r="116" spans="1:6" s="35" customFormat="1" x14ac:dyDescent="0.2">
      <c r="A116" s="124">
        <v>29</v>
      </c>
      <c r="B116" s="126" t="s">
        <v>200</v>
      </c>
      <c r="C116" s="134">
        <v>499</v>
      </c>
      <c r="D116" s="123">
        <v>215</v>
      </c>
      <c r="E116" s="11">
        <v>1</v>
      </c>
      <c r="F116" s="134">
        <v>3237402.25</v>
      </c>
    </row>
    <row r="117" spans="1:6" s="35" customFormat="1" x14ac:dyDescent="0.2">
      <c r="A117" s="124">
        <v>30</v>
      </c>
      <c r="B117" s="126" t="s">
        <v>309</v>
      </c>
      <c r="C117" s="134">
        <v>233</v>
      </c>
      <c r="D117" s="123">
        <v>16</v>
      </c>
      <c r="E117" s="11">
        <v>1</v>
      </c>
      <c r="F117" s="134">
        <v>1711735.24</v>
      </c>
    </row>
    <row r="118" spans="1:6" s="35" customFormat="1" x14ac:dyDescent="0.2">
      <c r="A118" s="124">
        <v>31</v>
      </c>
      <c r="B118" s="126" t="s">
        <v>203</v>
      </c>
      <c r="C118" s="134">
        <v>1474.7</v>
      </c>
      <c r="D118" s="123">
        <v>59</v>
      </c>
      <c r="E118" s="11">
        <v>2</v>
      </c>
      <c r="F118" s="134">
        <v>7301984.1200000001</v>
      </c>
    </row>
    <row r="119" spans="1:6" s="35" customFormat="1" x14ac:dyDescent="0.2">
      <c r="A119" s="124">
        <v>32</v>
      </c>
      <c r="B119" s="126" t="s">
        <v>316</v>
      </c>
      <c r="C119" s="134">
        <v>1999.25</v>
      </c>
      <c r="D119" s="123">
        <v>67</v>
      </c>
      <c r="E119" s="11">
        <v>2</v>
      </c>
      <c r="F119" s="134">
        <v>11359409.379999999</v>
      </c>
    </row>
    <row r="120" spans="1:6" s="35" customFormat="1" x14ac:dyDescent="0.2">
      <c r="A120" s="124">
        <v>33</v>
      </c>
      <c r="B120" s="126" t="s">
        <v>188</v>
      </c>
      <c r="C120" s="134">
        <v>1444.4</v>
      </c>
      <c r="D120" s="123">
        <v>80</v>
      </c>
      <c r="E120" s="11">
        <v>2</v>
      </c>
      <c r="F120" s="134">
        <v>8905385.8000000007</v>
      </c>
    </row>
    <row r="121" spans="1:6" s="35" customFormat="1" x14ac:dyDescent="0.2">
      <c r="A121" s="124">
        <v>34</v>
      </c>
      <c r="B121" s="126" t="s">
        <v>250</v>
      </c>
      <c r="C121" s="134">
        <v>4451.4399999999996</v>
      </c>
      <c r="D121" s="123">
        <v>177</v>
      </c>
      <c r="E121" s="11">
        <v>4</v>
      </c>
      <c r="F121" s="134">
        <v>23101634.830000002</v>
      </c>
    </row>
    <row r="122" spans="1:6" s="35" customFormat="1" x14ac:dyDescent="0.2">
      <c r="A122" s="124">
        <v>35</v>
      </c>
      <c r="B122" s="126" t="s">
        <v>253</v>
      </c>
      <c r="C122" s="134">
        <v>1242.28</v>
      </c>
      <c r="D122" s="123">
        <v>42</v>
      </c>
      <c r="E122" s="11">
        <v>2</v>
      </c>
      <c r="F122" s="134">
        <v>8320115.7100000009</v>
      </c>
    </row>
    <row r="123" spans="1:6" s="35" customFormat="1" x14ac:dyDescent="0.2">
      <c r="A123" s="124">
        <v>36</v>
      </c>
      <c r="B123" s="126" t="s">
        <v>255</v>
      </c>
      <c r="C123" s="134">
        <v>16921.2</v>
      </c>
      <c r="D123" s="123">
        <v>334</v>
      </c>
      <c r="E123" s="11">
        <v>14</v>
      </c>
      <c r="F123" s="134">
        <v>61244126.730000004</v>
      </c>
    </row>
  </sheetData>
  <autoFilter ref="A9:F123" xr:uid="{00000000-0009-0000-0000-000002000000}"/>
  <mergeCells count="14">
    <mergeCell ref="A88:B88"/>
    <mergeCell ref="C2:F2"/>
    <mergeCell ref="E1:F1"/>
    <mergeCell ref="A3:F4"/>
    <mergeCell ref="A49:B49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2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455" t="s">
        <v>1019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4" s="41" customFormat="1" ht="21" customHeight="1" x14ac:dyDescent="0.2">
      <c r="A2" s="390" t="s">
        <v>345</v>
      </c>
      <c r="B2" s="390" t="s">
        <v>258</v>
      </c>
      <c r="C2" s="456" t="s">
        <v>362</v>
      </c>
      <c r="D2" s="456" t="s">
        <v>378</v>
      </c>
      <c r="E2" s="244"/>
      <c r="F2" s="244"/>
      <c r="G2" s="254" t="s">
        <v>1015</v>
      </c>
      <c r="H2" s="259" t="s">
        <v>1015</v>
      </c>
      <c r="I2" s="390" t="s">
        <v>1015</v>
      </c>
      <c r="J2" s="390" t="s">
        <v>1042</v>
      </c>
      <c r="K2" s="362" t="s">
        <v>1017</v>
      </c>
      <c r="L2" s="375" t="s">
        <v>1018</v>
      </c>
    </row>
    <row r="3" spans="1:14" s="41" customFormat="1" ht="21" customHeight="1" x14ac:dyDescent="0.2">
      <c r="A3" s="390"/>
      <c r="B3" s="390"/>
      <c r="C3" s="456"/>
      <c r="D3" s="456"/>
      <c r="E3" s="244"/>
      <c r="F3" s="244"/>
      <c r="G3" s="255"/>
      <c r="H3" s="260"/>
      <c r="I3" s="390"/>
      <c r="J3" s="390"/>
      <c r="K3" s="362"/>
      <c r="L3" s="372"/>
    </row>
    <row r="4" spans="1:14" s="41" customFormat="1" ht="78" customHeight="1" x14ac:dyDescent="0.2">
      <c r="A4" s="390"/>
      <c r="B4" s="390"/>
      <c r="C4" s="456"/>
      <c r="D4" s="456"/>
      <c r="E4" s="244"/>
      <c r="F4" s="244"/>
      <c r="G4" s="255"/>
      <c r="H4" s="260"/>
      <c r="I4" s="390"/>
      <c r="J4" s="390"/>
      <c r="K4" s="362"/>
      <c r="L4" s="372"/>
    </row>
    <row r="5" spans="1:14" s="41" customFormat="1" ht="9" customHeight="1" x14ac:dyDescent="0.2">
      <c r="A5" s="390"/>
      <c r="B5" s="390"/>
      <c r="C5" s="457" t="s">
        <v>329</v>
      </c>
      <c r="D5" s="457" t="s">
        <v>329</v>
      </c>
      <c r="E5" s="244"/>
      <c r="F5" s="244"/>
      <c r="G5" s="255"/>
      <c r="H5" s="260"/>
      <c r="I5" s="390"/>
      <c r="J5" s="390"/>
      <c r="K5" s="362"/>
      <c r="L5" s="372"/>
    </row>
    <row r="6" spans="1:14" s="41" customFormat="1" ht="9.75" customHeight="1" x14ac:dyDescent="0.2">
      <c r="A6" s="390"/>
      <c r="B6" s="390"/>
      <c r="C6" s="457"/>
      <c r="D6" s="457"/>
      <c r="E6" s="244"/>
      <c r="F6" s="244"/>
      <c r="G6" s="256"/>
      <c r="H6" s="261"/>
      <c r="I6" s="390"/>
      <c r="J6" s="390"/>
      <c r="K6" s="362"/>
      <c r="L6" s="372"/>
    </row>
    <row r="7" spans="1:14" s="41" customFormat="1" ht="25.5" customHeight="1" x14ac:dyDescent="0.2">
      <c r="A7" s="390"/>
      <c r="B7" s="390"/>
      <c r="C7" s="457"/>
      <c r="D7" s="457"/>
      <c r="E7" s="244"/>
      <c r="F7" s="244"/>
      <c r="G7" s="257"/>
      <c r="H7" s="258"/>
      <c r="I7" s="390"/>
      <c r="J7" s="390"/>
      <c r="K7" s="362"/>
      <c r="L7" s="373"/>
    </row>
    <row r="8" spans="1:14" s="41" customFormat="1" ht="12" customHeight="1" x14ac:dyDescent="0.2">
      <c r="A8" s="243" t="s">
        <v>264</v>
      </c>
      <c r="B8" s="253" t="s">
        <v>265</v>
      </c>
      <c r="C8" s="243"/>
      <c r="D8" s="243"/>
      <c r="E8" s="243"/>
      <c r="F8" s="243"/>
      <c r="G8" s="243">
        <v>3</v>
      </c>
      <c r="H8" s="243">
        <v>4</v>
      </c>
      <c r="I8" s="243">
        <v>3</v>
      </c>
      <c r="J8" s="250">
        <v>4</v>
      </c>
      <c r="K8" s="243">
        <v>5</v>
      </c>
      <c r="L8" s="243">
        <v>6</v>
      </c>
    </row>
    <row r="9" spans="1:14" s="39" customFormat="1" ht="12" customHeight="1" x14ac:dyDescent="0.2">
      <c r="A9" s="378" t="s">
        <v>446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</row>
    <row r="10" spans="1:14" s="39" customFormat="1" ht="12" customHeight="1" x14ac:dyDescent="0.2">
      <c r="A10" s="377" t="s">
        <v>466</v>
      </c>
      <c r="B10" s="377"/>
      <c r="C10" s="137" t="e">
        <v>#REF!</v>
      </c>
      <c r="D10" s="137"/>
      <c r="E10" s="137"/>
      <c r="F10" s="137"/>
      <c r="G10" s="137">
        <f>G167+G176+G181+G188+G193+G201+G207+G220+G227+G230+G236+G239+G246+G249+G252+G256+G263+G266+G275+G278+G282+G287+G291+G301+G304+G308+G311+G316+G319+G323+G330+G334+G338+G343+G346+G356+G359+G326</f>
        <v>1108962538.7200003</v>
      </c>
      <c r="H10" s="137">
        <f>H167+H176+H181+H188+H193+H201+H207+H220+H227+H230+H236+H239+H246+H249+H252+H256+H263+H266+H275+H278+H282+H287+H291+H301+H304+H308+H311+H316+H319+H323+H330+H334+H338+H343+H346+H356+H359+H326</f>
        <v>1101304060.5300002</v>
      </c>
      <c r="I10" s="137">
        <f>I167+I176+I181+I188+I193+I201+I207+I220+I227+I230+I236+I239+I246+I249+I252+I256+I263+I266+I275+I278+I282+I287+I291+I301+I304+I308+I311+I316+I319+I323+I330+I334+I338+I343+I346+I356+I359+I326</f>
        <v>1089282970.2500002</v>
      </c>
      <c r="J10" s="137">
        <f t="shared" ref="J10:K10" si="0">J167+J176+J181+J188+J193+J201+J207+J220+J227+J230+J236+J239+J246+J249+J252+J256+J263+J266+J275+J278+J282+J287+J291+J301+J304+J308+J311+J316+J319+J323+J330+J334+J338+J343+J346+J356+J359+J326</f>
        <v>1016577323.3799994</v>
      </c>
      <c r="K10" s="137">
        <f t="shared" si="0"/>
        <v>-72705646.870000005</v>
      </c>
      <c r="L10" s="137"/>
    </row>
    <row r="11" spans="1:14" s="39" customFormat="1" ht="12" customHeight="1" x14ac:dyDescent="0.2">
      <c r="A11" s="378" t="s">
        <v>279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</row>
    <row r="12" spans="1:14" s="39" customFormat="1" ht="12" customHeight="1" x14ac:dyDescent="0.2">
      <c r="A12" s="138">
        <v>1</v>
      </c>
      <c r="B12" s="144" t="s">
        <v>455</v>
      </c>
      <c r="C12" s="146">
        <v>2697.2</v>
      </c>
      <c r="D12" s="146"/>
      <c r="E12" s="147"/>
      <c r="F12" s="147"/>
      <c r="G12" s="137">
        <v>3774636.46</v>
      </c>
      <c r="H12" s="137">
        <v>2681274.38</v>
      </c>
      <c r="I12" s="137">
        <v>2681274.38</v>
      </c>
      <c r="J12" s="137">
        <v>2681274.38</v>
      </c>
      <c r="K12" s="142">
        <f>J12-I12</f>
        <v>0</v>
      </c>
      <c r="L12" s="142"/>
      <c r="N12" s="143"/>
    </row>
    <row r="13" spans="1:14" s="39" customFormat="1" ht="11.25" customHeight="1" x14ac:dyDescent="0.2">
      <c r="A13" s="138">
        <v>2</v>
      </c>
      <c r="B13" s="144" t="s">
        <v>625</v>
      </c>
      <c r="C13" s="146">
        <v>2154.1</v>
      </c>
      <c r="D13" s="146"/>
      <c r="E13" s="147"/>
      <c r="F13" s="147"/>
      <c r="G13" s="137">
        <v>2976923.05</v>
      </c>
      <c r="H13" s="137">
        <v>2976923.05</v>
      </c>
      <c r="I13" s="137">
        <v>2976923.05</v>
      </c>
      <c r="J13" s="137">
        <v>2743897.31</v>
      </c>
      <c r="K13" s="142">
        <f t="shared" ref="K13:K76" si="1">J13-I13</f>
        <v>-233025.73999999976</v>
      </c>
      <c r="L13" s="142" t="s">
        <v>1041</v>
      </c>
      <c r="M13" s="143"/>
      <c r="N13" s="143"/>
    </row>
    <row r="14" spans="1:14" s="39" customFormat="1" ht="12" customHeight="1" x14ac:dyDescent="0.2">
      <c r="A14" s="138">
        <v>3</v>
      </c>
      <c r="B14" s="144" t="s">
        <v>626</v>
      </c>
      <c r="C14" s="146">
        <v>4019.9</v>
      </c>
      <c r="D14" s="146"/>
      <c r="E14" s="147"/>
      <c r="F14" s="147"/>
      <c r="G14" s="137">
        <v>3724059.58</v>
      </c>
      <c r="H14" s="137">
        <v>3724059.58</v>
      </c>
      <c r="I14" s="137">
        <v>1627827.6</v>
      </c>
      <c r="J14" s="137">
        <v>1627827.6</v>
      </c>
      <c r="K14" s="142">
        <f t="shared" si="1"/>
        <v>0</v>
      </c>
      <c r="L14" s="142"/>
      <c r="N14" s="143"/>
    </row>
    <row r="15" spans="1:14" s="39" customFormat="1" ht="12" customHeight="1" x14ac:dyDescent="0.2">
      <c r="A15" s="138">
        <v>4</v>
      </c>
      <c r="B15" s="144" t="s">
        <v>627</v>
      </c>
      <c r="C15" s="146">
        <v>9829.9</v>
      </c>
      <c r="D15" s="146"/>
      <c r="E15" s="147"/>
      <c r="F15" s="147"/>
      <c r="G15" s="137">
        <v>4787238.24</v>
      </c>
      <c r="H15" s="137">
        <v>4787238.24</v>
      </c>
      <c r="I15" s="137">
        <v>4787238.24</v>
      </c>
      <c r="J15" s="137">
        <v>4646991.08</v>
      </c>
      <c r="K15" s="142">
        <f t="shared" si="1"/>
        <v>-140247.16000000015</v>
      </c>
      <c r="L15" s="142" t="s">
        <v>1041</v>
      </c>
      <c r="N15" s="143"/>
    </row>
    <row r="16" spans="1:14" s="39" customFormat="1" ht="12" customHeight="1" x14ac:dyDescent="0.2">
      <c r="A16" s="138">
        <v>5</v>
      </c>
      <c r="B16" s="144" t="s">
        <v>628</v>
      </c>
      <c r="C16" s="146">
        <v>11948.5</v>
      </c>
      <c r="D16" s="146"/>
      <c r="E16" s="147"/>
      <c r="F16" s="147"/>
      <c r="G16" s="137">
        <v>8084730.0800000001</v>
      </c>
      <c r="H16" s="137">
        <v>8084730.0800000001</v>
      </c>
      <c r="I16" s="137">
        <v>8084730.0800000001</v>
      </c>
      <c r="J16" s="137">
        <v>8084730.0800000001</v>
      </c>
      <c r="K16" s="142">
        <f t="shared" si="1"/>
        <v>0</v>
      </c>
      <c r="L16" s="142"/>
      <c r="N16" s="143"/>
    </row>
    <row r="17" spans="1:14" s="39" customFormat="1" ht="12" customHeight="1" x14ac:dyDescent="0.2">
      <c r="A17" s="138">
        <v>6</v>
      </c>
      <c r="B17" s="144" t="s">
        <v>631</v>
      </c>
      <c r="C17" s="146"/>
      <c r="D17" s="146"/>
      <c r="E17" s="147"/>
      <c r="F17" s="147"/>
      <c r="G17" s="137">
        <v>2883792.32</v>
      </c>
      <c r="H17" s="137">
        <v>2883792.32</v>
      </c>
      <c r="I17" s="137">
        <v>2883792.32</v>
      </c>
      <c r="J17" s="137">
        <v>2883792.32</v>
      </c>
      <c r="K17" s="142">
        <f t="shared" si="1"/>
        <v>0</v>
      </c>
      <c r="L17" s="142"/>
      <c r="N17" s="143"/>
    </row>
    <row r="18" spans="1:14" s="39" customFormat="1" ht="12" customHeight="1" x14ac:dyDescent="0.2">
      <c r="A18" s="138">
        <v>7</v>
      </c>
      <c r="B18" s="144" t="s">
        <v>629</v>
      </c>
      <c r="C18" s="146"/>
      <c r="D18" s="146"/>
      <c r="E18" s="147"/>
      <c r="F18" s="147"/>
      <c r="G18" s="137">
        <v>8472918.6999999993</v>
      </c>
      <c r="H18" s="137">
        <v>8472918.6999999993</v>
      </c>
      <c r="I18" s="137">
        <v>6569103.9800000004</v>
      </c>
      <c r="J18" s="137">
        <v>6569103.9800000004</v>
      </c>
      <c r="K18" s="142">
        <f t="shared" si="1"/>
        <v>0</v>
      </c>
      <c r="L18" s="142"/>
      <c r="N18" s="143"/>
    </row>
    <row r="19" spans="1:14" s="39" customFormat="1" ht="12" customHeight="1" x14ac:dyDescent="0.2">
      <c r="A19" s="138">
        <v>8</v>
      </c>
      <c r="B19" s="144" t="s">
        <v>563</v>
      </c>
      <c r="C19" s="140"/>
      <c r="D19" s="37"/>
      <c r="E19" s="141"/>
      <c r="F19" s="145"/>
      <c r="G19" s="137">
        <v>4678574.0599999996</v>
      </c>
      <c r="H19" s="137">
        <v>3625384.5</v>
      </c>
      <c r="I19" s="137">
        <v>3625384.5</v>
      </c>
      <c r="J19" s="137">
        <v>3625384.5</v>
      </c>
      <c r="K19" s="142">
        <f t="shared" si="1"/>
        <v>0</v>
      </c>
      <c r="L19" s="142"/>
      <c r="N19" s="143"/>
    </row>
    <row r="20" spans="1:14" s="39" customFormat="1" ht="12" customHeight="1" x14ac:dyDescent="0.2">
      <c r="A20" s="138">
        <v>9</v>
      </c>
      <c r="B20" s="144" t="s">
        <v>633</v>
      </c>
      <c r="C20" s="146"/>
      <c r="D20" s="146"/>
      <c r="E20" s="147"/>
      <c r="F20" s="147"/>
      <c r="G20" s="137">
        <v>6650138.9500000002</v>
      </c>
      <c r="H20" s="137">
        <v>6650138.9500000002</v>
      </c>
      <c r="I20" s="137">
        <v>6650138.9500000002</v>
      </c>
      <c r="J20" s="137">
        <v>5057781.4400000004</v>
      </c>
      <c r="K20" s="142">
        <f t="shared" si="1"/>
        <v>-1592357.5099999998</v>
      </c>
      <c r="L20" s="142" t="s">
        <v>1041</v>
      </c>
      <c r="N20" s="143"/>
    </row>
    <row r="21" spans="1:14" s="39" customFormat="1" ht="12" customHeight="1" x14ac:dyDescent="0.2">
      <c r="A21" s="138">
        <v>10</v>
      </c>
      <c r="B21" s="144" t="s">
        <v>634</v>
      </c>
      <c r="C21" s="146"/>
      <c r="D21" s="146"/>
      <c r="E21" s="147"/>
      <c r="F21" s="147"/>
      <c r="G21" s="137">
        <v>5547043.4800000004</v>
      </c>
      <c r="H21" s="137">
        <v>5547043.4800000004</v>
      </c>
      <c r="I21" s="137">
        <v>5547043.4800000004</v>
      </c>
      <c r="J21" s="137">
        <v>5547043.4800000004</v>
      </c>
      <c r="K21" s="142">
        <f t="shared" si="1"/>
        <v>0</v>
      </c>
      <c r="L21" s="142"/>
      <c r="N21" s="143"/>
    </row>
    <row r="22" spans="1:14" s="39" customFormat="1" ht="12" customHeight="1" x14ac:dyDescent="0.2">
      <c r="A22" s="138">
        <v>11</v>
      </c>
      <c r="B22" s="144" t="s">
        <v>635</v>
      </c>
      <c r="C22" s="146"/>
      <c r="D22" s="146"/>
      <c r="E22" s="147"/>
      <c r="F22" s="147"/>
      <c r="G22" s="137">
        <v>5579405.3899999997</v>
      </c>
      <c r="H22" s="137">
        <v>5579405.3899999997</v>
      </c>
      <c r="I22" s="137">
        <v>5579405.3899999997</v>
      </c>
      <c r="J22" s="137">
        <v>5579405.3899999997</v>
      </c>
      <c r="K22" s="142">
        <f t="shared" si="1"/>
        <v>0</v>
      </c>
      <c r="L22" s="142"/>
      <c r="N22" s="143"/>
    </row>
    <row r="23" spans="1:14" s="39" customFormat="1" ht="12" customHeight="1" x14ac:dyDescent="0.2">
      <c r="A23" s="138">
        <v>12</v>
      </c>
      <c r="B23" s="144" t="s">
        <v>636</v>
      </c>
      <c r="C23" s="146"/>
      <c r="D23" s="146"/>
      <c r="E23" s="147"/>
      <c r="F23" s="147"/>
      <c r="G23" s="137">
        <v>5547587.9900000002</v>
      </c>
      <c r="H23" s="137">
        <v>5547587.9900000002</v>
      </c>
      <c r="I23" s="137">
        <v>5547587.9900000002</v>
      </c>
      <c r="J23" s="137">
        <v>5186367.79</v>
      </c>
      <c r="K23" s="142">
        <f t="shared" si="1"/>
        <v>-361220.20000000019</v>
      </c>
      <c r="L23" s="142" t="s">
        <v>1041</v>
      </c>
      <c r="N23" s="143"/>
    </row>
    <row r="24" spans="1:14" s="39" customFormat="1" ht="12" customHeight="1" x14ac:dyDescent="0.2">
      <c r="A24" s="138">
        <v>13</v>
      </c>
      <c r="B24" s="144" t="s">
        <v>637</v>
      </c>
      <c r="C24" s="146"/>
      <c r="D24" s="146"/>
      <c r="E24" s="147"/>
      <c r="F24" s="147"/>
      <c r="G24" s="137">
        <v>5778875.1100000003</v>
      </c>
      <c r="H24" s="137">
        <v>5778875.1100000003</v>
      </c>
      <c r="I24" s="137">
        <v>5778875.1100000003</v>
      </c>
      <c r="J24" s="137">
        <v>5778875.1100000003</v>
      </c>
      <c r="K24" s="142">
        <f t="shared" si="1"/>
        <v>0</v>
      </c>
      <c r="L24" s="142"/>
      <c r="N24" s="143"/>
    </row>
    <row r="25" spans="1:14" s="39" customFormat="1" ht="12" customHeight="1" x14ac:dyDescent="0.2">
      <c r="A25" s="138">
        <v>14</v>
      </c>
      <c r="B25" s="144" t="s">
        <v>638</v>
      </c>
      <c r="C25" s="146"/>
      <c r="D25" s="146"/>
      <c r="E25" s="147"/>
      <c r="F25" s="147"/>
      <c r="G25" s="137">
        <v>5505675.3899999997</v>
      </c>
      <c r="H25" s="137">
        <v>5505675.3899999997</v>
      </c>
      <c r="I25" s="137">
        <v>5505675.3899999997</v>
      </c>
      <c r="J25" s="137">
        <v>5539336.8200000003</v>
      </c>
      <c r="K25" s="142">
        <f t="shared" si="1"/>
        <v>33661.430000000633</v>
      </c>
      <c r="L25" s="142" t="s">
        <v>1041</v>
      </c>
      <c r="N25" s="143"/>
    </row>
    <row r="26" spans="1:14" s="39" customFormat="1" ht="12" customHeight="1" x14ac:dyDescent="0.2">
      <c r="A26" s="138">
        <v>15</v>
      </c>
      <c r="B26" s="144" t="s">
        <v>532</v>
      </c>
      <c r="C26" s="146"/>
      <c r="D26" s="146"/>
      <c r="E26" s="147"/>
      <c r="F26" s="147"/>
      <c r="G26" s="137">
        <v>7070585.5</v>
      </c>
      <c r="H26" s="137">
        <v>7070585.5</v>
      </c>
      <c r="I26" s="137">
        <v>7070585.5</v>
      </c>
      <c r="J26" s="137">
        <v>4705237.8499999996</v>
      </c>
      <c r="K26" s="142">
        <f t="shared" si="1"/>
        <v>-2365347.6500000004</v>
      </c>
      <c r="L26" s="142" t="s">
        <v>1041</v>
      </c>
      <c r="N26" s="143"/>
    </row>
    <row r="27" spans="1:14" s="39" customFormat="1" ht="12" customHeight="1" x14ac:dyDescent="0.2">
      <c r="A27" s="138">
        <v>16</v>
      </c>
      <c r="B27" s="144" t="s">
        <v>640</v>
      </c>
      <c r="C27" s="146"/>
      <c r="D27" s="146"/>
      <c r="E27" s="147"/>
      <c r="F27" s="147"/>
      <c r="G27" s="137">
        <v>3144742.76</v>
      </c>
      <c r="H27" s="137">
        <v>3144742.76</v>
      </c>
      <c r="I27" s="137">
        <v>2992027.73</v>
      </c>
      <c r="J27" s="137">
        <v>2992027.73</v>
      </c>
      <c r="K27" s="142">
        <f t="shared" si="1"/>
        <v>0</v>
      </c>
      <c r="L27" s="142"/>
      <c r="N27" s="143"/>
    </row>
    <row r="28" spans="1:14" s="39" customFormat="1" ht="12" customHeight="1" x14ac:dyDescent="0.2">
      <c r="A28" s="138">
        <v>17</v>
      </c>
      <c r="B28" s="144" t="s">
        <v>641</v>
      </c>
      <c r="C28" s="146"/>
      <c r="D28" s="146"/>
      <c r="E28" s="147"/>
      <c r="F28" s="147"/>
      <c r="G28" s="137">
        <v>5418504.3499999996</v>
      </c>
      <c r="H28" s="137">
        <v>5418504.3499999996</v>
      </c>
      <c r="I28" s="137">
        <v>5418504.3499999996</v>
      </c>
      <c r="J28" s="137">
        <v>5418504.3499999996</v>
      </c>
      <c r="K28" s="142">
        <f t="shared" si="1"/>
        <v>0</v>
      </c>
      <c r="L28" s="142"/>
      <c r="N28" s="143"/>
    </row>
    <row r="29" spans="1:14" s="39" customFormat="1" ht="12" customHeight="1" x14ac:dyDescent="0.2">
      <c r="A29" s="138">
        <v>18</v>
      </c>
      <c r="B29" s="144" t="s">
        <v>642</v>
      </c>
      <c r="C29" s="146"/>
      <c r="D29" s="146"/>
      <c r="E29" s="147"/>
      <c r="F29" s="147"/>
      <c r="G29" s="137">
        <v>7392762.1399999997</v>
      </c>
      <c r="H29" s="137">
        <v>7392762.1399999997</v>
      </c>
      <c r="I29" s="137">
        <v>5538519.2800000003</v>
      </c>
      <c r="J29" s="137">
        <v>5538519.2800000003</v>
      </c>
      <c r="K29" s="142">
        <f t="shared" si="1"/>
        <v>0</v>
      </c>
      <c r="L29" s="142"/>
      <c r="N29" s="143"/>
    </row>
    <row r="30" spans="1:14" s="39" customFormat="1" ht="12" customHeight="1" x14ac:dyDescent="0.2">
      <c r="A30" s="138">
        <v>19</v>
      </c>
      <c r="B30" s="144" t="s">
        <v>643</v>
      </c>
      <c r="C30" s="146"/>
      <c r="D30" s="146"/>
      <c r="E30" s="147"/>
      <c r="F30" s="147"/>
      <c r="G30" s="137">
        <v>4230613.67</v>
      </c>
      <c r="H30" s="137">
        <v>4230613.67</v>
      </c>
      <c r="I30" s="137">
        <v>4230613.67</v>
      </c>
      <c r="J30" s="137">
        <v>3130632.68</v>
      </c>
      <c r="K30" s="142">
        <f t="shared" si="1"/>
        <v>-1099980.9899999998</v>
      </c>
      <c r="L30" s="142" t="s">
        <v>1041</v>
      </c>
      <c r="N30" s="143"/>
    </row>
    <row r="31" spans="1:14" s="39" customFormat="1" ht="12" customHeight="1" x14ac:dyDescent="0.2">
      <c r="A31" s="138">
        <v>20</v>
      </c>
      <c r="B31" s="144" t="s">
        <v>644</v>
      </c>
      <c r="C31" s="146"/>
      <c r="D31" s="146"/>
      <c r="E31" s="147"/>
      <c r="F31" s="147"/>
      <c r="G31" s="137">
        <v>8390171.7599999998</v>
      </c>
      <c r="H31" s="137">
        <v>8390171.7599999998</v>
      </c>
      <c r="I31" s="137">
        <v>8390171.7599999998</v>
      </c>
      <c r="J31" s="137">
        <v>7385516.4900000002</v>
      </c>
      <c r="K31" s="142">
        <f t="shared" si="1"/>
        <v>-1004655.2699999996</v>
      </c>
      <c r="L31" s="142" t="s">
        <v>1041</v>
      </c>
      <c r="N31" s="143"/>
    </row>
    <row r="32" spans="1:14" s="39" customFormat="1" ht="12" customHeight="1" x14ac:dyDescent="0.2">
      <c r="A32" s="138">
        <v>21</v>
      </c>
      <c r="B32" s="144" t="s">
        <v>645</v>
      </c>
      <c r="C32" s="146"/>
      <c r="D32" s="146"/>
      <c r="E32" s="147"/>
      <c r="F32" s="147"/>
      <c r="G32" s="137">
        <v>8405510.4900000002</v>
      </c>
      <c r="H32" s="137">
        <v>8405510.4900000002</v>
      </c>
      <c r="I32" s="137">
        <v>8405510.4900000002</v>
      </c>
      <c r="J32" s="137">
        <v>7389341.0899999999</v>
      </c>
      <c r="K32" s="142">
        <f t="shared" si="1"/>
        <v>-1016169.4000000004</v>
      </c>
      <c r="L32" s="142" t="s">
        <v>1041</v>
      </c>
      <c r="N32" s="143"/>
    </row>
    <row r="33" spans="1:14" s="39" customFormat="1" ht="12" customHeight="1" x14ac:dyDescent="0.2">
      <c r="A33" s="138">
        <v>22</v>
      </c>
      <c r="B33" s="144" t="s">
        <v>646</v>
      </c>
      <c r="C33" s="146"/>
      <c r="D33" s="146"/>
      <c r="E33" s="147"/>
      <c r="F33" s="147"/>
      <c r="G33" s="137">
        <v>4962744.34</v>
      </c>
      <c r="H33" s="137">
        <v>4962744.34</v>
      </c>
      <c r="I33" s="137">
        <v>4962744.34</v>
      </c>
      <c r="J33" s="137">
        <v>4962744.34</v>
      </c>
      <c r="K33" s="142">
        <f t="shared" si="1"/>
        <v>0</v>
      </c>
      <c r="L33" s="142"/>
      <c r="N33" s="143"/>
    </row>
    <row r="34" spans="1:14" s="39" customFormat="1" ht="12" customHeight="1" x14ac:dyDescent="0.2">
      <c r="A34" s="138">
        <v>23</v>
      </c>
      <c r="B34" s="144" t="s">
        <v>647</v>
      </c>
      <c r="C34" s="146"/>
      <c r="D34" s="146"/>
      <c r="E34" s="147"/>
      <c r="F34" s="147"/>
      <c r="G34" s="137">
        <v>8358691.7599999998</v>
      </c>
      <c r="H34" s="137">
        <v>8358691.7599999998</v>
      </c>
      <c r="I34" s="137">
        <v>8358691.7599999998</v>
      </c>
      <c r="J34" s="137">
        <v>7456155.4900000002</v>
      </c>
      <c r="K34" s="142">
        <f t="shared" si="1"/>
        <v>-902536.26999999955</v>
      </c>
      <c r="L34" s="142" t="s">
        <v>1041</v>
      </c>
      <c r="N34" s="143"/>
    </row>
    <row r="35" spans="1:14" s="39" customFormat="1" ht="12" customHeight="1" x14ac:dyDescent="0.2">
      <c r="A35" s="138">
        <v>24</v>
      </c>
      <c r="B35" s="144" t="s">
        <v>648</v>
      </c>
      <c r="C35" s="146"/>
      <c r="D35" s="146"/>
      <c r="E35" s="147"/>
      <c r="F35" s="147"/>
      <c r="G35" s="137">
        <v>8328359.4199999999</v>
      </c>
      <c r="H35" s="137">
        <v>8328359.4199999999</v>
      </c>
      <c r="I35" s="137">
        <v>8328359.4199999999</v>
      </c>
      <c r="J35" s="137">
        <v>8328359.4199999999</v>
      </c>
      <c r="K35" s="142">
        <f t="shared" si="1"/>
        <v>0</v>
      </c>
      <c r="L35" s="142"/>
      <c r="N35" s="143"/>
    </row>
    <row r="36" spans="1:14" s="39" customFormat="1" ht="12" customHeight="1" x14ac:dyDescent="0.2">
      <c r="A36" s="138">
        <v>25</v>
      </c>
      <c r="B36" s="144" t="s">
        <v>649</v>
      </c>
      <c r="C36" s="146"/>
      <c r="D36" s="146"/>
      <c r="E36" s="147"/>
      <c r="F36" s="147"/>
      <c r="G36" s="137">
        <v>4773219.54</v>
      </c>
      <c r="H36" s="137">
        <v>4773219.54</v>
      </c>
      <c r="I36" s="137">
        <v>4773219.54</v>
      </c>
      <c r="J36" s="137">
        <v>4773219.54</v>
      </c>
      <c r="K36" s="142">
        <f t="shared" si="1"/>
        <v>0</v>
      </c>
      <c r="L36" s="142"/>
      <c r="N36" s="143"/>
    </row>
    <row r="37" spans="1:14" s="39" customFormat="1" ht="12" customHeight="1" x14ac:dyDescent="0.2">
      <c r="A37" s="138">
        <v>26</v>
      </c>
      <c r="B37" s="144" t="s">
        <v>650</v>
      </c>
      <c r="C37" s="146"/>
      <c r="D37" s="146"/>
      <c r="E37" s="147"/>
      <c r="F37" s="147"/>
      <c r="G37" s="137">
        <v>4800459.54</v>
      </c>
      <c r="H37" s="137">
        <v>4800459.54</v>
      </c>
      <c r="I37" s="137">
        <v>4800459.54</v>
      </c>
      <c r="J37" s="137">
        <v>4370351.3499999996</v>
      </c>
      <c r="K37" s="142">
        <f t="shared" si="1"/>
        <v>-430108.19000000041</v>
      </c>
      <c r="L37" s="142" t="s">
        <v>1041</v>
      </c>
      <c r="N37" s="143"/>
    </row>
    <row r="38" spans="1:14" s="39" customFormat="1" ht="12" customHeight="1" x14ac:dyDescent="0.2">
      <c r="A38" s="138">
        <v>27</v>
      </c>
      <c r="B38" s="144" t="s">
        <v>651</v>
      </c>
      <c r="C38" s="146"/>
      <c r="D38" s="146"/>
      <c r="E38" s="147"/>
      <c r="F38" s="147"/>
      <c r="G38" s="137">
        <v>7254853.0700000003</v>
      </c>
      <c r="H38" s="137">
        <v>7254853.0700000003</v>
      </c>
      <c r="I38" s="137">
        <v>5271936.95</v>
      </c>
      <c r="J38" s="137">
        <v>5271936.95</v>
      </c>
      <c r="K38" s="142">
        <f t="shared" si="1"/>
        <v>0</v>
      </c>
      <c r="L38" s="142"/>
      <c r="N38" s="143"/>
    </row>
    <row r="39" spans="1:14" s="39" customFormat="1" ht="12" customHeight="1" x14ac:dyDescent="0.2">
      <c r="A39" s="138">
        <v>28</v>
      </c>
      <c r="B39" s="144" t="s">
        <v>654</v>
      </c>
      <c r="C39" s="146"/>
      <c r="D39" s="146"/>
      <c r="E39" s="147"/>
      <c r="F39" s="147"/>
      <c r="G39" s="137">
        <v>3528699.08</v>
      </c>
      <c r="H39" s="137">
        <v>3528699.08</v>
      </c>
      <c r="I39" s="137">
        <v>3528699.08</v>
      </c>
      <c r="J39" s="137">
        <v>3528699.08</v>
      </c>
      <c r="K39" s="142">
        <f t="shared" si="1"/>
        <v>0</v>
      </c>
      <c r="L39" s="142"/>
      <c r="N39" s="143"/>
    </row>
    <row r="40" spans="1:14" s="39" customFormat="1" ht="12" customHeight="1" x14ac:dyDescent="0.2">
      <c r="A40" s="138">
        <v>29</v>
      </c>
      <c r="B40" s="144" t="s">
        <v>655</v>
      </c>
      <c r="C40" s="146"/>
      <c r="D40" s="146"/>
      <c r="E40" s="147"/>
      <c r="F40" s="147"/>
      <c r="G40" s="137">
        <v>6113793.6200000001</v>
      </c>
      <c r="H40" s="137">
        <v>6113793.6200000001</v>
      </c>
      <c r="I40" s="137">
        <v>6113793.6200000001</v>
      </c>
      <c r="J40" s="137">
        <v>6113793.6200000001</v>
      </c>
      <c r="K40" s="142">
        <f t="shared" si="1"/>
        <v>0</v>
      </c>
      <c r="L40" s="142"/>
      <c r="N40" s="143"/>
    </row>
    <row r="41" spans="1:14" s="39" customFormat="1" ht="12" customHeight="1" x14ac:dyDescent="0.2">
      <c r="A41" s="138">
        <v>30</v>
      </c>
      <c r="B41" s="144" t="s">
        <v>656</v>
      </c>
      <c r="C41" s="146"/>
      <c r="D41" s="146"/>
      <c r="E41" s="147"/>
      <c r="F41" s="147"/>
      <c r="G41" s="137">
        <v>4418115.13</v>
      </c>
      <c r="H41" s="137">
        <v>4418115.13</v>
      </c>
      <c r="I41" s="137">
        <v>4418115.13</v>
      </c>
      <c r="J41" s="137">
        <v>4418115.13</v>
      </c>
      <c r="K41" s="142">
        <f t="shared" si="1"/>
        <v>0</v>
      </c>
      <c r="L41" s="142"/>
      <c r="N41" s="143"/>
    </row>
    <row r="42" spans="1:14" s="39" customFormat="1" ht="12" customHeight="1" x14ac:dyDescent="0.2">
      <c r="A42" s="138">
        <v>31</v>
      </c>
      <c r="B42" s="144" t="s">
        <v>657</v>
      </c>
      <c r="C42" s="146"/>
      <c r="D42" s="146"/>
      <c r="E42" s="147"/>
      <c r="F42" s="147"/>
      <c r="G42" s="137">
        <v>5272913.3</v>
      </c>
      <c r="H42" s="137">
        <v>5272913.3</v>
      </c>
      <c r="I42" s="137">
        <v>5272913.3</v>
      </c>
      <c r="J42" s="137">
        <v>5060953.9400000004</v>
      </c>
      <c r="K42" s="142">
        <f t="shared" si="1"/>
        <v>-211959.3599999994</v>
      </c>
      <c r="L42" s="142" t="s">
        <v>1041</v>
      </c>
      <c r="N42" s="143"/>
    </row>
    <row r="43" spans="1:14" s="39" customFormat="1" ht="12" customHeight="1" x14ac:dyDescent="0.2">
      <c r="A43" s="138">
        <v>32</v>
      </c>
      <c r="B43" s="144" t="s">
        <v>224</v>
      </c>
      <c r="C43" s="146"/>
      <c r="D43" s="146"/>
      <c r="E43" s="147"/>
      <c r="F43" s="147"/>
      <c r="G43" s="137">
        <v>4968625.2300000004</v>
      </c>
      <c r="H43" s="137">
        <v>4968625.2300000004</v>
      </c>
      <c r="I43" s="137">
        <v>4968625.2300000004</v>
      </c>
      <c r="J43" s="137">
        <v>4968625.2300000004</v>
      </c>
      <c r="K43" s="142">
        <f t="shared" si="1"/>
        <v>0</v>
      </c>
      <c r="L43" s="142"/>
      <c r="N43" s="143"/>
    </row>
    <row r="44" spans="1:14" s="39" customFormat="1" ht="12" customHeight="1" x14ac:dyDescent="0.2">
      <c r="A44" s="138">
        <v>33</v>
      </c>
      <c r="B44" s="144" t="s">
        <v>664</v>
      </c>
      <c r="C44" s="146"/>
      <c r="D44" s="146"/>
      <c r="E44" s="147"/>
      <c r="F44" s="147"/>
      <c r="G44" s="137">
        <v>3228503.97</v>
      </c>
      <c r="H44" s="137">
        <v>2461350.38</v>
      </c>
      <c r="I44" s="137">
        <v>2461350.38</v>
      </c>
      <c r="J44" s="137">
        <v>2461350.38</v>
      </c>
      <c r="K44" s="142">
        <f t="shared" si="1"/>
        <v>0</v>
      </c>
      <c r="L44" s="142"/>
      <c r="N44" s="143"/>
    </row>
    <row r="45" spans="1:14" s="39" customFormat="1" ht="12" customHeight="1" x14ac:dyDescent="0.2">
      <c r="A45" s="138">
        <v>34</v>
      </c>
      <c r="B45" s="144" t="s">
        <v>665</v>
      </c>
      <c r="C45" s="146"/>
      <c r="D45" s="146"/>
      <c r="E45" s="147"/>
      <c r="F45" s="147"/>
      <c r="G45" s="137">
        <v>4801795.95</v>
      </c>
      <c r="H45" s="137">
        <v>4801795.95</v>
      </c>
      <c r="I45" s="137">
        <v>4801795.95</v>
      </c>
      <c r="J45" s="137">
        <v>4801795.95</v>
      </c>
      <c r="K45" s="142">
        <f t="shared" si="1"/>
        <v>0</v>
      </c>
      <c r="L45" s="142"/>
      <c r="N45" s="143"/>
    </row>
    <row r="46" spans="1:14" s="39" customFormat="1" ht="12" customHeight="1" x14ac:dyDescent="0.2">
      <c r="A46" s="138">
        <v>35</v>
      </c>
      <c r="B46" s="144" t="s">
        <v>666</v>
      </c>
      <c r="C46" s="146"/>
      <c r="D46" s="146"/>
      <c r="E46" s="147"/>
      <c r="F46" s="147"/>
      <c r="G46" s="137">
        <v>4623471.45</v>
      </c>
      <c r="H46" s="137">
        <v>4623471.45</v>
      </c>
      <c r="I46" s="137">
        <v>4623471.45</v>
      </c>
      <c r="J46" s="137">
        <v>3886039.19</v>
      </c>
      <c r="K46" s="142">
        <f t="shared" si="1"/>
        <v>-737432.26000000024</v>
      </c>
      <c r="L46" s="142" t="s">
        <v>1041</v>
      </c>
      <c r="N46" s="143"/>
    </row>
    <row r="47" spans="1:14" s="39" customFormat="1" ht="12" customHeight="1" x14ac:dyDescent="0.2">
      <c r="A47" s="138">
        <v>36</v>
      </c>
      <c r="B47" s="144" t="s">
        <v>667</v>
      </c>
      <c r="C47" s="146"/>
      <c r="D47" s="146"/>
      <c r="E47" s="147"/>
      <c r="F47" s="147"/>
      <c r="G47" s="137">
        <v>6902167.7300000004</v>
      </c>
      <c r="H47" s="137">
        <v>5166663.08</v>
      </c>
      <c r="I47" s="137">
        <v>5166663.08</v>
      </c>
      <c r="J47" s="137">
        <v>5166663.08</v>
      </c>
      <c r="K47" s="142">
        <f t="shared" si="1"/>
        <v>0</v>
      </c>
      <c r="L47" s="142"/>
      <c r="N47" s="143"/>
    </row>
    <row r="48" spans="1:14" s="39" customFormat="1" ht="12" customHeight="1" x14ac:dyDescent="0.2">
      <c r="A48" s="138">
        <v>37</v>
      </c>
      <c r="B48" s="144" t="s">
        <v>658</v>
      </c>
      <c r="C48" s="146"/>
      <c r="D48" s="146"/>
      <c r="E48" s="147"/>
      <c r="F48" s="147"/>
      <c r="G48" s="137">
        <v>2384871.83</v>
      </c>
      <c r="H48" s="137">
        <v>2384871.83</v>
      </c>
      <c r="I48" s="137">
        <v>2384871.83</v>
      </c>
      <c r="J48" s="137">
        <v>2027065.92</v>
      </c>
      <c r="K48" s="142">
        <f t="shared" si="1"/>
        <v>-357805.91000000015</v>
      </c>
      <c r="L48" s="142" t="s">
        <v>1041</v>
      </c>
      <c r="N48" s="143"/>
    </row>
    <row r="49" spans="1:14" s="39" customFormat="1" ht="12" customHeight="1" x14ac:dyDescent="0.2">
      <c r="A49" s="138">
        <v>38</v>
      </c>
      <c r="B49" s="144" t="s">
        <v>659</v>
      </c>
      <c r="C49" s="146"/>
      <c r="D49" s="146"/>
      <c r="E49" s="147"/>
      <c r="F49" s="147"/>
      <c r="G49" s="137">
        <v>6236746.2800000003</v>
      </c>
      <c r="H49" s="137">
        <v>6236746.2800000003</v>
      </c>
      <c r="I49" s="137">
        <v>6236746.2800000003</v>
      </c>
      <c r="J49" s="137">
        <v>6236746.2800000003</v>
      </c>
      <c r="K49" s="142">
        <f t="shared" si="1"/>
        <v>0</v>
      </c>
      <c r="L49" s="142"/>
      <c r="N49" s="143"/>
    </row>
    <row r="50" spans="1:14" s="39" customFormat="1" ht="12" customHeight="1" x14ac:dyDescent="0.2">
      <c r="A50" s="138">
        <v>39</v>
      </c>
      <c r="B50" s="144" t="s">
        <v>661</v>
      </c>
      <c r="C50" s="146"/>
      <c r="D50" s="146"/>
      <c r="E50" s="147"/>
      <c r="F50" s="147"/>
      <c r="G50" s="137">
        <v>8572108.9399999995</v>
      </c>
      <c r="H50" s="137">
        <v>8572108.9399999995</v>
      </c>
      <c r="I50" s="137">
        <v>8572108.9399999995</v>
      </c>
      <c r="J50" s="137">
        <v>8572108.9399999995</v>
      </c>
      <c r="K50" s="142">
        <f t="shared" si="1"/>
        <v>0</v>
      </c>
      <c r="L50" s="142"/>
      <c r="N50" s="143"/>
    </row>
    <row r="51" spans="1:14" s="39" customFormat="1" ht="29.25" customHeight="1" x14ac:dyDescent="0.2">
      <c r="A51" s="138">
        <v>40</v>
      </c>
      <c r="B51" s="144" t="s">
        <v>557</v>
      </c>
      <c r="C51" s="140"/>
      <c r="D51" s="37"/>
      <c r="E51" s="141"/>
      <c r="F51" s="145"/>
      <c r="G51" s="137">
        <v>2472868.33</v>
      </c>
      <c r="H51" s="137">
        <v>2472868.33</v>
      </c>
      <c r="I51" s="137">
        <v>2472868.33</v>
      </c>
      <c r="J51" s="137">
        <v>0</v>
      </c>
      <c r="K51" s="142">
        <f t="shared" si="1"/>
        <v>-2472868.33</v>
      </c>
      <c r="L51" s="142" t="s">
        <v>1060</v>
      </c>
      <c r="N51" s="143"/>
    </row>
    <row r="52" spans="1:14" s="39" customFormat="1" ht="12" customHeight="1" x14ac:dyDescent="0.2">
      <c r="A52" s="138">
        <v>41</v>
      </c>
      <c r="B52" s="144" t="s">
        <v>669</v>
      </c>
      <c r="C52" s="146"/>
      <c r="D52" s="146"/>
      <c r="E52" s="147"/>
      <c r="F52" s="147"/>
      <c r="G52" s="137">
        <v>2320621.65</v>
      </c>
      <c r="H52" s="137">
        <v>2320621.65</v>
      </c>
      <c r="I52" s="137">
        <v>2320621.65</v>
      </c>
      <c r="J52" s="137">
        <v>2320621.65</v>
      </c>
      <c r="K52" s="142">
        <f t="shared" si="1"/>
        <v>0</v>
      </c>
      <c r="L52" s="142"/>
      <c r="N52" s="143"/>
    </row>
    <row r="53" spans="1:14" s="39" customFormat="1" ht="12" customHeight="1" x14ac:dyDescent="0.2">
      <c r="A53" s="138">
        <v>42</v>
      </c>
      <c r="B53" s="144" t="s">
        <v>680</v>
      </c>
      <c r="C53" s="146"/>
      <c r="D53" s="146"/>
      <c r="E53" s="147"/>
      <c r="F53" s="147"/>
      <c r="G53" s="137">
        <v>3158984.87</v>
      </c>
      <c r="H53" s="137">
        <v>3158984.87</v>
      </c>
      <c r="I53" s="137">
        <v>2595869.34</v>
      </c>
      <c r="J53" s="137">
        <v>2595869.34</v>
      </c>
      <c r="K53" s="142">
        <f t="shared" si="1"/>
        <v>0</v>
      </c>
      <c r="L53" s="142"/>
      <c r="N53" s="143"/>
    </row>
    <row r="54" spans="1:14" s="39" customFormat="1" ht="12" customHeight="1" x14ac:dyDescent="0.2">
      <c r="A54" s="138">
        <v>43</v>
      </c>
      <c r="B54" s="144" t="s">
        <v>681</v>
      </c>
      <c r="C54" s="146"/>
      <c r="D54" s="146"/>
      <c r="E54" s="147"/>
      <c r="F54" s="147"/>
      <c r="G54" s="137">
        <v>3286142.46</v>
      </c>
      <c r="H54" s="137">
        <v>3286142.46</v>
      </c>
      <c r="I54" s="137">
        <v>3286142.46</v>
      </c>
      <c r="J54" s="137">
        <v>3286142.46</v>
      </c>
      <c r="K54" s="142">
        <f t="shared" si="1"/>
        <v>0</v>
      </c>
      <c r="L54" s="142"/>
      <c r="N54" s="143"/>
    </row>
    <row r="55" spans="1:14" s="39" customFormat="1" ht="12" customHeight="1" x14ac:dyDescent="0.2">
      <c r="A55" s="138">
        <v>44</v>
      </c>
      <c r="B55" s="144" t="s">
        <v>682</v>
      </c>
      <c r="C55" s="146"/>
      <c r="D55" s="146"/>
      <c r="E55" s="147"/>
      <c r="F55" s="147"/>
      <c r="G55" s="137">
        <v>5390436.5300000003</v>
      </c>
      <c r="H55" s="137">
        <v>5390436.5300000003</v>
      </c>
      <c r="I55" s="137">
        <v>4308093.3</v>
      </c>
      <c r="J55" s="137">
        <v>4308093.3</v>
      </c>
      <c r="K55" s="142">
        <f t="shared" si="1"/>
        <v>0</v>
      </c>
      <c r="L55" s="142"/>
      <c r="N55" s="143"/>
    </row>
    <row r="56" spans="1:14" s="39" customFormat="1" ht="12" customHeight="1" x14ac:dyDescent="0.2">
      <c r="A56" s="138">
        <v>45</v>
      </c>
      <c r="B56" s="144" t="s">
        <v>673</v>
      </c>
      <c r="C56" s="146"/>
      <c r="D56" s="146"/>
      <c r="E56" s="147"/>
      <c r="F56" s="147"/>
      <c r="G56" s="137">
        <v>2087590.84</v>
      </c>
      <c r="H56" s="137">
        <v>2087590.84</v>
      </c>
      <c r="I56" s="137">
        <v>2087590.84</v>
      </c>
      <c r="J56" s="137">
        <v>2087590.84</v>
      </c>
      <c r="K56" s="142">
        <f t="shared" si="1"/>
        <v>0</v>
      </c>
      <c r="L56" s="142"/>
      <c r="N56" s="143"/>
    </row>
    <row r="57" spans="1:14" s="39" customFormat="1" ht="12" customHeight="1" x14ac:dyDescent="0.2">
      <c r="A57" s="138">
        <v>46</v>
      </c>
      <c r="B57" s="144" t="s">
        <v>683</v>
      </c>
      <c r="C57" s="146"/>
      <c r="D57" s="146"/>
      <c r="E57" s="147"/>
      <c r="F57" s="147"/>
      <c r="G57" s="137">
        <v>4531703.83</v>
      </c>
      <c r="H57" s="137">
        <v>3936510.51</v>
      </c>
      <c r="I57" s="137">
        <v>3936510.51</v>
      </c>
      <c r="J57" s="137">
        <v>3936510.51</v>
      </c>
      <c r="K57" s="142">
        <f t="shared" si="1"/>
        <v>0</v>
      </c>
      <c r="L57" s="142"/>
      <c r="N57" s="143"/>
    </row>
    <row r="58" spans="1:14" s="39" customFormat="1" ht="12" customHeight="1" x14ac:dyDescent="0.2">
      <c r="A58" s="138">
        <v>47</v>
      </c>
      <c r="B58" s="144" t="s">
        <v>684</v>
      </c>
      <c r="C58" s="146"/>
      <c r="D58" s="146"/>
      <c r="E58" s="147"/>
      <c r="F58" s="147"/>
      <c r="G58" s="137">
        <v>3491912.03</v>
      </c>
      <c r="H58" s="137">
        <v>3491912.03</v>
      </c>
      <c r="I58" s="137">
        <v>3491912.03</v>
      </c>
      <c r="J58" s="137">
        <v>3491912.03</v>
      </c>
      <c r="K58" s="142">
        <f t="shared" si="1"/>
        <v>0</v>
      </c>
      <c r="L58" s="142"/>
      <c r="N58" s="143"/>
    </row>
    <row r="59" spans="1:14" s="39" customFormat="1" ht="12" customHeight="1" x14ac:dyDescent="0.2">
      <c r="A59" s="138">
        <v>48</v>
      </c>
      <c r="B59" s="144" t="s">
        <v>685</v>
      </c>
      <c r="C59" s="146"/>
      <c r="D59" s="146"/>
      <c r="E59" s="147"/>
      <c r="F59" s="147"/>
      <c r="G59" s="137">
        <v>4799861.9800000004</v>
      </c>
      <c r="H59" s="137">
        <v>4799861.9800000004</v>
      </c>
      <c r="I59" s="137">
        <v>4799861.9800000004</v>
      </c>
      <c r="J59" s="137">
        <v>4799861.9800000004</v>
      </c>
      <c r="K59" s="142">
        <f t="shared" si="1"/>
        <v>0</v>
      </c>
      <c r="L59" s="142"/>
      <c r="N59" s="143"/>
    </row>
    <row r="60" spans="1:14" s="39" customFormat="1" ht="12" customHeight="1" x14ac:dyDescent="0.2">
      <c r="A60" s="138">
        <v>49</v>
      </c>
      <c r="B60" s="144" t="s">
        <v>686</v>
      </c>
      <c r="C60" s="146"/>
      <c r="D60" s="146"/>
      <c r="E60" s="147"/>
      <c r="F60" s="147"/>
      <c r="G60" s="137">
        <v>6733611.3600000003</v>
      </c>
      <c r="H60" s="137">
        <v>6733611.3600000003</v>
      </c>
      <c r="I60" s="137">
        <v>6733611.3600000003</v>
      </c>
      <c r="J60" s="137">
        <v>7003305.0300000003</v>
      </c>
      <c r="K60" s="142">
        <f t="shared" si="1"/>
        <v>269693.66999999993</v>
      </c>
      <c r="L60" s="142" t="s">
        <v>1041</v>
      </c>
      <c r="N60" s="143"/>
    </row>
    <row r="61" spans="1:14" s="39" customFormat="1" ht="12" customHeight="1" x14ac:dyDescent="0.2">
      <c r="A61" s="138">
        <v>50</v>
      </c>
      <c r="B61" s="144" t="s">
        <v>687</v>
      </c>
      <c r="C61" s="146"/>
      <c r="D61" s="146"/>
      <c r="E61" s="147"/>
      <c r="F61" s="147"/>
      <c r="G61" s="137">
        <v>4732393.67</v>
      </c>
      <c r="H61" s="137">
        <v>4732393.67</v>
      </c>
      <c r="I61" s="137">
        <v>4732393.67</v>
      </c>
      <c r="J61" s="137">
        <v>3570174.16</v>
      </c>
      <c r="K61" s="142">
        <f t="shared" si="1"/>
        <v>-1162219.5099999998</v>
      </c>
      <c r="L61" s="142" t="s">
        <v>1041</v>
      </c>
      <c r="N61" s="143"/>
    </row>
    <row r="62" spans="1:14" s="39" customFormat="1" ht="12" customHeight="1" x14ac:dyDescent="0.2">
      <c r="A62" s="138">
        <v>51</v>
      </c>
      <c r="B62" s="144" t="s">
        <v>776</v>
      </c>
      <c r="C62" s="146"/>
      <c r="D62" s="146"/>
      <c r="E62" s="147"/>
      <c r="F62" s="147"/>
      <c r="G62" s="137">
        <v>5261982.26</v>
      </c>
      <c r="H62" s="137">
        <v>5261982.26</v>
      </c>
      <c r="I62" s="137">
        <v>5261982.26</v>
      </c>
      <c r="J62" s="137">
        <v>5052967.66</v>
      </c>
      <c r="K62" s="142">
        <f t="shared" si="1"/>
        <v>-209014.59999999963</v>
      </c>
      <c r="L62" s="142" t="s">
        <v>1041</v>
      </c>
      <c r="N62" s="143"/>
    </row>
    <row r="63" spans="1:14" s="39" customFormat="1" ht="12" customHeight="1" x14ac:dyDescent="0.2">
      <c r="A63" s="138">
        <v>52</v>
      </c>
      <c r="B63" s="144" t="s">
        <v>688</v>
      </c>
      <c r="C63" s="146"/>
      <c r="D63" s="146"/>
      <c r="E63" s="147"/>
      <c r="F63" s="147"/>
      <c r="G63" s="137">
        <v>3135339.13</v>
      </c>
      <c r="H63" s="137">
        <v>3135339.13</v>
      </c>
      <c r="I63" s="137">
        <v>3135339.13</v>
      </c>
      <c r="J63" s="137">
        <v>3135339.13</v>
      </c>
      <c r="K63" s="142">
        <f t="shared" si="1"/>
        <v>0</v>
      </c>
      <c r="L63" s="142"/>
      <c r="N63" s="143"/>
    </row>
    <row r="64" spans="1:14" s="39" customFormat="1" ht="12" customHeight="1" x14ac:dyDescent="0.2">
      <c r="A64" s="138">
        <v>53</v>
      </c>
      <c r="B64" s="144" t="s">
        <v>690</v>
      </c>
      <c r="C64" s="146"/>
      <c r="D64" s="146"/>
      <c r="E64" s="147"/>
      <c r="F64" s="147"/>
      <c r="G64" s="137">
        <v>5101947.7300000004</v>
      </c>
      <c r="H64" s="137">
        <v>4376980.8600000003</v>
      </c>
      <c r="I64" s="137">
        <v>4376980.8600000003</v>
      </c>
      <c r="J64" s="137">
        <v>4376980.8600000003</v>
      </c>
      <c r="K64" s="142">
        <f t="shared" si="1"/>
        <v>0</v>
      </c>
      <c r="L64" s="142"/>
      <c r="N64" s="143"/>
    </row>
    <row r="65" spans="1:14" s="39" customFormat="1" ht="12" customHeight="1" x14ac:dyDescent="0.2">
      <c r="A65" s="138">
        <v>54</v>
      </c>
      <c r="B65" s="144" t="s">
        <v>691</v>
      </c>
      <c r="C65" s="146"/>
      <c r="D65" s="146"/>
      <c r="E65" s="147"/>
      <c r="F65" s="147"/>
      <c r="G65" s="137">
        <v>4379712.97</v>
      </c>
      <c r="H65" s="137">
        <v>4379712.97</v>
      </c>
      <c r="I65" s="137">
        <v>4379712.97</v>
      </c>
      <c r="J65" s="137">
        <v>3733460.28</v>
      </c>
      <c r="K65" s="142">
        <f t="shared" si="1"/>
        <v>-646252.68999999994</v>
      </c>
      <c r="L65" s="142" t="s">
        <v>1041</v>
      </c>
      <c r="N65" s="143"/>
    </row>
    <row r="66" spans="1:14" s="39" customFormat="1" ht="12" customHeight="1" x14ac:dyDescent="0.2">
      <c r="A66" s="138">
        <v>55</v>
      </c>
      <c r="B66" s="144" t="s">
        <v>693</v>
      </c>
      <c r="C66" s="146"/>
      <c r="D66" s="146"/>
      <c r="E66" s="147"/>
      <c r="F66" s="147"/>
      <c r="G66" s="137">
        <v>5922641.1200000001</v>
      </c>
      <c r="H66" s="137">
        <v>5922641.1200000001</v>
      </c>
      <c r="I66" s="137">
        <v>5922641.1200000001</v>
      </c>
      <c r="J66" s="137">
        <v>5922641.1200000001</v>
      </c>
      <c r="K66" s="142">
        <f t="shared" si="1"/>
        <v>0</v>
      </c>
      <c r="L66" s="142"/>
      <c r="N66" s="143"/>
    </row>
    <row r="67" spans="1:14" s="39" customFormat="1" ht="33" customHeight="1" x14ac:dyDescent="0.2">
      <c r="A67" s="138">
        <v>56</v>
      </c>
      <c r="B67" s="144" t="s">
        <v>694</v>
      </c>
      <c r="C67" s="146"/>
      <c r="D67" s="146"/>
      <c r="E67" s="147"/>
      <c r="F67" s="147"/>
      <c r="G67" s="137">
        <v>6917730.79</v>
      </c>
      <c r="H67" s="137">
        <v>6917730.79</v>
      </c>
      <c r="I67" s="137">
        <v>6917730.79</v>
      </c>
      <c r="J67" s="137">
        <v>7473459.9900000002</v>
      </c>
      <c r="K67" s="142">
        <f t="shared" si="1"/>
        <v>555729.20000000019</v>
      </c>
      <c r="L67" s="142" t="s">
        <v>1061</v>
      </c>
      <c r="M67" s="143"/>
      <c r="N67" s="143"/>
    </row>
    <row r="68" spans="1:14" s="39" customFormat="1" ht="12" customHeight="1" x14ac:dyDescent="0.2">
      <c r="A68" s="138">
        <v>57</v>
      </c>
      <c r="B68" s="144" t="s">
        <v>695</v>
      </c>
      <c r="C68" s="146"/>
      <c r="D68" s="146"/>
      <c r="E68" s="147"/>
      <c r="F68" s="147"/>
      <c r="G68" s="137">
        <v>4787829.82</v>
      </c>
      <c r="H68" s="137">
        <v>4787829.82</v>
      </c>
      <c r="I68" s="137">
        <v>4787829.82</v>
      </c>
      <c r="J68" s="137">
        <v>4787829.82</v>
      </c>
      <c r="K68" s="142">
        <f t="shared" si="1"/>
        <v>0</v>
      </c>
      <c r="L68" s="142"/>
      <c r="N68" s="143"/>
    </row>
    <row r="69" spans="1:14" s="39" customFormat="1" ht="12" customHeight="1" x14ac:dyDescent="0.2">
      <c r="A69" s="138">
        <v>58</v>
      </c>
      <c r="B69" s="144" t="s">
        <v>696</v>
      </c>
      <c r="C69" s="146"/>
      <c r="D69" s="146"/>
      <c r="E69" s="147"/>
      <c r="F69" s="147"/>
      <c r="G69" s="137">
        <v>3133338.3</v>
      </c>
      <c r="H69" s="137">
        <v>2278251.38</v>
      </c>
      <c r="I69" s="137">
        <v>2278251.38</v>
      </c>
      <c r="J69" s="137">
        <v>2278251.38</v>
      </c>
      <c r="K69" s="142">
        <f t="shared" si="1"/>
        <v>0</v>
      </c>
      <c r="L69" s="142"/>
      <c r="N69" s="143"/>
    </row>
    <row r="70" spans="1:14" s="39" customFormat="1" ht="12" customHeight="1" x14ac:dyDescent="0.2">
      <c r="A70" s="138">
        <v>59</v>
      </c>
      <c r="B70" s="144" t="s">
        <v>697</v>
      </c>
      <c r="C70" s="146"/>
      <c r="D70" s="146"/>
      <c r="E70" s="147"/>
      <c r="F70" s="147"/>
      <c r="G70" s="137">
        <v>3627968.75</v>
      </c>
      <c r="H70" s="137">
        <v>2685161.78</v>
      </c>
      <c r="I70" s="137">
        <v>2685161.78</v>
      </c>
      <c r="J70" s="137">
        <v>2685161.78</v>
      </c>
      <c r="K70" s="142">
        <f t="shared" si="1"/>
        <v>0</v>
      </c>
      <c r="L70" s="142"/>
      <c r="N70" s="143"/>
    </row>
    <row r="71" spans="1:14" s="39" customFormat="1" ht="12" customHeight="1" x14ac:dyDescent="0.2">
      <c r="A71" s="138">
        <v>60</v>
      </c>
      <c r="B71" s="144" t="s">
        <v>698</v>
      </c>
      <c r="C71" s="146"/>
      <c r="D71" s="146"/>
      <c r="E71" s="147"/>
      <c r="F71" s="147"/>
      <c r="G71" s="137">
        <v>2994739.5</v>
      </c>
      <c r="H71" s="137">
        <v>2994739.5</v>
      </c>
      <c r="I71" s="137">
        <v>2994739.5</v>
      </c>
      <c r="J71" s="137">
        <v>2994739.5</v>
      </c>
      <c r="K71" s="142">
        <f t="shared" si="1"/>
        <v>0</v>
      </c>
      <c r="L71" s="142"/>
      <c r="N71" s="143"/>
    </row>
    <row r="72" spans="1:14" s="39" customFormat="1" ht="12" customHeight="1" x14ac:dyDescent="0.2">
      <c r="A72" s="138">
        <v>61</v>
      </c>
      <c r="B72" s="144" t="s">
        <v>699</v>
      </c>
      <c r="C72" s="146"/>
      <c r="D72" s="146"/>
      <c r="E72" s="147"/>
      <c r="F72" s="147"/>
      <c r="G72" s="137">
        <v>2963581.98</v>
      </c>
      <c r="H72" s="137">
        <v>2963581.98</v>
      </c>
      <c r="I72" s="137">
        <v>2963581.98</v>
      </c>
      <c r="J72" s="137">
        <v>2963581.98</v>
      </c>
      <c r="K72" s="142">
        <f t="shared" si="1"/>
        <v>0</v>
      </c>
      <c r="L72" s="142"/>
      <c r="N72" s="143"/>
    </row>
    <row r="73" spans="1:14" s="39" customFormat="1" ht="29.25" customHeight="1" x14ac:dyDescent="0.2">
      <c r="A73" s="138">
        <v>62</v>
      </c>
      <c r="B73" s="144" t="s">
        <v>702</v>
      </c>
      <c r="C73" s="146"/>
      <c r="D73" s="146"/>
      <c r="E73" s="147"/>
      <c r="F73" s="147"/>
      <c r="G73" s="137">
        <v>4951282.76</v>
      </c>
      <c r="H73" s="137">
        <v>4951282.76</v>
      </c>
      <c r="I73" s="137">
        <v>4951282.76</v>
      </c>
      <c r="J73" s="137">
        <v>5089279.5599999996</v>
      </c>
      <c r="K73" s="142">
        <f t="shared" si="1"/>
        <v>137996.79999999981</v>
      </c>
      <c r="L73" s="142" t="s">
        <v>1061</v>
      </c>
      <c r="N73" s="143"/>
    </row>
    <row r="74" spans="1:14" s="39" customFormat="1" ht="12" customHeight="1" x14ac:dyDescent="0.2">
      <c r="A74" s="138">
        <v>63</v>
      </c>
      <c r="B74" s="144" t="s">
        <v>703</v>
      </c>
      <c r="C74" s="146"/>
      <c r="D74" s="146"/>
      <c r="E74" s="147"/>
      <c r="F74" s="147"/>
      <c r="G74" s="137">
        <v>5413131.6600000001</v>
      </c>
      <c r="H74" s="137">
        <v>5413131.6600000001</v>
      </c>
      <c r="I74" s="137">
        <v>5413131.6600000001</v>
      </c>
      <c r="J74" s="137">
        <v>5413131.6600000001</v>
      </c>
      <c r="K74" s="142">
        <f t="shared" si="1"/>
        <v>0</v>
      </c>
      <c r="L74" s="142"/>
      <c r="N74" s="143"/>
    </row>
    <row r="75" spans="1:14" s="39" customFormat="1" ht="12" customHeight="1" x14ac:dyDescent="0.2">
      <c r="A75" s="138">
        <v>64</v>
      </c>
      <c r="B75" s="144" t="s">
        <v>704</v>
      </c>
      <c r="C75" s="146"/>
      <c r="D75" s="146"/>
      <c r="E75" s="147"/>
      <c r="F75" s="147"/>
      <c r="G75" s="137">
        <v>3277974.1</v>
      </c>
      <c r="H75" s="137">
        <v>3277974.1</v>
      </c>
      <c r="I75" s="137">
        <v>2736502.84</v>
      </c>
      <c r="J75" s="137">
        <v>2736502.84</v>
      </c>
      <c r="K75" s="142">
        <f t="shared" si="1"/>
        <v>0</v>
      </c>
      <c r="L75" s="142"/>
      <c r="N75" s="143"/>
    </row>
    <row r="76" spans="1:14" s="39" customFormat="1" ht="12" customHeight="1" x14ac:dyDescent="0.2">
      <c r="A76" s="138">
        <v>65</v>
      </c>
      <c r="B76" s="144" t="s">
        <v>705</v>
      </c>
      <c r="C76" s="146"/>
      <c r="D76" s="146"/>
      <c r="E76" s="147"/>
      <c r="F76" s="147"/>
      <c r="G76" s="137">
        <v>5245222.26</v>
      </c>
      <c r="H76" s="137">
        <v>5245222.26</v>
      </c>
      <c r="I76" s="137">
        <v>5245222.26</v>
      </c>
      <c r="J76" s="137">
        <v>5046096.66</v>
      </c>
      <c r="K76" s="142">
        <f t="shared" si="1"/>
        <v>-199125.59999999963</v>
      </c>
      <c r="L76" s="142" t="s">
        <v>1041</v>
      </c>
      <c r="N76" s="143"/>
    </row>
    <row r="77" spans="1:14" s="39" customFormat="1" ht="12" customHeight="1" x14ac:dyDescent="0.2">
      <c r="A77" s="138">
        <v>66</v>
      </c>
      <c r="B77" s="144" t="s">
        <v>706</v>
      </c>
      <c r="C77" s="146"/>
      <c r="D77" s="146"/>
      <c r="E77" s="147"/>
      <c r="F77" s="147"/>
      <c r="G77" s="137">
        <v>4412522.67</v>
      </c>
      <c r="H77" s="137">
        <v>4412522.67</v>
      </c>
      <c r="I77" s="137">
        <v>4412522.67</v>
      </c>
      <c r="J77" s="137">
        <v>4360664.2699999996</v>
      </c>
      <c r="K77" s="142">
        <f t="shared" ref="K77:K140" si="2">J77-I77</f>
        <v>-51858.400000000373</v>
      </c>
      <c r="L77" s="142" t="s">
        <v>1041</v>
      </c>
      <c r="N77" s="143"/>
    </row>
    <row r="78" spans="1:14" s="39" customFormat="1" ht="12" customHeight="1" x14ac:dyDescent="0.2">
      <c r="A78" s="138">
        <v>67</v>
      </c>
      <c r="B78" s="144" t="s">
        <v>707</v>
      </c>
      <c r="C78" s="146"/>
      <c r="D78" s="146"/>
      <c r="E78" s="147"/>
      <c r="F78" s="147"/>
      <c r="G78" s="137">
        <v>4057800.44</v>
      </c>
      <c r="H78" s="137">
        <v>4057800.44</v>
      </c>
      <c r="I78" s="137">
        <v>4057800.44</v>
      </c>
      <c r="J78" s="137">
        <v>4057800.44</v>
      </c>
      <c r="K78" s="142">
        <f t="shared" si="2"/>
        <v>0</v>
      </c>
      <c r="L78" s="142"/>
      <c r="N78" s="143"/>
    </row>
    <row r="79" spans="1:14" s="39" customFormat="1" ht="12" customHeight="1" x14ac:dyDescent="0.2">
      <c r="A79" s="138">
        <v>68</v>
      </c>
      <c r="B79" s="144" t="s">
        <v>710</v>
      </c>
      <c r="C79" s="146"/>
      <c r="D79" s="146"/>
      <c r="E79" s="147"/>
      <c r="F79" s="147"/>
      <c r="G79" s="137">
        <v>6036908.7699999996</v>
      </c>
      <c r="H79" s="137">
        <v>6036908.7699999996</v>
      </c>
      <c r="I79" s="137">
        <v>6036908.7699999996</v>
      </c>
      <c r="J79" s="137">
        <v>6036908.7699999996</v>
      </c>
      <c r="K79" s="142">
        <f t="shared" si="2"/>
        <v>0</v>
      </c>
      <c r="L79" s="142"/>
      <c r="N79" s="143"/>
    </row>
    <row r="80" spans="1:14" s="39" customFormat="1" ht="12" customHeight="1" x14ac:dyDescent="0.2">
      <c r="A80" s="138">
        <v>69</v>
      </c>
      <c r="B80" s="144" t="s">
        <v>711</v>
      </c>
      <c r="C80" s="146"/>
      <c r="D80" s="146"/>
      <c r="E80" s="147"/>
      <c r="F80" s="147"/>
      <c r="G80" s="137">
        <v>5785396.7699999996</v>
      </c>
      <c r="H80" s="137">
        <v>5785396.7699999996</v>
      </c>
      <c r="I80" s="137">
        <v>5785396.7699999996</v>
      </c>
      <c r="J80" s="137">
        <v>5785396.7699999996</v>
      </c>
      <c r="K80" s="142">
        <f t="shared" si="2"/>
        <v>0</v>
      </c>
      <c r="L80" s="142"/>
      <c r="N80" s="143"/>
    </row>
    <row r="81" spans="1:14" s="39" customFormat="1" ht="12" customHeight="1" x14ac:dyDescent="0.2">
      <c r="A81" s="138">
        <v>70</v>
      </c>
      <c r="B81" s="144" t="s">
        <v>712</v>
      </c>
      <c r="C81" s="146"/>
      <c r="D81" s="146"/>
      <c r="E81" s="147"/>
      <c r="F81" s="147"/>
      <c r="G81" s="137">
        <v>5555246.1600000001</v>
      </c>
      <c r="H81" s="137">
        <v>5555246.1600000001</v>
      </c>
      <c r="I81" s="137">
        <v>5555246.1600000001</v>
      </c>
      <c r="J81" s="137">
        <v>5555246.1600000001</v>
      </c>
      <c r="K81" s="142">
        <f t="shared" si="2"/>
        <v>0</v>
      </c>
      <c r="L81" s="142"/>
      <c r="N81" s="143"/>
    </row>
    <row r="82" spans="1:14" s="39" customFormat="1" ht="12" customHeight="1" x14ac:dyDescent="0.2">
      <c r="A82" s="138">
        <v>71</v>
      </c>
      <c r="B82" s="144" t="s">
        <v>713</v>
      </c>
      <c r="C82" s="146"/>
      <c r="D82" s="146"/>
      <c r="E82" s="147"/>
      <c r="F82" s="147"/>
      <c r="G82" s="137">
        <v>5484489.5199999996</v>
      </c>
      <c r="H82" s="137">
        <v>5484489.5199999996</v>
      </c>
      <c r="I82" s="137">
        <v>5484489.5199999996</v>
      </c>
      <c r="J82" s="137">
        <v>5484489.5199999996</v>
      </c>
      <c r="K82" s="142">
        <f t="shared" si="2"/>
        <v>0</v>
      </c>
      <c r="L82" s="142"/>
      <c r="N82" s="143"/>
    </row>
    <row r="83" spans="1:14" s="39" customFormat="1" ht="12" customHeight="1" x14ac:dyDescent="0.2">
      <c r="A83" s="138">
        <v>72</v>
      </c>
      <c r="B83" s="144" t="s">
        <v>714</v>
      </c>
      <c r="C83" s="146"/>
      <c r="D83" s="146"/>
      <c r="E83" s="147"/>
      <c r="F83" s="147"/>
      <c r="G83" s="137">
        <v>4835464.1900000004</v>
      </c>
      <c r="H83" s="137">
        <v>4835464.1900000004</v>
      </c>
      <c r="I83" s="137">
        <v>4835464.1900000004</v>
      </c>
      <c r="J83" s="137">
        <v>4113944.01</v>
      </c>
      <c r="K83" s="142">
        <f t="shared" si="2"/>
        <v>-721520.18000000063</v>
      </c>
      <c r="L83" s="142" t="s">
        <v>1041</v>
      </c>
      <c r="N83" s="143"/>
    </row>
    <row r="84" spans="1:14" s="39" customFormat="1" ht="12" customHeight="1" x14ac:dyDescent="0.2">
      <c r="A84" s="138">
        <v>73</v>
      </c>
      <c r="B84" s="144" t="s">
        <v>715</v>
      </c>
      <c r="C84" s="146"/>
      <c r="D84" s="146"/>
      <c r="E84" s="147"/>
      <c r="F84" s="147"/>
      <c r="G84" s="137">
        <v>4922485.83</v>
      </c>
      <c r="H84" s="137">
        <v>4922485.83</v>
      </c>
      <c r="I84" s="137">
        <v>4922485.83</v>
      </c>
      <c r="J84" s="137">
        <v>4922485.83</v>
      </c>
      <c r="K84" s="142">
        <f t="shared" si="2"/>
        <v>0</v>
      </c>
      <c r="L84" s="142"/>
      <c r="N84" s="143"/>
    </row>
    <row r="85" spans="1:14" s="39" customFormat="1" ht="12" customHeight="1" x14ac:dyDescent="0.2">
      <c r="A85" s="138">
        <v>74</v>
      </c>
      <c r="B85" s="144" t="s">
        <v>716</v>
      </c>
      <c r="C85" s="146"/>
      <c r="D85" s="146"/>
      <c r="E85" s="147"/>
      <c r="F85" s="147"/>
      <c r="G85" s="137">
        <v>7691321.4800000004</v>
      </c>
      <c r="H85" s="137">
        <v>7691321.4800000004</v>
      </c>
      <c r="I85" s="137">
        <v>7691321.4800000004</v>
      </c>
      <c r="J85" s="137">
        <v>6891058.75</v>
      </c>
      <c r="K85" s="142">
        <f t="shared" si="2"/>
        <v>-800262.73000000045</v>
      </c>
      <c r="L85" s="142" t="s">
        <v>1041</v>
      </c>
      <c r="N85" s="143"/>
    </row>
    <row r="86" spans="1:14" s="39" customFormat="1" ht="12" customHeight="1" x14ac:dyDescent="0.2">
      <c r="A86" s="138">
        <v>75</v>
      </c>
      <c r="B86" s="144" t="s">
        <v>717</v>
      </c>
      <c r="C86" s="146"/>
      <c r="D86" s="146"/>
      <c r="E86" s="147"/>
      <c r="F86" s="147"/>
      <c r="G86" s="137">
        <v>2404251.83</v>
      </c>
      <c r="H86" s="137">
        <v>2404251.83</v>
      </c>
      <c r="I86" s="137">
        <v>2404251.83</v>
      </c>
      <c r="J86" s="137">
        <v>1734501.24</v>
      </c>
      <c r="K86" s="142">
        <f t="shared" si="2"/>
        <v>-669750.59000000008</v>
      </c>
      <c r="L86" s="142" t="s">
        <v>1041</v>
      </c>
      <c r="N86" s="143"/>
    </row>
    <row r="87" spans="1:14" s="39" customFormat="1" ht="12" customHeight="1" x14ac:dyDescent="0.2">
      <c r="A87" s="138">
        <v>76</v>
      </c>
      <c r="B87" s="144" t="s">
        <v>718</v>
      </c>
      <c r="C87" s="146"/>
      <c r="D87" s="146"/>
      <c r="E87" s="147"/>
      <c r="F87" s="147"/>
      <c r="G87" s="137">
        <v>2397121.83</v>
      </c>
      <c r="H87" s="137">
        <v>2397121.83</v>
      </c>
      <c r="I87" s="137">
        <v>2397121.83</v>
      </c>
      <c r="J87" s="137">
        <v>2167241.9500000002</v>
      </c>
      <c r="K87" s="142">
        <f t="shared" si="2"/>
        <v>-229879.87999999989</v>
      </c>
      <c r="L87" s="142" t="s">
        <v>1041</v>
      </c>
      <c r="N87" s="143"/>
    </row>
    <row r="88" spans="1:14" s="39" customFormat="1" ht="12" customHeight="1" x14ac:dyDescent="0.2">
      <c r="A88" s="138">
        <v>77</v>
      </c>
      <c r="B88" s="144" t="s">
        <v>721</v>
      </c>
      <c r="C88" s="146"/>
      <c r="D88" s="146"/>
      <c r="E88" s="147"/>
      <c r="F88" s="147"/>
      <c r="G88" s="137">
        <v>6099918.6799999997</v>
      </c>
      <c r="H88" s="137">
        <v>6099918.6799999997</v>
      </c>
      <c r="I88" s="137">
        <v>6099918.6799999997</v>
      </c>
      <c r="J88" s="137">
        <v>5720042.0099999998</v>
      </c>
      <c r="K88" s="142">
        <f t="shared" si="2"/>
        <v>-379876.66999999993</v>
      </c>
      <c r="L88" s="142" t="s">
        <v>1041</v>
      </c>
      <c r="N88" s="143"/>
    </row>
    <row r="89" spans="1:14" s="39" customFormat="1" ht="12" customHeight="1" x14ac:dyDescent="0.2">
      <c r="A89" s="138">
        <v>78</v>
      </c>
      <c r="B89" s="144" t="s">
        <v>723</v>
      </c>
      <c r="C89" s="146"/>
      <c r="D89" s="146"/>
      <c r="E89" s="147"/>
      <c r="F89" s="147"/>
      <c r="G89" s="137">
        <v>4845494.2300000004</v>
      </c>
      <c r="H89" s="137">
        <v>3737064.67</v>
      </c>
      <c r="I89" s="137">
        <v>3737064.67</v>
      </c>
      <c r="J89" s="137">
        <v>3737064.67</v>
      </c>
      <c r="K89" s="142">
        <f t="shared" si="2"/>
        <v>0</v>
      </c>
      <c r="L89" s="142"/>
      <c r="N89" s="143"/>
    </row>
    <row r="90" spans="1:14" s="39" customFormat="1" ht="12" customHeight="1" x14ac:dyDescent="0.2">
      <c r="A90" s="138">
        <v>79</v>
      </c>
      <c r="B90" s="144" t="s">
        <v>724</v>
      </c>
      <c r="C90" s="146"/>
      <c r="D90" s="146"/>
      <c r="E90" s="147"/>
      <c r="F90" s="147"/>
      <c r="G90" s="137">
        <v>5357978.97</v>
      </c>
      <c r="H90" s="137">
        <v>5357978.97</v>
      </c>
      <c r="I90" s="137">
        <v>5357978.97</v>
      </c>
      <c r="J90" s="137">
        <v>5357978.97</v>
      </c>
      <c r="K90" s="142">
        <f t="shared" si="2"/>
        <v>0</v>
      </c>
      <c r="L90" s="142"/>
      <c r="N90" s="143"/>
    </row>
    <row r="91" spans="1:14" s="39" customFormat="1" ht="12" customHeight="1" x14ac:dyDescent="0.2">
      <c r="A91" s="138">
        <v>80</v>
      </c>
      <c r="B91" s="144" t="s">
        <v>727</v>
      </c>
      <c r="C91" s="146"/>
      <c r="D91" s="146"/>
      <c r="E91" s="147"/>
      <c r="F91" s="147"/>
      <c r="G91" s="137">
        <v>2599043.71</v>
      </c>
      <c r="H91" s="137">
        <v>2599043.71</v>
      </c>
      <c r="I91" s="137">
        <v>2599043.71</v>
      </c>
      <c r="J91" s="137">
        <v>2599043.71</v>
      </c>
      <c r="K91" s="142">
        <f t="shared" si="2"/>
        <v>0</v>
      </c>
      <c r="L91" s="142"/>
      <c r="N91" s="143"/>
    </row>
    <row r="92" spans="1:14" s="39" customFormat="1" ht="12" customHeight="1" x14ac:dyDescent="0.2">
      <c r="A92" s="138">
        <v>81</v>
      </c>
      <c r="B92" s="144" t="s">
        <v>728</v>
      </c>
      <c r="C92" s="146"/>
      <c r="D92" s="146"/>
      <c r="E92" s="147"/>
      <c r="F92" s="147"/>
      <c r="G92" s="137">
        <v>5909380.5700000003</v>
      </c>
      <c r="H92" s="137">
        <v>5909380.5700000003</v>
      </c>
      <c r="I92" s="137">
        <v>5909380.5700000003</v>
      </c>
      <c r="J92" s="137">
        <v>5909380.5700000003</v>
      </c>
      <c r="K92" s="142">
        <f t="shared" si="2"/>
        <v>0</v>
      </c>
      <c r="L92" s="142"/>
      <c r="N92" s="143"/>
    </row>
    <row r="93" spans="1:14" s="39" customFormat="1" ht="12" customHeight="1" x14ac:dyDescent="0.2">
      <c r="A93" s="138">
        <v>82</v>
      </c>
      <c r="B93" s="144" t="s">
        <v>729</v>
      </c>
      <c r="C93" s="146"/>
      <c r="D93" s="146"/>
      <c r="E93" s="147"/>
      <c r="F93" s="147"/>
      <c r="G93" s="137">
        <v>3731481.5</v>
      </c>
      <c r="H93" s="137">
        <v>3731481.5</v>
      </c>
      <c r="I93" s="137">
        <v>3731481.5</v>
      </c>
      <c r="J93" s="137">
        <v>2976949.88</v>
      </c>
      <c r="K93" s="142">
        <f t="shared" si="2"/>
        <v>-754531.62000000011</v>
      </c>
      <c r="L93" s="142" t="s">
        <v>1041</v>
      </c>
      <c r="N93" s="143"/>
    </row>
    <row r="94" spans="1:14" s="39" customFormat="1" ht="12" customHeight="1" x14ac:dyDescent="0.2">
      <c r="A94" s="138">
        <v>83</v>
      </c>
      <c r="B94" s="144" t="s">
        <v>731</v>
      </c>
      <c r="C94" s="146"/>
      <c r="D94" s="146"/>
      <c r="E94" s="147"/>
      <c r="F94" s="147"/>
      <c r="G94" s="137">
        <v>4431696.88</v>
      </c>
      <c r="H94" s="137">
        <v>4431696.88</v>
      </c>
      <c r="I94" s="137">
        <v>4431696.88</v>
      </c>
      <c r="J94" s="137">
        <v>3745452.67</v>
      </c>
      <c r="K94" s="142">
        <f t="shared" si="2"/>
        <v>-686244.21</v>
      </c>
      <c r="L94" s="142" t="s">
        <v>1041</v>
      </c>
      <c r="N94" s="143"/>
    </row>
    <row r="95" spans="1:14" s="39" customFormat="1" ht="12" customHeight="1" x14ac:dyDescent="0.2">
      <c r="A95" s="138">
        <v>84</v>
      </c>
      <c r="B95" s="144" t="s">
        <v>732</v>
      </c>
      <c r="C95" s="146"/>
      <c r="D95" s="146"/>
      <c r="E95" s="147"/>
      <c r="F95" s="147"/>
      <c r="G95" s="137">
        <v>6733013.9299999997</v>
      </c>
      <c r="H95" s="137">
        <v>6733013.9299999997</v>
      </c>
      <c r="I95" s="137">
        <v>5731392.6900000004</v>
      </c>
      <c r="J95" s="137">
        <v>5731392.6900000004</v>
      </c>
      <c r="K95" s="142">
        <f t="shared" si="2"/>
        <v>0</v>
      </c>
      <c r="L95" s="142"/>
      <c r="N95" s="143"/>
    </row>
    <row r="96" spans="1:14" s="39" customFormat="1" ht="12" customHeight="1" x14ac:dyDescent="0.2">
      <c r="A96" s="138">
        <v>85</v>
      </c>
      <c r="B96" s="144" t="s">
        <v>734</v>
      </c>
      <c r="C96" s="146"/>
      <c r="D96" s="146"/>
      <c r="E96" s="147"/>
      <c r="F96" s="147"/>
      <c r="G96" s="137">
        <v>5804664.1100000003</v>
      </c>
      <c r="H96" s="137">
        <v>5804664.1100000003</v>
      </c>
      <c r="I96" s="137">
        <v>5804664.1100000003</v>
      </c>
      <c r="J96" s="137">
        <v>5804664.1100000003</v>
      </c>
      <c r="K96" s="142">
        <f t="shared" si="2"/>
        <v>0</v>
      </c>
      <c r="L96" s="142"/>
      <c r="N96" s="143"/>
    </row>
    <row r="97" spans="1:14" s="39" customFormat="1" ht="12" customHeight="1" x14ac:dyDescent="0.2">
      <c r="A97" s="138">
        <v>86</v>
      </c>
      <c r="B97" s="144" t="s">
        <v>736</v>
      </c>
      <c r="C97" s="146"/>
      <c r="D97" s="146"/>
      <c r="E97" s="147"/>
      <c r="F97" s="147"/>
      <c r="G97" s="137">
        <v>3094458.4</v>
      </c>
      <c r="H97" s="137">
        <v>3094458.4</v>
      </c>
      <c r="I97" s="137">
        <v>3094458.4</v>
      </c>
      <c r="J97" s="137">
        <v>3094458.4</v>
      </c>
      <c r="K97" s="142">
        <f t="shared" si="2"/>
        <v>0</v>
      </c>
      <c r="L97" s="142"/>
      <c r="N97" s="143"/>
    </row>
    <row r="98" spans="1:14" s="39" customFormat="1" ht="12" customHeight="1" x14ac:dyDescent="0.2">
      <c r="A98" s="138">
        <v>87</v>
      </c>
      <c r="B98" s="144" t="s">
        <v>737</v>
      </c>
      <c r="C98" s="146"/>
      <c r="D98" s="146"/>
      <c r="E98" s="147"/>
      <c r="F98" s="147"/>
      <c r="G98" s="137">
        <v>6231126.4900000002</v>
      </c>
      <c r="H98" s="137">
        <v>6231126.4900000002</v>
      </c>
      <c r="I98" s="137">
        <v>6231126.4900000002</v>
      </c>
      <c r="J98" s="137">
        <v>6231126.4900000002</v>
      </c>
      <c r="K98" s="142">
        <f t="shared" si="2"/>
        <v>0</v>
      </c>
      <c r="L98" s="142"/>
      <c r="N98" s="143"/>
    </row>
    <row r="99" spans="1:14" s="39" customFormat="1" ht="12" customHeight="1" x14ac:dyDescent="0.2">
      <c r="A99" s="138">
        <v>88</v>
      </c>
      <c r="B99" s="144" t="s">
        <v>740</v>
      </c>
      <c r="C99" s="146"/>
      <c r="D99" s="146"/>
      <c r="E99" s="147"/>
      <c r="F99" s="147"/>
      <c r="G99" s="137">
        <v>4632753.67</v>
      </c>
      <c r="H99" s="137">
        <v>4632753.67</v>
      </c>
      <c r="I99" s="137">
        <v>4632753.67</v>
      </c>
      <c r="J99" s="137">
        <v>3772000.81</v>
      </c>
      <c r="K99" s="142">
        <f t="shared" si="2"/>
        <v>-860752.85999999987</v>
      </c>
      <c r="L99" s="142" t="s">
        <v>1041</v>
      </c>
      <c r="N99" s="143"/>
    </row>
    <row r="100" spans="1:14" s="39" customFormat="1" ht="24" customHeight="1" x14ac:dyDescent="0.2">
      <c r="A100" s="138">
        <v>89</v>
      </c>
      <c r="B100" s="144" t="s">
        <v>741</v>
      </c>
      <c r="C100" s="146"/>
      <c r="D100" s="146"/>
      <c r="E100" s="147"/>
      <c r="F100" s="147"/>
      <c r="G100" s="137">
        <v>5081158.72</v>
      </c>
      <c r="H100" s="137">
        <v>5081158.72</v>
      </c>
      <c r="I100" s="137">
        <v>5081158.72</v>
      </c>
      <c r="J100" s="137">
        <v>5500681.1200000001</v>
      </c>
      <c r="K100" s="142">
        <f t="shared" si="2"/>
        <v>419522.40000000037</v>
      </c>
      <c r="L100" s="142" t="s">
        <v>1061</v>
      </c>
      <c r="N100" s="143"/>
    </row>
    <row r="101" spans="1:14" s="39" customFormat="1" ht="12" customHeight="1" x14ac:dyDescent="0.2">
      <c r="A101" s="138">
        <v>90</v>
      </c>
      <c r="B101" s="144" t="s">
        <v>742</v>
      </c>
      <c r="C101" s="146"/>
      <c r="D101" s="146"/>
      <c r="E101" s="147"/>
      <c r="F101" s="147"/>
      <c r="G101" s="137">
        <v>7930429.5199999996</v>
      </c>
      <c r="H101" s="137">
        <v>7930429.5199999996</v>
      </c>
      <c r="I101" s="137">
        <v>7930429.5199999996</v>
      </c>
      <c r="J101" s="137">
        <v>7748411.21</v>
      </c>
      <c r="K101" s="142">
        <f t="shared" si="2"/>
        <v>-182018.30999999959</v>
      </c>
      <c r="L101" s="142" t="s">
        <v>1041</v>
      </c>
      <c r="N101" s="143"/>
    </row>
    <row r="102" spans="1:14" s="39" customFormat="1" ht="12" customHeight="1" x14ac:dyDescent="0.2">
      <c r="A102" s="138">
        <v>91</v>
      </c>
      <c r="B102" s="144" t="s">
        <v>743</v>
      </c>
      <c r="C102" s="146"/>
      <c r="D102" s="146"/>
      <c r="E102" s="147"/>
      <c r="F102" s="147"/>
      <c r="G102" s="137">
        <v>5112343.79</v>
      </c>
      <c r="H102" s="137">
        <v>5112343.79</v>
      </c>
      <c r="I102" s="137">
        <v>5112343.79</v>
      </c>
      <c r="J102" s="137">
        <v>5112343.79</v>
      </c>
      <c r="K102" s="142">
        <f t="shared" si="2"/>
        <v>0</v>
      </c>
      <c r="L102" s="142"/>
      <c r="N102" s="143"/>
    </row>
    <row r="103" spans="1:14" s="39" customFormat="1" ht="12" customHeight="1" x14ac:dyDescent="0.2">
      <c r="A103" s="138">
        <v>92</v>
      </c>
      <c r="B103" s="144" t="s">
        <v>744</v>
      </c>
      <c r="C103" s="146"/>
      <c r="D103" s="146"/>
      <c r="E103" s="147"/>
      <c r="F103" s="147"/>
      <c r="G103" s="137">
        <v>3980520.24</v>
      </c>
      <c r="H103" s="137">
        <v>3980520.24</v>
      </c>
      <c r="I103" s="137">
        <v>3980520.24</v>
      </c>
      <c r="J103" s="137">
        <v>3980520.24</v>
      </c>
      <c r="K103" s="142">
        <f t="shared" si="2"/>
        <v>0</v>
      </c>
      <c r="L103" s="142"/>
      <c r="N103" s="143"/>
    </row>
    <row r="104" spans="1:14" s="39" customFormat="1" ht="12" customHeight="1" x14ac:dyDescent="0.2">
      <c r="A104" s="138">
        <v>93</v>
      </c>
      <c r="B104" s="144" t="s">
        <v>559</v>
      </c>
      <c r="C104" s="140"/>
      <c r="D104" s="37"/>
      <c r="E104" s="141"/>
      <c r="F104" s="145"/>
      <c r="G104" s="137">
        <v>3070409.73</v>
      </c>
      <c r="H104" s="137">
        <v>3070409.73</v>
      </c>
      <c r="I104" s="137">
        <v>3070409.73</v>
      </c>
      <c r="J104" s="137">
        <v>3070409.73</v>
      </c>
      <c r="K104" s="142">
        <f t="shared" si="2"/>
        <v>0</v>
      </c>
      <c r="L104" s="142"/>
      <c r="N104" s="143"/>
    </row>
    <row r="105" spans="1:14" s="39" customFormat="1" ht="12" customHeight="1" x14ac:dyDescent="0.2">
      <c r="A105" s="138">
        <v>94</v>
      </c>
      <c r="B105" s="144" t="s">
        <v>746</v>
      </c>
      <c r="C105" s="146"/>
      <c r="D105" s="146"/>
      <c r="E105" s="147"/>
      <c r="F105" s="147"/>
      <c r="G105" s="137">
        <v>2810204.1</v>
      </c>
      <c r="H105" s="137">
        <v>2810204.1</v>
      </c>
      <c r="I105" s="137">
        <v>2810204.1</v>
      </c>
      <c r="J105" s="137">
        <v>2810204.1</v>
      </c>
      <c r="K105" s="142">
        <f t="shared" si="2"/>
        <v>0</v>
      </c>
      <c r="L105" s="142"/>
      <c r="N105" s="143"/>
    </row>
    <row r="106" spans="1:14" s="39" customFormat="1" ht="29.25" customHeight="1" x14ac:dyDescent="0.2">
      <c r="A106" s="138">
        <v>95</v>
      </c>
      <c r="B106" s="144" t="s">
        <v>747</v>
      </c>
      <c r="C106" s="146"/>
      <c r="D106" s="146"/>
      <c r="E106" s="147"/>
      <c r="F106" s="147"/>
      <c r="G106" s="137">
        <v>2809324.1</v>
      </c>
      <c r="H106" s="137">
        <v>2809324.1</v>
      </c>
      <c r="I106" s="137">
        <v>2809324.1</v>
      </c>
      <c r="J106" s="137">
        <v>0</v>
      </c>
      <c r="K106" s="142">
        <f t="shared" si="2"/>
        <v>-2809324.1</v>
      </c>
      <c r="L106" s="142" t="s">
        <v>1059</v>
      </c>
      <c r="N106" s="143"/>
    </row>
    <row r="107" spans="1:14" s="39" customFormat="1" ht="12" customHeight="1" x14ac:dyDescent="0.2">
      <c r="A107" s="138">
        <v>96</v>
      </c>
      <c r="B107" s="144" t="s">
        <v>749</v>
      </c>
      <c r="C107" s="146"/>
      <c r="D107" s="146"/>
      <c r="E107" s="147"/>
      <c r="F107" s="147"/>
      <c r="G107" s="137">
        <v>3169434.1</v>
      </c>
      <c r="H107" s="137">
        <v>3169434.1</v>
      </c>
      <c r="I107" s="137">
        <v>3169434.1</v>
      </c>
      <c r="J107" s="137">
        <v>2350071.2999999998</v>
      </c>
      <c r="K107" s="142">
        <f t="shared" si="2"/>
        <v>-819362.80000000028</v>
      </c>
      <c r="L107" s="142" t="s">
        <v>1041</v>
      </c>
      <c r="N107" s="143"/>
    </row>
    <row r="108" spans="1:14" s="39" customFormat="1" ht="12" customHeight="1" x14ac:dyDescent="0.2">
      <c r="A108" s="138">
        <v>97</v>
      </c>
      <c r="B108" s="144" t="s">
        <v>750</v>
      </c>
      <c r="C108" s="146"/>
      <c r="D108" s="146"/>
      <c r="E108" s="147"/>
      <c r="F108" s="147"/>
      <c r="G108" s="137">
        <v>3012724.1</v>
      </c>
      <c r="H108" s="137">
        <v>3012724.1</v>
      </c>
      <c r="I108" s="137">
        <v>3012724.1</v>
      </c>
      <c r="J108" s="137">
        <v>2501615.4500000002</v>
      </c>
      <c r="K108" s="142">
        <f t="shared" si="2"/>
        <v>-511108.64999999991</v>
      </c>
      <c r="L108" s="142" t="s">
        <v>1041</v>
      </c>
      <c r="N108" s="143"/>
    </row>
    <row r="109" spans="1:14" s="39" customFormat="1" ht="12" customHeight="1" x14ac:dyDescent="0.2">
      <c r="A109" s="138">
        <v>98</v>
      </c>
      <c r="B109" s="144" t="s">
        <v>751</v>
      </c>
      <c r="C109" s="146"/>
      <c r="D109" s="146"/>
      <c r="E109" s="147"/>
      <c r="F109" s="147"/>
      <c r="G109" s="137">
        <v>3410764.1</v>
      </c>
      <c r="H109" s="137">
        <v>3410764.1</v>
      </c>
      <c r="I109" s="137">
        <v>3410764.1</v>
      </c>
      <c r="J109" s="137">
        <v>3410764.1</v>
      </c>
      <c r="K109" s="142">
        <f t="shared" si="2"/>
        <v>0</v>
      </c>
      <c r="L109" s="142"/>
      <c r="N109" s="143"/>
    </row>
    <row r="110" spans="1:14" s="39" customFormat="1" ht="12" customHeight="1" x14ac:dyDescent="0.2">
      <c r="A110" s="138">
        <v>99</v>
      </c>
      <c r="B110" s="144" t="s">
        <v>758</v>
      </c>
      <c r="C110" s="146"/>
      <c r="D110" s="146"/>
      <c r="E110" s="147"/>
      <c r="F110" s="147"/>
      <c r="G110" s="137">
        <v>6002626.6600000001</v>
      </c>
      <c r="H110" s="137">
        <v>6002626.6600000001</v>
      </c>
      <c r="I110" s="137">
        <v>6002626.6600000001</v>
      </c>
      <c r="J110" s="137">
        <v>6162309.4100000001</v>
      </c>
      <c r="K110" s="142">
        <f t="shared" si="2"/>
        <v>159682.75</v>
      </c>
      <c r="L110" s="142" t="s">
        <v>1041</v>
      </c>
      <c r="N110" s="143"/>
    </row>
    <row r="111" spans="1:14" s="39" customFormat="1" ht="30" customHeight="1" x14ac:dyDescent="0.2">
      <c r="A111" s="138">
        <v>100</v>
      </c>
      <c r="B111" s="144" t="s">
        <v>759</v>
      </c>
      <c r="C111" s="146"/>
      <c r="D111" s="146"/>
      <c r="E111" s="147"/>
      <c r="F111" s="147"/>
      <c r="G111" s="137">
        <v>2988244.1</v>
      </c>
      <c r="H111" s="137">
        <v>2988244.1</v>
      </c>
      <c r="I111" s="137">
        <v>2988244.1</v>
      </c>
      <c r="J111" s="137">
        <v>0</v>
      </c>
      <c r="K111" s="142">
        <f t="shared" si="2"/>
        <v>-2988244.1</v>
      </c>
      <c r="L111" s="142" t="s">
        <v>1059</v>
      </c>
      <c r="N111" s="143"/>
    </row>
    <row r="112" spans="1:14" s="39" customFormat="1" ht="12" customHeight="1" x14ac:dyDescent="0.2">
      <c r="A112" s="138">
        <v>101</v>
      </c>
      <c r="B112" s="144" t="s">
        <v>760</v>
      </c>
      <c r="C112" s="146"/>
      <c r="D112" s="146"/>
      <c r="E112" s="147"/>
      <c r="F112" s="147"/>
      <c r="G112" s="137">
        <v>7943161.4299999997</v>
      </c>
      <c r="H112" s="137">
        <v>7786251.4400000004</v>
      </c>
      <c r="I112" s="137">
        <v>7786251.4400000004</v>
      </c>
      <c r="J112" s="137">
        <v>7786251.4400000004</v>
      </c>
      <c r="K112" s="142">
        <f t="shared" si="2"/>
        <v>0</v>
      </c>
      <c r="L112" s="142"/>
      <c r="N112" s="143"/>
    </row>
    <row r="113" spans="1:14" s="39" customFormat="1" ht="12" customHeight="1" x14ac:dyDescent="0.2">
      <c r="A113" s="138">
        <v>102</v>
      </c>
      <c r="B113" s="144" t="s">
        <v>756</v>
      </c>
      <c r="C113" s="146"/>
      <c r="D113" s="146"/>
      <c r="E113" s="147"/>
      <c r="F113" s="147"/>
      <c r="G113" s="137">
        <v>5258411.33</v>
      </c>
      <c r="H113" s="137">
        <v>5258411.33</v>
      </c>
      <c r="I113" s="137">
        <v>5258411.33</v>
      </c>
      <c r="J113" s="137">
        <v>4482435.47</v>
      </c>
      <c r="K113" s="142">
        <f t="shared" si="2"/>
        <v>-775975.86000000034</v>
      </c>
      <c r="L113" s="142" t="s">
        <v>1041</v>
      </c>
      <c r="N113" s="143"/>
    </row>
    <row r="114" spans="1:14" s="39" customFormat="1" ht="12" customHeight="1" x14ac:dyDescent="0.2">
      <c r="A114" s="138">
        <v>103</v>
      </c>
      <c r="B114" s="144" t="s">
        <v>757</v>
      </c>
      <c r="C114" s="146"/>
      <c r="D114" s="146"/>
      <c r="E114" s="147"/>
      <c r="F114" s="147"/>
      <c r="G114" s="137">
        <v>2806547.46</v>
      </c>
      <c r="H114" s="137">
        <v>2240052.0499999998</v>
      </c>
      <c r="I114" s="137">
        <v>2240052.0499999998</v>
      </c>
      <c r="J114" s="137">
        <v>2240052.0499999998</v>
      </c>
      <c r="K114" s="142">
        <f t="shared" si="2"/>
        <v>0</v>
      </c>
      <c r="L114" s="142"/>
      <c r="N114" s="143"/>
    </row>
    <row r="115" spans="1:14" s="39" customFormat="1" ht="12" customHeight="1" x14ac:dyDescent="0.2">
      <c r="A115" s="138">
        <v>104</v>
      </c>
      <c r="B115" s="144" t="s">
        <v>779</v>
      </c>
      <c r="C115" s="146"/>
      <c r="D115" s="146"/>
      <c r="E115" s="147"/>
      <c r="F115" s="147"/>
      <c r="G115" s="137">
        <v>5275750.75</v>
      </c>
      <c r="H115" s="137">
        <v>5275750.75</v>
      </c>
      <c r="I115" s="137">
        <v>5275750.75</v>
      </c>
      <c r="J115" s="137">
        <v>5275750.75</v>
      </c>
      <c r="K115" s="142">
        <f t="shared" si="2"/>
        <v>0</v>
      </c>
      <c r="L115" s="142"/>
      <c r="N115" s="143"/>
    </row>
    <row r="116" spans="1:14" s="39" customFormat="1" ht="12" customHeight="1" x14ac:dyDescent="0.2">
      <c r="A116" s="138">
        <v>105</v>
      </c>
      <c r="B116" s="144" t="s">
        <v>780</v>
      </c>
      <c r="C116" s="146"/>
      <c r="D116" s="146"/>
      <c r="E116" s="147"/>
      <c r="F116" s="147"/>
      <c r="G116" s="137">
        <v>5422199.8200000003</v>
      </c>
      <c r="H116" s="137">
        <v>5422199.8200000003</v>
      </c>
      <c r="I116" s="137">
        <v>5422199.8200000003</v>
      </c>
      <c r="J116" s="137">
        <v>5424332.9100000001</v>
      </c>
      <c r="K116" s="142">
        <f t="shared" si="2"/>
        <v>2133.089999999851</v>
      </c>
      <c r="L116" s="142" t="s">
        <v>1041</v>
      </c>
      <c r="N116" s="143"/>
    </row>
    <row r="117" spans="1:14" s="39" customFormat="1" ht="26.25" customHeight="1" x14ac:dyDescent="0.2">
      <c r="A117" s="138">
        <v>106</v>
      </c>
      <c r="B117" s="144" t="s">
        <v>781</v>
      </c>
      <c r="C117" s="146"/>
      <c r="D117" s="146"/>
      <c r="E117" s="147"/>
      <c r="F117" s="147"/>
      <c r="G117" s="137">
        <v>2811065.44</v>
      </c>
      <c r="H117" s="137">
        <v>2811065.44</v>
      </c>
      <c r="I117" s="137">
        <v>2811065.44</v>
      </c>
      <c r="J117" s="137">
        <v>0</v>
      </c>
      <c r="K117" s="142">
        <f t="shared" si="2"/>
        <v>-2811065.44</v>
      </c>
      <c r="L117" s="142" t="s">
        <v>1059</v>
      </c>
      <c r="N117" s="143"/>
    </row>
    <row r="118" spans="1:14" s="39" customFormat="1" ht="24" customHeight="1" x14ac:dyDescent="0.2">
      <c r="A118" s="138">
        <v>107</v>
      </c>
      <c r="B118" s="144" t="s">
        <v>782</v>
      </c>
      <c r="C118" s="146"/>
      <c r="D118" s="146"/>
      <c r="E118" s="147"/>
      <c r="F118" s="147"/>
      <c r="G118" s="137">
        <v>2879780.64</v>
      </c>
      <c r="H118" s="137">
        <v>2879780.64</v>
      </c>
      <c r="I118" s="137">
        <v>2879780.64</v>
      </c>
      <c r="J118" s="137">
        <v>0</v>
      </c>
      <c r="K118" s="142">
        <f t="shared" si="2"/>
        <v>-2879780.64</v>
      </c>
      <c r="L118" s="142" t="s">
        <v>1059</v>
      </c>
      <c r="N118" s="143"/>
    </row>
    <row r="119" spans="1:14" s="39" customFormat="1" ht="12" customHeight="1" x14ac:dyDescent="0.2">
      <c r="A119" s="138">
        <v>108</v>
      </c>
      <c r="B119" s="144" t="s">
        <v>783</v>
      </c>
      <c r="C119" s="146"/>
      <c r="D119" s="146"/>
      <c r="E119" s="147"/>
      <c r="F119" s="147"/>
      <c r="G119" s="137">
        <v>4846250.6100000003</v>
      </c>
      <c r="H119" s="137">
        <v>4846250.6100000003</v>
      </c>
      <c r="I119" s="137">
        <v>4846250.6100000003</v>
      </c>
      <c r="J119" s="137">
        <v>4907808.79</v>
      </c>
      <c r="K119" s="142">
        <f t="shared" si="2"/>
        <v>61558.179999999702</v>
      </c>
      <c r="L119" s="142" t="s">
        <v>1041</v>
      </c>
      <c r="N119" s="143"/>
    </row>
    <row r="120" spans="1:14" s="39" customFormat="1" ht="12" customHeight="1" x14ac:dyDescent="0.2">
      <c r="A120" s="138">
        <v>109</v>
      </c>
      <c r="B120" s="144" t="s">
        <v>785</v>
      </c>
      <c r="C120" s="146"/>
      <c r="D120" s="146"/>
      <c r="E120" s="147"/>
      <c r="F120" s="147"/>
      <c r="G120" s="137">
        <v>4126600.08</v>
      </c>
      <c r="H120" s="137">
        <v>4126600.08</v>
      </c>
      <c r="I120" s="137">
        <v>4126600.08</v>
      </c>
      <c r="J120" s="137">
        <v>3949244.82</v>
      </c>
      <c r="K120" s="142">
        <f t="shared" si="2"/>
        <v>-177355.26000000024</v>
      </c>
      <c r="L120" s="142" t="s">
        <v>1041</v>
      </c>
      <c r="N120" s="143"/>
    </row>
    <row r="121" spans="1:14" s="39" customFormat="1" ht="12" customHeight="1" x14ac:dyDescent="0.2">
      <c r="A121" s="138">
        <v>110</v>
      </c>
      <c r="B121" s="144" t="s">
        <v>461</v>
      </c>
      <c r="C121" s="146"/>
      <c r="D121" s="146"/>
      <c r="E121" s="147"/>
      <c r="F121" s="147"/>
      <c r="G121" s="137">
        <v>2882301.98</v>
      </c>
      <c r="H121" s="137">
        <v>2882301.98</v>
      </c>
      <c r="I121" s="137">
        <v>2882301.98</v>
      </c>
      <c r="J121" s="137">
        <v>2631640.4700000002</v>
      </c>
      <c r="K121" s="142">
        <f t="shared" si="2"/>
        <v>-250661.50999999978</v>
      </c>
      <c r="L121" s="142" t="s">
        <v>1041</v>
      </c>
      <c r="N121" s="143"/>
    </row>
    <row r="122" spans="1:14" s="39" customFormat="1" ht="12" customHeight="1" x14ac:dyDescent="0.2">
      <c r="A122" s="138">
        <v>111</v>
      </c>
      <c r="B122" s="144" t="s">
        <v>763</v>
      </c>
      <c r="C122" s="146"/>
      <c r="D122" s="146"/>
      <c r="E122" s="147"/>
      <c r="F122" s="147"/>
      <c r="G122" s="137">
        <v>5714902.79</v>
      </c>
      <c r="H122" s="137">
        <v>5714902.79</v>
      </c>
      <c r="I122" s="137">
        <v>5714902.79</v>
      </c>
      <c r="J122" s="137">
        <v>5714902.79</v>
      </c>
      <c r="K122" s="142">
        <f t="shared" si="2"/>
        <v>0</v>
      </c>
      <c r="L122" s="142"/>
      <c r="N122" s="143"/>
    </row>
    <row r="123" spans="1:14" s="39" customFormat="1" ht="12" customHeight="1" x14ac:dyDescent="0.2">
      <c r="A123" s="138">
        <v>112</v>
      </c>
      <c r="B123" s="144" t="s">
        <v>767</v>
      </c>
      <c r="C123" s="146"/>
      <c r="D123" s="146"/>
      <c r="E123" s="147"/>
      <c r="F123" s="147"/>
      <c r="G123" s="137">
        <v>5557184.9699999997</v>
      </c>
      <c r="H123" s="137">
        <v>5557184.9699999997</v>
      </c>
      <c r="I123" s="137">
        <v>5557184.9699999997</v>
      </c>
      <c r="J123" s="137">
        <v>5557184.9699999997</v>
      </c>
      <c r="K123" s="142">
        <f t="shared" si="2"/>
        <v>0</v>
      </c>
      <c r="L123" s="142"/>
      <c r="N123" s="143"/>
    </row>
    <row r="124" spans="1:14" s="39" customFormat="1" ht="12" customHeight="1" x14ac:dyDescent="0.2">
      <c r="A124" s="138">
        <v>113</v>
      </c>
      <c r="B124" s="144" t="s">
        <v>768</v>
      </c>
      <c r="C124" s="146"/>
      <c r="D124" s="146"/>
      <c r="E124" s="147"/>
      <c r="F124" s="147"/>
      <c r="G124" s="137">
        <v>5556094.9699999997</v>
      </c>
      <c r="H124" s="137">
        <v>5556094.9699999997</v>
      </c>
      <c r="I124" s="137">
        <v>5556094.9699999997</v>
      </c>
      <c r="J124" s="137">
        <v>5556094.9699999997</v>
      </c>
      <c r="K124" s="142">
        <f t="shared" si="2"/>
        <v>0</v>
      </c>
      <c r="L124" s="142"/>
      <c r="N124" s="143"/>
    </row>
    <row r="125" spans="1:14" s="39" customFormat="1" ht="12" customHeight="1" x14ac:dyDescent="0.2">
      <c r="A125" s="138">
        <v>114</v>
      </c>
      <c r="B125" s="144" t="s">
        <v>769</v>
      </c>
      <c r="C125" s="146"/>
      <c r="D125" s="146"/>
      <c r="E125" s="147"/>
      <c r="F125" s="147"/>
      <c r="G125" s="137">
        <v>5342651.66</v>
      </c>
      <c r="H125" s="137">
        <v>5342651.66</v>
      </c>
      <c r="I125" s="137">
        <v>5342651.66</v>
      </c>
      <c r="J125" s="137">
        <v>5342651.66</v>
      </c>
      <c r="K125" s="142">
        <f t="shared" si="2"/>
        <v>0</v>
      </c>
      <c r="L125" s="142"/>
      <c r="N125" s="143"/>
    </row>
    <row r="126" spans="1:14" s="39" customFormat="1" ht="32.25" customHeight="1" x14ac:dyDescent="0.2">
      <c r="A126" s="138">
        <v>115</v>
      </c>
      <c r="B126" s="144" t="s">
        <v>770</v>
      </c>
      <c r="C126" s="146"/>
      <c r="D126" s="146"/>
      <c r="E126" s="147"/>
      <c r="F126" s="147"/>
      <c r="G126" s="137">
        <v>5398969.7199999997</v>
      </c>
      <c r="H126" s="137">
        <v>5398969.7199999997</v>
      </c>
      <c r="I126" s="137">
        <v>5398969.7199999997</v>
      </c>
      <c r="J126" s="137">
        <v>0</v>
      </c>
      <c r="K126" s="142">
        <f t="shared" si="2"/>
        <v>-5398969.7199999997</v>
      </c>
      <c r="L126" s="142" t="s">
        <v>1059</v>
      </c>
      <c r="N126" s="143"/>
    </row>
    <row r="127" spans="1:14" s="39" customFormat="1" ht="12" customHeight="1" x14ac:dyDescent="0.2">
      <c r="A127" s="138">
        <v>116</v>
      </c>
      <c r="B127" s="144" t="s">
        <v>786</v>
      </c>
      <c r="C127" s="146"/>
      <c r="D127" s="146"/>
      <c r="E127" s="147"/>
      <c r="F127" s="147"/>
      <c r="G127" s="137">
        <v>5080746.8</v>
      </c>
      <c r="H127" s="137">
        <v>5080746.8</v>
      </c>
      <c r="I127" s="137">
        <v>5080746.8</v>
      </c>
      <c r="J127" s="137">
        <v>5080746.8</v>
      </c>
      <c r="K127" s="142">
        <f t="shared" si="2"/>
        <v>0</v>
      </c>
      <c r="L127" s="142"/>
      <c r="N127" s="143"/>
    </row>
    <row r="128" spans="1:14" s="39" customFormat="1" ht="12" customHeight="1" x14ac:dyDescent="0.2">
      <c r="A128" s="138">
        <v>117</v>
      </c>
      <c r="B128" s="144" t="s">
        <v>787</v>
      </c>
      <c r="C128" s="146"/>
      <c r="D128" s="146"/>
      <c r="E128" s="147"/>
      <c r="F128" s="147"/>
      <c r="G128" s="137">
        <v>4565123.84</v>
      </c>
      <c r="H128" s="137">
        <v>4565123.84</v>
      </c>
      <c r="I128" s="137">
        <v>4565123.84</v>
      </c>
      <c r="J128" s="137">
        <v>4211804.82</v>
      </c>
      <c r="K128" s="142">
        <f t="shared" si="2"/>
        <v>-353319.01999999955</v>
      </c>
      <c r="L128" s="142" t="s">
        <v>1041</v>
      </c>
      <c r="N128" s="143"/>
    </row>
    <row r="129" spans="1:14" s="39" customFormat="1" ht="29.25" customHeight="1" x14ac:dyDescent="0.2">
      <c r="A129" s="138">
        <v>118</v>
      </c>
      <c r="B129" s="144" t="s">
        <v>788</v>
      </c>
      <c r="C129" s="146"/>
      <c r="D129" s="146"/>
      <c r="E129" s="147"/>
      <c r="F129" s="147"/>
      <c r="G129" s="137">
        <v>3864820.14</v>
      </c>
      <c r="H129" s="137">
        <v>3864820.14</v>
      </c>
      <c r="I129" s="137">
        <v>3864820.14</v>
      </c>
      <c r="J129" s="137">
        <v>0</v>
      </c>
      <c r="K129" s="142">
        <f t="shared" si="2"/>
        <v>-3864820.14</v>
      </c>
      <c r="L129" s="142" t="s">
        <v>1059</v>
      </c>
      <c r="N129" s="143"/>
    </row>
    <row r="130" spans="1:14" s="39" customFormat="1" ht="26.25" customHeight="1" x14ac:dyDescent="0.2">
      <c r="A130" s="138">
        <v>119</v>
      </c>
      <c r="B130" s="144" t="s">
        <v>799</v>
      </c>
      <c r="C130" s="146"/>
      <c r="D130" s="146"/>
      <c r="E130" s="147"/>
      <c r="F130" s="147"/>
      <c r="G130" s="137">
        <v>4922528.17</v>
      </c>
      <c r="H130" s="137">
        <v>4922528.17</v>
      </c>
      <c r="I130" s="137">
        <v>4922528.17</v>
      </c>
      <c r="J130" s="137">
        <v>4922491.7699999996</v>
      </c>
      <c r="K130" s="142">
        <f t="shared" si="2"/>
        <v>-36.400000000372529</v>
      </c>
      <c r="L130" s="142" t="s">
        <v>1061</v>
      </c>
      <c r="N130" s="143"/>
    </row>
    <row r="131" spans="1:14" s="39" customFormat="1" ht="12" customHeight="1" x14ac:dyDescent="0.2">
      <c r="A131" s="138">
        <v>120</v>
      </c>
      <c r="B131" s="144" t="s">
        <v>800</v>
      </c>
      <c r="C131" s="146"/>
      <c r="D131" s="146"/>
      <c r="E131" s="147"/>
      <c r="F131" s="147"/>
      <c r="G131" s="137">
        <v>2873957.36</v>
      </c>
      <c r="H131" s="137">
        <v>2873957.36</v>
      </c>
      <c r="I131" s="137">
        <v>2873957.36</v>
      </c>
      <c r="J131" s="137">
        <v>2873957.36</v>
      </c>
      <c r="K131" s="142">
        <f t="shared" si="2"/>
        <v>0</v>
      </c>
      <c r="L131" s="142"/>
      <c r="N131" s="143"/>
    </row>
    <row r="132" spans="1:14" s="39" customFormat="1" ht="12" customHeight="1" x14ac:dyDescent="0.2">
      <c r="A132" s="138">
        <v>121</v>
      </c>
      <c r="B132" s="144" t="s">
        <v>464</v>
      </c>
      <c r="C132" s="146"/>
      <c r="D132" s="146"/>
      <c r="E132" s="147"/>
      <c r="F132" s="147"/>
      <c r="G132" s="137">
        <v>3602888.23</v>
      </c>
      <c r="H132" s="137">
        <v>3602888.23</v>
      </c>
      <c r="I132" s="137">
        <v>3602888.23</v>
      </c>
      <c r="J132" s="137">
        <v>3602888.23</v>
      </c>
      <c r="K132" s="142">
        <f t="shared" si="2"/>
        <v>0</v>
      </c>
      <c r="L132" s="142"/>
      <c r="N132" s="143"/>
    </row>
    <row r="133" spans="1:14" s="39" customFormat="1" ht="12" customHeight="1" x14ac:dyDescent="0.2">
      <c r="A133" s="138">
        <v>122</v>
      </c>
      <c r="B133" s="144" t="s">
        <v>240</v>
      </c>
      <c r="C133" s="140"/>
      <c r="D133" s="37"/>
      <c r="E133" s="141"/>
      <c r="F133" s="145"/>
      <c r="G133" s="137">
        <v>4758994.0199999996</v>
      </c>
      <c r="H133" s="137">
        <v>4758994.0199999996</v>
      </c>
      <c r="I133" s="137">
        <v>4758994.0199999996</v>
      </c>
      <c r="J133" s="137">
        <v>3973024.65</v>
      </c>
      <c r="K133" s="142">
        <f t="shared" si="2"/>
        <v>-785969.36999999965</v>
      </c>
      <c r="L133" s="142" t="s">
        <v>1041</v>
      </c>
      <c r="N133" s="143"/>
    </row>
    <row r="134" spans="1:14" s="39" customFormat="1" ht="12" customHeight="1" x14ac:dyDescent="0.2">
      <c r="A134" s="138">
        <v>123</v>
      </c>
      <c r="B134" s="144" t="s">
        <v>616</v>
      </c>
      <c r="C134" s="140"/>
      <c r="D134" s="37"/>
      <c r="E134" s="141"/>
      <c r="F134" s="145"/>
      <c r="G134" s="137">
        <v>8708941.9600000009</v>
      </c>
      <c r="H134" s="137">
        <v>8708941.9600000009</v>
      </c>
      <c r="I134" s="137">
        <v>8708941.9600000009</v>
      </c>
      <c r="J134" s="137">
        <v>8708941.9600000009</v>
      </c>
      <c r="K134" s="142">
        <f t="shared" si="2"/>
        <v>0</v>
      </c>
      <c r="L134" s="140"/>
      <c r="N134" s="143"/>
    </row>
    <row r="135" spans="1:14" s="39" customFormat="1" ht="12" customHeight="1" x14ac:dyDescent="0.2">
      <c r="A135" s="138">
        <v>124</v>
      </c>
      <c r="B135" s="144" t="s">
        <v>941</v>
      </c>
      <c r="C135" s="140"/>
      <c r="D135" s="37"/>
      <c r="E135" s="141"/>
      <c r="F135" s="145"/>
      <c r="G135" s="137">
        <v>2388791.83</v>
      </c>
      <c r="H135" s="137">
        <v>2388791.83</v>
      </c>
      <c r="I135" s="137">
        <v>2388791.83</v>
      </c>
      <c r="J135" s="137">
        <v>1996979.29</v>
      </c>
      <c r="K135" s="142">
        <f t="shared" si="2"/>
        <v>-391812.54000000004</v>
      </c>
      <c r="L135" s="142" t="s">
        <v>1041</v>
      </c>
      <c r="N135" s="143"/>
    </row>
    <row r="136" spans="1:14" s="39" customFormat="1" ht="12" customHeight="1" x14ac:dyDescent="0.2">
      <c r="A136" s="138">
        <v>125</v>
      </c>
      <c r="B136" s="144" t="s">
        <v>942</v>
      </c>
      <c r="C136" s="140"/>
      <c r="D136" s="37"/>
      <c r="E136" s="141"/>
      <c r="F136" s="145"/>
      <c r="G136" s="137">
        <v>4003995.17</v>
      </c>
      <c r="H136" s="137">
        <v>4003995.17</v>
      </c>
      <c r="I136" s="137">
        <v>4003995.17</v>
      </c>
      <c r="J136" s="137">
        <v>4003995.17</v>
      </c>
      <c r="K136" s="142">
        <f t="shared" si="2"/>
        <v>0</v>
      </c>
      <c r="L136" s="142"/>
      <c r="N136" s="143"/>
    </row>
    <row r="137" spans="1:14" s="39" customFormat="1" ht="12" customHeight="1" x14ac:dyDescent="0.2">
      <c r="A137" s="138">
        <v>126</v>
      </c>
      <c r="B137" s="144" t="s">
        <v>943</v>
      </c>
      <c r="C137" s="140"/>
      <c r="D137" s="37"/>
      <c r="E137" s="141"/>
      <c r="F137" s="145"/>
      <c r="G137" s="137">
        <v>6007521.6699999999</v>
      </c>
      <c r="H137" s="137">
        <v>6007521.6699999999</v>
      </c>
      <c r="I137" s="137">
        <v>6007521.6699999999</v>
      </c>
      <c r="J137" s="137">
        <v>5692607.9199999999</v>
      </c>
      <c r="K137" s="142">
        <f t="shared" si="2"/>
        <v>-314913.75</v>
      </c>
      <c r="L137" s="142" t="s">
        <v>1041</v>
      </c>
      <c r="N137" s="143"/>
    </row>
    <row r="138" spans="1:14" s="39" customFormat="1" ht="12" customHeight="1" x14ac:dyDescent="0.2">
      <c r="A138" s="138">
        <v>127</v>
      </c>
      <c r="B138" s="144" t="s">
        <v>953</v>
      </c>
      <c r="C138" s="140"/>
      <c r="D138" s="37"/>
      <c r="E138" s="141"/>
      <c r="F138" s="145"/>
      <c r="G138" s="137">
        <v>3708598.43</v>
      </c>
      <c r="H138" s="137">
        <v>3708598.43</v>
      </c>
      <c r="I138" s="137">
        <v>3708598.43</v>
      </c>
      <c r="J138" s="137">
        <v>3708598.43</v>
      </c>
      <c r="K138" s="142">
        <f t="shared" si="2"/>
        <v>0</v>
      </c>
      <c r="L138" s="142"/>
      <c r="N138" s="143"/>
    </row>
    <row r="139" spans="1:14" s="39" customFormat="1" ht="12" customHeight="1" x14ac:dyDescent="0.2">
      <c r="A139" s="138">
        <v>128</v>
      </c>
      <c r="B139" s="144" t="s">
        <v>954</v>
      </c>
      <c r="C139" s="140"/>
      <c r="D139" s="37"/>
      <c r="E139" s="141"/>
      <c r="F139" s="145"/>
      <c r="G139" s="137">
        <v>3583810.3</v>
      </c>
      <c r="H139" s="137">
        <v>3583810.3</v>
      </c>
      <c r="I139" s="137">
        <v>3583810.3</v>
      </c>
      <c r="J139" s="137">
        <v>3583810.3</v>
      </c>
      <c r="K139" s="142">
        <f t="shared" si="2"/>
        <v>0</v>
      </c>
      <c r="L139" s="142"/>
      <c r="N139" s="143"/>
    </row>
    <row r="140" spans="1:14" s="39" customFormat="1" ht="12" customHeight="1" x14ac:dyDescent="0.2">
      <c r="A140" s="138">
        <v>129</v>
      </c>
      <c r="B140" s="144" t="s">
        <v>955</v>
      </c>
      <c r="C140" s="140"/>
      <c r="D140" s="37"/>
      <c r="E140" s="141"/>
      <c r="F140" s="145"/>
      <c r="G140" s="137">
        <v>5829433.6699999999</v>
      </c>
      <c r="H140" s="137">
        <v>5829433.6699999999</v>
      </c>
      <c r="I140" s="137">
        <v>5829433.6699999999</v>
      </c>
      <c r="J140" s="137">
        <v>5829433.6699999999</v>
      </c>
      <c r="K140" s="142">
        <f t="shared" si="2"/>
        <v>0</v>
      </c>
      <c r="L140" s="142"/>
      <c r="N140" s="143"/>
    </row>
    <row r="141" spans="1:14" s="39" customFormat="1" ht="12" customHeight="1" x14ac:dyDescent="0.2">
      <c r="A141" s="138">
        <v>130</v>
      </c>
      <c r="B141" s="144" t="s">
        <v>956</v>
      </c>
      <c r="C141" s="140"/>
      <c r="D141" s="37"/>
      <c r="E141" s="141"/>
      <c r="F141" s="145"/>
      <c r="G141" s="137">
        <v>4724423.67</v>
      </c>
      <c r="H141" s="137">
        <v>4724423.67</v>
      </c>
      <c r="I141" s="137">
        <v>4724423.67</v>
      </c>
      <c r="J141" s="137">
        <v>3453046.86</v>
      </c>
      <c r="K141" s="142">
        <f t="shared" ref="K141:K163" si="3">J141-I141</f>
        <v>-1271376.81</v>
      </c>
      <c r="L141" s="142" t="s">
        <v>1041</v>
      </c>
      <c r="N141" s="143"/>
    </row>
    <row r="142" spans="1:14" s="39" customFormat="1" ht="12" customHeight="1" x14ac:dyDescent="0.2">
      <c r="A142" s="138">
        <v>131</v>
      </c>
      <c r="B142" s="144" t="s">
        <v>957</v>
      </c>
      <c r="C142" s="140"/>
      <c r="D142" s="37"/>
      <c r="E142" s="141"/>
      <c r="F142" s="145"/>
      <c r="G142" s="137">
        <v>3423682.98</v>
      </c>
      <c r="H142" s="137">
        <v>3423682.98</v>
      </c>
      <c r="I142" s="137">
        <v>3423682.98</v>
      </c>
      <c r="J142" s="137">
        <v>3423682.98</v>
      </c>
      <c r="K142" s="142">
        <f t="shared" si="3"/>
        <v>0</v>
      </c>
      <c r="L142" s="142"/>
      <c r="N142" s="143"/>
    </row>
    <row r="143" spans="1:14" s="39" customFormat="1" ht="13.5" customHeight="1" x14ac:dyDescent="0.2">
      <c r="A143" s="138">
        <v>132</v>
      </c>
      <c r="B143" s="144" t="s">
        <v>632</v>
      </c>
      <c r="C143" s="146"/>
      <c r="D143" s="146"/>
      <c r="E143" s="147"/>
      <c r="F143" s="147"/>
      <c r="G143" s="137">
        <v>9984103.3499999996</v>
      </c>
      <c r="H143" s="137">
        <v>9984103.3499999996</v>
      </c>
      <c r="I143" s="137">
        <v>9984103.3499999996</v>
      </c>
      <c r="J143" s="137">
        <v>9984103.3499999996</v>
      </c>
      <c r="K143" s="142">
        <f t="shared" si="3"/>
        <v>0</v>
      </c>
      <c r="L143" s="142"/>
      <c r="N143" s="143"/>
    </row>
    <row r="144" spans="1:14" s="39" customFormat="1" ht="12" customHeight="1" x14ac:dyDescent="0.2">
      <c r="A144" s="138">
        <v>133</v>
      </c>
      <c r="B144" s="144" t="s">
        <v>967</v>
      </c>
      <c r="C144" s="146"/>
      <c r="D144" s="146"/>
      <c r="E144" s="147"/>
      <c r="F144" s="147"/>
      <c r="G144" s="137">
        <v>3207401.28</v>
      </c>
      <c r="H144" s="137">
        <v>3207401.28</v>
      </c>
      <c r="I144" s="137">
        <v>3207401.28</v>
      </c>
      <c r="J144" s="137">
        <v>3207401.28</v>
      </c>
      <c r="K144" s="142">
        <f t="shared" si="3"/>
        <v>0</v>
      </c>
      <c r="L144" s="140"/>
      <c r="N144" s="143"/>
    </row>
    <row r="145" spans="1:14" s="39" customFormat="1" ht="12" customHeight="1" x14ac:dyDescent="0.2">
      <c r="A145" s="138">
        <v>134</v>
      </c>
      <c r="B145" s="144" t="s">
        <v>971</v>
      </c>
      <c r="C145" s="146"/>
      <c r="D145" s="146"/>
      <c r="E145" s="147"/>
      <c r="F145" s="147"/>
      <c r="G145" s="137">
        <v>7802274.5800000001</v>
      </c>
      <c r="H145" s="137">
        <v>7802274.5800000001</v>
      </c>
      <c r="I145" s="137">
        <v>7802274.5800000001</v>
      </c>
      <c r="J145" s="137">
        <v>7802274.5800000001</v>
      </c>
      <c r="K145" s="142">
        <f t="shared" si="3"/>
        <v>0</v>
      </c>
      <c r="L145" s="142"/>
      <c r="N145" s="143"/>
    </row>
    <row r="146" spans="1:14" s="39" customFormat="1" ht="12" customHeight="1" x14ac:dyDescent="0.2">
      <c r="A146" s="138">
        <v>135</v>
      </c>
      <c r="B146" s="144" t="s">
        <v>976</v>
      </c>
      <c r="C146" s="146"/>
      <c r="D146" s="146"/>
      <c r="E146" s="147"/>
      <c r="F146" s="147"/>
      <c r="G146" s="137">
        <v>981705.99</v>
      </c>
      <c r="H146" s="137">
        <v>981705.99</v>
      </c>
      <c r="I146" s="137">
        <v>1023387.89</v>
      </c>
      <c r="J146" s="137">
        <v>1023387.89</v>
      </c>
      <c r="K146" s="142">
        <f t="shared" si="3"/>
        <v>0</v>
      </c>
      <c r="L146" s="142"/>
      <c r="N146" s="143"/>
    </row>
    <row r="147" spans="1:14" s="39" customFormat="1" ht="12.75" customHeight="1" x14ac:dyDescent="0.2">
      <c r="A147" s="138">
        <v>136</v>
      </c>
      <c r="B147" s="144" t="s">
        <v>237</v>
      </c>
      <c r="C147" s="146">
        <v>5511.9</v>
      </c>
      <c r="D147" s="146"/>
      <c r="E147" s="147"/>
      <c r="F147" s="147"/>
      <c r="G147" s="137">
        <v>6597486.9699999997</v>
      </c>
      <c r="H147" s="137">
        <v>6597486.9699999997</v>
      </c>
      <c r="I147" s="137">
        <v>6597486.9699999997</v>
      </c>
      <c r="J147" s="137">
        <v>6597486.9699999997</v>
      </c>
      <c r="K147" s="142">
        <f t="shared" si="3"/>
        <v>0</v>
      </c>
      <c r="L147" s="142"/>
      <c r="N147" s="143"/>
    </row>
    <row r="148" spans="1:14" s="39" customFormat="1" ht="12.75" customHeight="1" x14ac:dyDescent="0.2">
      <c r="A148" s="138">
        <v>137</v>
      </c>
      <c r="B148" s="144" t="s">
        <v>995</v>
      </c>
      <c r="C148" s="146"/>
      <c r="D148" s="157"/>
      <c r="E148" s="147"/>
      <c r="F148" s="147"/>
      <c r="G148" s="137">
        <v>6563307.8300000001</v>
      </c>
      <c r="H148" s="137">
        <v>6563307.8300000001</v>
      </c>
      <c r="I148" s="137">
        <v>6968045.4199999999</v>
      </c>
      <c r="J148" s="137">
        <v>6968045.4199999999</v>
      </c>
      <c r="K148" s="142">
        <f t="shared" si="3"/>
        <v>0</v>
      </c>
      <c r="L148" s="142"/>
      <c r="N148" s="143"/>
    </row>
    <row r="149" spans="1:14" s="39" customFormat="1" ht="12" customHeight="1" x14ac:dyDescent="0.2">
      <c r="A149" s="138">
        <v>138</v>
      </c>
      <c r="B149" s="144" t="s">
        <v>997</v>
      </c>
      <c r="C149" s="146"/>
      <c r="D149" s="146"/>
      <c r="E149" s="147"/>
      <c r="F149" s="147"/>
      <c r="G149" s="137">
        <v>5467494.8399999999</v>
      </c>
      <c r="H149" s="137">
        <v>5467494.8399999999</v>
      </c>
      <c r="I149" s="137">
        <v>5467494.8399999999</v>
      </c>
      <c r="J149" s="137">
        <v>5310414.5</v>
      </c>
      <c r="K149" s="142">
        <f t="shared" si="3"/>
        <v>-157080.33999999985</v>
      </c>
      <c r="L149" s="142" t="s">
        <v>1041</v>
      </c>
      <c r="N149" s="143"/>
    </row>
    <row r="150" spans="1:14" s="39" customFormat="1" ht="25.5" customHeight="1" x14ac:dyDescent="0.2">
      <c r="A150" s="138">
        <v>139</v>
      </c>
      <c r="B150" s="144" t="s">
        <v>998</v>
      </c>
      <c r="C150" s="146"/>
      <c r="D150" s="146"/>
      <c r="E150" s="147"/>
      <c r="F150" s="147"/>
      <c r="G150" s="137">
        <v>6603243.4199999999</v>
      </c>
      <c r="H150" s="137">
        <v>6603243.4199999999</v>
      </c>
      <c r="I150" s="137">
        <v>6603243.4199999999</v>
      </c>
      <c r="J150" s="137">
        <v>0</v>
      </c>
      <c r="K150" s="142">
        <f t="shared" si="3"/>
        <v>-6603243.4199999999</v>
      </c>
      <c r="L150" s="142" t="s">
        <v>1059</v>
      </c>
      <c r="N150" s="143"/>
    </row>
    <row r="151" spans="1:14" s="39" customFormat="1" ht="12" customHeight="1" x14ac:dyDescent="0.2">
      <c r="A151" s="138">
        <v>140</v>
      </c>
      <c r="B151" s="144" t="s">
        <v>1002</v>
      </c>
      <c r="C151" s="146">
        <v>3206</v>
      </c>
      <c r="D151" s="146"/>
      <c r="E151" s="147"/>
      <c r="F151" s="147"/>
      <c r="G151" s="137">
        <v>5480750.5700000003</v>
      </c>
      <c r="H151" s="137">
        <v>5480750.5700000003</v>
      </c>
      <c r="I151" s="137">
        <v>5480750.5700000003</v>
      </c>
      <c r="J151" s="137">
        <v>5480750.5700000003</v>
      </c>
      <c r="K151" s="142">
        <f t="shared" si="3"/>
        <v>0</v>
      </c>
      <c r="L151" s="142"/>
      <c r="N151" s="143"/>
    </row>
    <row r="152" spans="1:14" s="39" customFormat="1" ht="12" customHeight="1" x14ac:dyDescent="0.2">
      <c r="A152" s="138">
        <v>141</v>
      </c>
      <c r="B152" s="144" t="s">
        <v>1005</v>
      </c>
      <c r="C152" s="146"/>
      <c r="D152" s="146"/>
      <c r="E152" s="147"/>
      <c r="F152" s="147"/>
      <c r="G152" s="137">
        <v>4565859.29</v>
      </c>
      <c r="H152" s="137">
        <v>4565859.29</v>
      </c>
      <c r="I152" s="137">
        <v>4565859.29</v>
      </c>
      <c r="J152" s="137">
        <v>4565859.29</v>
      </c>
      <c r="K152" s="142">
        <f t="shared" si="3"/>
        <v>0</v>
      </c>
      <c r="L152" s="140"/>
      <c r="N152" s="143"/>
    </row>
    <row r="153" spans="1:14" s="39" customFormat="1" ht="12" customHeight="1" x14ac:dyDescent="0.2">
      <c r="A153" s="138">
        <v>142</v>
      </c>
      <c r="B153" s="144" t="s">
        <v>1006</v>
      </c>
      <c r="C153" s="146"/>
      <c r="D153" s="146"/>
      <c r="E153" s="147"/>
      <c r="F153" s="147"/>
      <c r="G153" s="137">
        <v>2282929.64</v>
      </c>
      <c r="H153" s="137">
        <v>2282929.64</v>
      </c>
      <c r="I153" s="137">
        <v>2282929.64</v>
      </c>
      <c r="J153" s="137">
        <v>2282929.64</v>
      </c>
      <c r="K153" s="142">
        <f t="shared" si="3"/>
        <v>0</v>
      </c>
      <c r="L153" s="140"/>
      <c r="N153" s="143"/>
    </row>
    <row r="154" spans="1:14" s="39" customFormat="1" ht="12.75" customHeight="1" x14ac:dyDescent="0.2">
      <c r="A154" s="138">
        <v>143</v>
      </c>
      <c r="B154" s="144" t="s">
        <v>1007</v>
      </c>
      <c r="C154" s="146"/>
      <c r="D154" s="146"/>
      <c r="E154" s="147"/>
      <c r="F154" s="147"/>
      <c r="G154" s="137">
        <v>4396211.26</v>
      </c>
      <c r="H154" s="137">
        <v>4396211.26</v>
      </c>
      <c r="I154" s="137">
        <v>4396211.26</v>
      </c>
      <c r="J154" s="137">
        <v>3938415.08</v>
      </c>
      <c r="K154" s="142">
        <f t="shared" si="3"/>
        <v>-457796.1799999997</v>
      </c>
      <c r="L154" s="142" t="s">
        <v>1041</v>
      </c>
      <c r="M154" s="143"/>
      <c r="N154" s="143"/>
    </row>
    <row r="155" spans="1:14" s="39" customFormat="1" ht="12" customHeight="1" x14ac:dyDescent="0.2">
      <c r="A155" s="138">
        <v>144</v>
      </c>
      <c r="B155" s="144" t="s">
        <v>1020</v>
      </c>
      <c r="C155" s="146"/>
      <c r="D155" s="146"/>
      <c r="E155" s="147"/>
      <c r="F155" s="147"/>
      <c r="G155" s="137">
        <v>306299</v>
      </c>
      <c r="H155" s="137">
        <v>306299</v>
      </c>
      <c r="I155" s="137">
        <v>306299</v>
      </c>
      <c r="J155" s="137">
        <v>306299</v>
      </c>
      <c r="K155" s="142">
        <f t="shared" si="3"/>
        <v>0</v>
      </c>
      <c r="L155" s="140"/>
      <c r="N155" s="143"/>
    </row>
    <row r="156" spans="1:14" s="39" customFormat="1" ht="11.25" customHeight="1" x14ac:dyDescent="0.2">
      <c r="A156" s="138">
        <v>145</v>
      </c>
      <c r="B156" s="144" t="s">
        <v>988</v>
      </c>
      <c r="C156" s="146"/>
      <c r="D156" s="146"/>
      <c r="E156" s="147"/>
      <c r="F156" s="147"/>
      <c r="G156" s="137"/>
      <c r="H156" s="137">
        <v>109195.64</v>
      </c>
      <c r="I156" s="137">
        <v>109195.64</v>
      </c>
      <c r="J156" s="137">
        <v>109195.64</v>
      </c>
      <c r="K156" s="142">
        <f t="shared" si="3"/>
        <v>0</v>
      </c>
      <c r="L156" s="140"/>
      <c r="N156" s="143"/>
    </row>
    <row r="157" spans="1:14" s="39" customFormat="1" ht="11.25" customHeight="1" x14ac:dyDescent="0.2">
      <c r="A157" s="138">
        <v>146</v>
      </c>
      <c r="B157" s="144" t="s">
        <v>1043</v>
      </c>
      <c r="C157" s="146"/>
      <c r="D157" s="146"/>
      <c r="E157" s="147"/>
      <c r="F157" s="147"/>
      <c r="G157" s="137"/>
      <c r="H157" s="137">
        <v>2426896.7999999998</v>
      </c>
      <c r="I157" s="137">
        <v>2426896.7999999998</v>
      </c>
      <c r="J157" s="137">
        <v>2426896.7999999998</v>
      </c>
      <c r="K157" s="142">
        <f t="shared" si="3"/>
        <v>0</v>
      </c>
      <c r="L157" s="140"/>
      <c r="N157" s="143"/>
    </row>
    <row r="158" spans="1:14" s="39" customFormat="1" ht="42" customHeight="1" x14ac:dyDescent="0.2">
      <c r="A158" s="138">
        <v>147</v>
      </c>
      <c r="B158" s="144" t="s">
        <v>1045</v>
      </c>
      <c r="C158" s="146"/>
      <c r="D158" s="146"/>
      <c r="E158" s="147"/>
      <c r="F158" s="147"/>
      <c r="G158" s="137"/>
      <c r="H158" s="137"/>
      <c r="I158" s="137">
        <v>960432.13</v>
      </c>
      <c r="J158" s="137">
        <v>960432.13</v>
      </c>
      <c r="K158" s="142">
        <f t="shared" si="3"/>
        <v>0</v>
      </c>
      <c r="L158" s="140"/>
      <c r="N158" s="143"/>
    </row>
    <row r="159" spans="1:14" s="39" customFormat="1" ht="42" customHeight="1" x14ac:dyDescent="0.2">
      <c r="A159" s="138"/>
      <c r="B159" s="144" t="s">
        <v>1053</v>
      </c>
      <c r="C159" s="146"/>
      <c r="D159" s="146"/>
      <c r="E159" s="147"/>
      <c r="F159" s="147"/>
      <c r="G159" s="137"/>
      <c r="H159" s="137"/>
      <c r="I159" s="137">
        <v>0</v>
      </c>
      <c r="J159" s="137">
        <v>1803339</v>
      </c>
      <c r="K159" s="142">
        <f t="shared" si="3"/>
        <v>1803339</v>
      </c>
      <c r="L159" s="140" t="s">
        <v>1044</v>
      </c>
      <c r="N159" s="143"/>
    </row>
    <row r="160" spans="1:14" s="39" customFormat="1" ht="42" customHeight="1" x14ac:dyDescent="0.2">
      <c r="A160" s="138"/>
      <c r="B160" s="144" t="s">
        <v>1055</v>
      </c>
      <c r="C160" s="146"/>
      <c r="D160" s="146"/>
      <c r="E160" s="147"/>
      <c r="F160" s="147"/>
      <c r="G160" s="137"/>
      <c r="H160" s="137"/>
      <c r="I160" s="137">
        <v>0</v>
      </c>
      <c r="J160" s="137">
        <v>2308979.59</v>
      </c>
      <c r="K160" s="142">
        <f t="shared" si="3"/>
        <v>2308979.59</v>
      </c>
      <c r="L160" s="140" t="s">
        <v>1044</v>
      </c>
      <c r="N160" s="143"/>
    </row>
    <row r="161" spans="1:14" s="39" customFormat="1" ht="42" customHeight="1" x14ac:dyDescent="0.2">
      <c r="A161" s="138"/>
      <c r="B161" s="144" t="s">
        <v>1054</v>
      </c>
      <c r="C161" s="146"/>
      <c r="D161" s="146"/>
      <c r="E161" s="147"/>
      <c r="F161" s="147"/>
      <c r="G161" s="137"/>
      <c r="H161" s="137"/>
      <c r="I161" s="137">
        <v>0</v>
      </c>
      <c r="J161" s="137">
        <v>3869131</v>
      </c>
      <c r="K161" s="142">
        <f t="shared" si="3"/>
        <v>3869131</v>
      </c>
      <c r="L161" s="140" t="s">
        <v>1044</v>
      </c>
      <c r="N161" s="143"/>
    </row>
    <row r="162" spans="1:14" s="39" customFormat="1" ht="42" customHeight="1" x14ac:dyDescent="0.2">
      <c r="A162" s="138"/>
      <c r="B162" s="144" t="s">
        <v>1056</v>
      </c>
      <c r="C162" s="146"/>
      <c r="D162" s="146"/>
      <c r="E162" s="147"/>
      <c r="F162" s="147"/>
      <c r="G162" s="137"/>
      <c r="H162" s="137"/>
      <c r="I162" s="137">
        <v>0</v>
      </c>
      <c r="J162" s="137">
        <v>3095077.25</v>
      </c>
      <c r="K162" s="142">
        <f t="shared" si="3"/>
        <v>3095077.25</v>
      </c>
      <c r="L162" s="140" t="s">
        <v>1044</v>
      </c>
      <c r="N162" s="143"/>
    </row>
    <row r="163" spans="1:14" s="39" customFormat="1" ht="42" customHeight="1" x14ac:dyDescent="0.2">
      <c r="A163" s="138"/>
      <c r="B163" s="144" t="s">
        <v>1057</v>
      </c>
      <c r="C163" s="146"/>
      <c r="D163" s="146"/>
      <c r="E163" s="147"/>
      <c r="F163" s="147"/>
      <c r="G163" s="137"/>
      <c r="H163" s="137"/>
      <c r="I163" s="137">
        <v>0</v>
      </c>
      <c r="J163" s="137">
        <v>4055545.75</v>
      </c>
      <c r="K163" s="142">
        <f t="shared" si="3"/>
        <v>4055545.75</v>
      </c>
      <c r="L163" s="140" t="s">
        <v>1044</v>
      </c>
      <c r="N163" s="143"/>
    </row>
    <row r="164" spans="1:14" s="39" customFormat="1" ht="42" customHeight="1" x14ac:dyDescent="0.2">
      <c r="A164" s="138"/>
      <c r="B164" s="144" t="s">
        <v>961</v>
      </c>
      <c r="C164" s="146"/>
      <c r="D164" s="146"/>
      <c r="E164" s="147"/>
      <c r="F164" s="147"/>
      <c r="G164" s="137"/>
      <c r="H164" s="137"/>
      <c r="I164" s="137">
        <v>0</v>
      </c>
      <c r="J164" s="137">
        <v>904569.06</v>
      </c>
      <c r="K164" s="142">
        <f>J164-I164</f>
        <v>904569.06</v>
      </c>
      <c r="L164" s="140" t="s">
        <v>1044</v>
      </c>
      <c r="N164" s="143"/>
    </row>
    <row r="165" spans="1:14" s="39" customFormat="1" ht="42" customHeight="1" x14ac:dyDescent="0.2">
      <c r="A165" s="138"/>
      <c r="B165" s="144" t="s">
        <v>1071</v>
      </c>
      <c r="C165" s="146"/>
      <c r="D165" s="146"/>
      <c r="E165" s="147"/>
      <c r="F165" s="147"/>
      <c r="G165" s="265"/>
      <c r="H165" s="265"/>
      <c r="I165" s="265">
        <v>0</v>
      </c>
      <c r="J165" s="265">
        <v>5101712</v>
      </c>
      <c r="K165" s="142">
        <f t="shared" ref="K165:K166" si="4">J165-I165</f>
        <v>5101712</v>
      </c>
      <c r="L165" s="140" t="s">
        <v>1044</v>
      </c>
      <c r="N165" s="143"/>
    </row>
    <row r="166" spans="1:14" s="39" customFormat="1" ht="42" customHeight="1" x14ac:dyDescent="0.2">
      <c r="A166" s="138"/>
      <c r="B166" s="144" t="s">
        <v>1072</v>
      </c>
      <c r="C166" s="146"/>
      <c r="D166" s="146"/>
      <c r="E166" s="147"/>
      <c r="F166" s="147"/>
      <c r="G166" s="265"/>
      <c r="H166" s="265"/>
      <c r="I166" s="265">
        <v>0</v>
      </c>
      <c r="J166" s="265">
        <v>3519695.81</v>
      </c>
      <c r="K166" s="142">
        <f t="shared" si="4"/>
        <v>3519695.81</v>
      </c>
      <c r="L166" s="140" t="s">
        <v>1044</v>
      </c>
      <c r="N166" s="143"/>
    </row>
    <row r="167" spans="1:14" s="39" customFormat="1" ht="28.5" customHeight="1" x14ac:dyDescent="0.2">
      <c r="A167" s="361" t="s">
        <v>277</v>
      </c>
      <c r="B167" s="361"/>
      <c r="C167" s="137">
        <v>30649.599999999999</v>
      </c>
      <c r="D167" s="164"/>
      <c r="E167" s="137"/>
      <c r="F167" s="137"/>
      <c r="G167" s="137">
        <f>SUM(G12:G157)</f>
        <v>698236584.13000023</v>
      </c>
      <c r="H167" s="137">
        <f>SUM(H12:H158)</f>
        <v>691173577.6500001</v>
      </c>
      <c r="I167" s="137">
        <f>SUM(I12:I166)</f>
        <v>681401957.29999995</v>
      </c>
      <c r="J167" s="265">
        <f t="shared" ref="J167" si="5">SUM(J12:J166)</f>
        <v>653598746.13999999</v>
      </c>
      <c r="K167" s="265">
        <f>SUM(K12:K166)</f>
        <v>-27803211.16</v>
      </c>
      <c r="L167" s="137"/>
    </row>
    <row r="168" spans="1:14" s="39" customFormat="1" ht="12" customHeight="1" x14ac:dyDescent="0.2">
      <c r="A168" s="358" t="s">
        <v>280</v>
      </c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</row>
    <row r="169" spans="1:14" s="39" customFormat="1" ht="27" customHeight="1" x14ac:dyDescent="0.2">
      <c r="A169" s="138">
        <v>148</v>
      </c>
      <c r="B169" s="148" t="s">
        <v>468</v>
      </c>
      <c r="C169" s="151"/>
      <c r="D169" s="146"/>
      <c r="E169" s="152"/>
      <c r="F169" s="152"/>
      <c r="G169" s="137">
        <v>3543386.29</v>
      </c>
      <c r="H169" s="137">
        <v>3543386.29</v>
      </c>
      <c r="I169" s="137">
        <f t="shared" ref="I169:I175" si="6">H169</f>
        <v>3543386.29</v>
      </c>
      <c r="J169" s="137">
        <v>4812390.29</v>
      </c>
      <c r="K169" s="142">
        <f>J169-I169</f>
        <v>1269004</v>
      </c>
      <c r="L169" s="142" t="s">
        <v>1061</v>
      </c>
    </row>
    <row r="170" spans="1:14" s="39" customFormat="1" ht="12" customHeight="1" x14ac:dyDescent="0.2">
      <c r="A170" s="138">
        <v>149</v>
      </c>
      <c r="B170" s="148" t="s">
        <v>852</v>
      </c>
      <c r="C170" s="151"/>
      <c r="D170" s="146"/>
      <c r="E170" s="152"/>
      <c r="F170" s="152"/>
      <c r="G170" s="137">
        <v>3017903.44</v>
      </c>
      <c r="H170" s="137">
        <v>3017903.44</v>
      </c>
      <c r="I170" s="137">
        <f t="shared" si="6"/>
        <v>3017903.44</v>
      </c>
      <c r="J170" s="137">
        <v>3017903.44</v>
      </c>
      <c r="K170" s="142">
        <f t="shared" ref="K170:K175" si="7">J170-I170</f>
        <v>0</v>
      </c>
      <c r="L170" s="142"/>
    </row>
    <row r="171" spans="1:14" s="39" customFormat="1" ht="12" customHeight="1" x14ac:dyDescent="0.2">
      <c r="A171" s="138">
        <v>150</v>
      </c>
      <c r="B171" s="148" t="s">
        <v>856</v>
      </c>
      <c r="C171" s="151"/>
      <c r="D171" s="146"/>
      <c r="E171" s="152"/>
      <c r="F171" s="152"/>
      <c r="G171" s="137">
        <v>3914961.37</v>
      </c>
      <c r="H171" s="137">
        <v>3914961.37</v>
      </c>
      <c r="I171" s="137">
        <f t="shared" si="6"/>
        <v>3914961.37</v>
      </c>
      <c r="J171" s="137">
        <v>3914961.37</v>
      </c>
      <c r="K171" s="142">
        <f t="shared" si="7"/>
        <v>0</v>
      </c>
      <c r="L171" s="142"/>
    </row>
    <row r="172" spans="1:14" s="39" customFormat="1" ht="12" customHeight="1" x14ac:dyDescent="0.2">
      <c r="A172" s="138">
        <v>151</v>
      </c>
      <c r="B172" s="148" t="s">
        <v>859</v>
      </c>
      <c r="C172" s="151"/>
      <c r="D172" s="146"/>
      <c r="E172" s="152"/>
      <c r="F172" s="152"/>
      <c r="G172" s="137">
        <v>4106526.64</v>
      </c>
      <c r="H172" s="137">
        <v>4106526.64</v>
      </c>
      <c r="I172" s="137">
        <f t="shared" si="6"/>
        <v>4106526.64</v>
      </c>
      <c r="J172" s="137">
        <v>4106526.64</v>
      </c>
      <c r="K172" s="142">
        <f t="shared" si="7"/>
        <v>0</v>
      </c>
      <c r="L172" s="142"/>
    </row>
    <row r="173" spans="1:14" s="182" customFormat="1" ht="24.75" customHeight="1" x14ac:dyDescent="0.2">
      <c r="A173" s="138">
        <v>152</v>
      </c>
      <c r="B173" s="148" t="s">
        <v>841</v>
      </c>
      <c r="C173" s="149"/>
      <c r="D173" s="146"/>
      <c r="E173" s="150"/>
      <c r="F173" s="150"/>
      <c r="G173" s="137">
        <v>5409510.1299999999</v>
      </c>
      <c r="H173" s="137">
        <v>5409510.1299999999</v>
      </c>
      <c r="I173" s="137">
        <f t="shared" si="6"/>
        <v>5409510.1299999999</v>
      </c>
      <c r="J173" s="137">
        <v>0</v>
      </c>
      <c r="K173" s="142">
        <f t="shared" si="7"/>
        <v>-5409510.1299999999</v>
      </c>
      <c r="L173" s="142" t="s">
        <v>1059</v>
      </c>
    </row>
    <row r="174" spans="1:14" s="182" customFormat="1" ht="12" customHeight="1" x14ac:dyDescent="0.2">
      <c r="A174" s="138">
        <v>153</v>
      </c>
      <c r="B174" s="148" t="s">
        <v>847</v>
      </c>
      <c r="C174" s="149"/>
      <c r="D174" s="146"/>
      <c r="E174" s="150"/>
      <c r="F174" s="150"/>
      <c r="G174" s="137">
        <v>6625444.5499999998</v>
      </c>
      <c r="H174" s="137">
        <v>6625444.5499999998</v>
      </c>
      <c r="I174" s="137">
        <f t="shared" si="6"/>
        <v>6625444.5499999998</v>
      </c>
      <c r="J174" s="137">
        <v>6625444.5499999998</v>
      </c>
      <c r="K174" s="142">
        <f t="shared" si="7"/>
        <v>0</v>
      </c>
      <c r="L174" s="142"/>
    </row>
    <row r="175" spans="1:14" s="182" customFormat="1" ht="29.25" customHeight="1" x14ac:dyDescent="0.2">
      <c r="A175" s="138">
        <v>154</v>
      </c>
      <c r="B175" s="148" t="s">
        <v>974</v>
      </c>
      <c r="C175" s="149"/>
      <c r="D175" s="146"/>
      <c r="E175" s="150"/>
      <c r="F175" s="150"/>
      <c r="G175" s="137">
        <v>3093378.44</v>
      </c>
      <c r="H175" s="137">
        <v>3093378.44</v>
      </c>
      <c r="I175" s="137">
        <f t="shared" si="6"/>
        <v>3093378.44</v>
      </c>
      <c r="J175" s="137">
        <v>0</v>
      </c>
      <c r="K175" s="142">
        <f t="shared" si="7"/>
        <v>-3093378.44</v>
      </c>
      <c r="L175" s="142" t="s">
        <v>1059</v>
      </c>
    </row>
    <row r="176" spans="1:14" s="39" customFormat="1" ht="26.25" customHeight="1" x14ac:dyDescent="0.2">
      <c r="A176" s="361" t="s">
        <v>281</v>
      </c>
      <c r="B176" s="361"/>
      <c r="C176" s="137">
        <v>0</v>
      </c>
      <c r="D176" s="164"/>
      <c r="E176" s="145"/>
      <c r="F176" s="145"/>
      <c r="G176" s="137">
        <f>SUM(G169:G175)</f>
        <v>29711110.860000003</v>
      </c>
      <c r="H176" s="137">
        <f>SUM(H169:H175)</f>
        <v>29711110.860000003</v>
      </c>
      <c r="I176" s="137">
        <f>SUM(I169:I175)</f>
        <v>29711110.860000003</v>
      </c>
      <c r="J176" s="137">
        <f t="shared" ref="J176" si="8">SUM(J169:J175)</f>
        <v>22477226.290000003</v>
      </c>
      <c r="K176" s="142">
        <f t="shared" ref="K176" si="9">J176-I176</f>
        <v>-7233884.5700000003</v>
      </c>
      <c r="L176" s="137"/>
    </row>
    <row r="177" spans="1:17" s="39" customFormat="1" ht="12" customHeight="1" x14ac:dyDescent="0.2">
      <c r="A177" s="358" t="s">
        <v>227</v>
      </c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</row>
    <row r="178" spans="1:17" s="39" customFormat="1" ht="12" customHeight="1" x14ac:dyDescent="0.2">
      <c r="A178" s="138">
        <v>155</v>
      </c>
      <c r="B178" s="154" t="s">
        <v>470</v>
      </c>
      <c r="C178" s="173">
        <v>4065.4</v>
      </c>
      <c r="D178" s="146"/>
      <c r="E178" s="174"/>
      <c r="F178" s="174"/>
      <c r="G178" s="137">
        <v>6483994.2999999998</v>
      </c>
      <c r="H178" s="137">
        <v>6483994.2999999998</v>
      </c>
      <c r="I178" s="137">
        <f>H178</f>
        <v>6483994.2999999998</v>
      </c>
      <c r="J178" s="137">
        <v>6483994.2999999998</v>
      </c>
      <c r="K178" s="142">
        <f t="shared" ref="K178:K180" si="10">J178-I178</f>
        <v>0</v>
      </c>
      <c r="L178" s="142"/>
    </row>
    <row r="179" spans="1:17" s="39" customFormat="1" ht="12" customHeight="1" x14ac:dyDescent="0.2">
      <c r="A179" s="138">
        <v>156</v>
      </c>
      <c r="B179" s="154" t="s">
        <v>471</v>
      </c>
      <c r="C179" s="173">
        <v>1546</v>
      </c>
      <c r="D179" s="146"/>
      <c r="E179" s="174"/>
      <c r="F179" s="174"/>
      <c r="G179" s="137">
        <v>6839537.8899999997</v>
      </c>
      <c r="H179" s="137">
        <v>6839537.8899999997</v>
      </c>
      <c r="I179" s="137">
        <f>H179</f>
        <v>6839537.8899999997</v>
      </c>
      <c r="J179" s="137">
        <v>6839537.8899999997</v>
      </c>
      <c r="K179" s="142">
        <f t="shared" si="10"/>
        <v>0</v>
      </c>
      <c r="L179" s="142"/>
    </row>
    <row r="180" spans="1:17" s="39" customFormat="1" ht="12" customHeight="1" x14ac:dyDescent="0.2">
      <c r="A180" s="138">
        <v>157</v>
      </c>
      <c r="B180" s="154" t="s">
        <v>472</v>
      </c>
      <c r="C180" s="173">
        <v>6406.5</v>
      </c>
      <c r="D180" s="146"/>
      <c r="E180" s="174"/>
      <c r="F180" s="174"/>
      <c r="G180" s="137">
        <v>10078539.6</v>
      </c>
      <c r="H180" s="137">
        <v>10078539.6</v>
      </c>
      <c r="I180" s="137">
        <f>H180</f>
        <v>10078539.6</v>
      </c>
      <c r="J180" s="137">
        <v>10078539.6</v>
      </c>
      <c r="K180" s="142">
        <f t="shared" si="10"/>
        <v>0</v>
      </c>
      <c r="L180" s="142"/>
    </row>
    <row r="181" spans="1:17" s="39" customFormat="1" ht="28.5" customHeight="1" x14ac:dyDescent="0.2">
      <c r="A181" s="361" t="s">
        <v>228</v>
      </c>
      <c r="B181" s="361"/>
      <c r="C181" s="137">
        <v>12017.9</v>
      </c>
      <c r="D181" s="164"/>
      <c r="E181" s="145"/>
      <c r="F181" s="145"/>
      <c r="G181" s="137">
        <f t="shared" ref="G181:K181" si="11">SUM(G178:G180)</f>
        <v>23402071.789999999</v>
      </c>
      <c r="H181" s="137">
        <f t="shared" si="11"/>
        <v>23402071.789999999</v>
      </c>
      <c r="I181" s="137">
        <f t="shared" si="11"/>
        <v>23402071.789999999</v>
      </c>
      <c r="J181" s="137">
        <f t="shared" si="11"/>
        <v>23402071.789999999</v>
      </c>
      <c r="K181" s="137">
        <f t="shared" si="11"/>
        <v>0</v>
      </c>
      <c r="L181" s="137"/>
    </row>
    <row r="182" spans="1:17" s="39" customFormat="1" ht="12" customHeight="1" x14ac:dyDescent="0.2">
      <c r="A182" s="358" t="s">
        <v>964</v>
      </c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</row>
    <row r="183" spans="1:17" s="39" customFormat="1" ht="12" customHeight="1" x14ac:dyDescent="0.2">
      <c r="A183" s="138">
        <v>158</v>
      </c>
      <c r="B183" s="156" t="s">
        <v>421</v>
      </c>
      <c r="C183" s="173">
        <v>4065.4</v>
      </c>
      <c r="D183" s="146"/>
      <c r="E183" s="174"/>
      <c r="F183" s="174"/>
      <c r="G183" s="137">
        <v>3538843.2</v>
      </c>
      <c r="H183" s="137">
        <v>3538843.2</v>
      </c>
      <c r="I183" s="137">
        <f>H183</f>
        <v>3538843.2</v>
      </c>
      <c r="J183" s="137">
        <v>2535169.17</v>
      </c>
      <c r="K183" s="142">
        <f>J183-I183</f>
        <v>-1003674.0300000003</v>
      </c>
      <c r="L183" s="142" t="s">
        <v>1041</v>
      </c>
      <c r="M183" s="143"/>
    </row>
    <row r="184" spans="1:17" s="39" customFormat="1" ht="13.5" customHeight="1" x14ac:dyDescent="0.2">
      <c r="A184" s="138">
        <v>159</v>
      </c>
      <c r="B184" s="156" t="s">
        <v>423</v>
      </c>
      <c r="C184" s="173">
        <v>1546</v>
      </c>
      <c r="D184" s="146"/>
      <c r="E184" s="174"/>
      <c r="F184" s="174"/>
      <c r="G184" s="137">
        <v>2253576.34</v>
      </c>
      <c r="H184" s="137">
        <v>2550643.54</v>
      </c>
      <c r="I184" s="137">
        <f>H184</f>
        <v>2550643.54</v>
      </c>
      <c r="J184" s="137">
        <v>2550643.54</v>
      </c>
      <c r="K184" s="142">
        <f t="shared" ref="K184:K187" si="12">J184-I184</f>
        <v>0</v>
      </c>
      <c r="L184" s="142"/>
    </row>
    <row r="185" spans="1:17" s="39" customFormat="1" ht="30" customHeight="1" x14ac:dyDescent="0.2">
      <c r="A185" s="138">
        <v>160</v>
      </c>
      <c r="B185" s="241" t="s">
        <v>105</v>
      </c>
      <c r="C185" s="183"/>
      <c r="D185" s="184"/>
      <c r="E185" s="183"/>
      <c r="F185" s="183"/>
      <c r="G185" s="137">
        <v>2891869.45</v>
      </c>
      <c r="H185" s="137">
        <v>2891869.45</v>
      </c>
      <c r="I185" s="137">
        <f>H185</f>
        <v>2891869.45</v>
      </c>
      <c r="J185" s="137">
        <v>2961368.52</v>
      </c>
      <c r="K185" s="142">
        <f>J185-I185</f>
        <v>69499.069999999832</v>
      </c>
      <c r="L185" s="142" t="s">
        <v>1041</v>
      </c>
    </row>
    <row r="186" spans="1:17" s="39" customFormat="1" ht="12" customHeight="1" x14ac:dyDescent="0.2">
      <c r="A186" s="138">
        <v>161</v>
      </c>
      <c r="B186" s="155" t="s">
        <v>104</v>
      </c>
      <c r="C186" s="137">
        <v>875.6</v>
      </c>
      <c r="D186" s="146"/>
      <c r="E186" s="137"/>
      <c r="F186" s="137"/>
      <c r="G186" s="137">
        <v>3533041.92</v>
      </c>
      <c r="H186" s="137">
        <v>3533041.92</v>
      </c>
      <c r="I186" s="137">
        <f>H186</f>
        <v>3533041.92</v>
      </c>
      <c r="J186" s="137">
        <v>3604864.74</v>
      </c>
      <c r="K186" s="142">
        <f t="shared" si="12"/>
        <v>71822.820000000298</v>
      </c>
      <c r="L186" s="142" t="s">
        <v>1041</v>
      </c>
    </row>
    <row r="187" spans="1:17" s="39" customFormat="1" ht="39.75" customHeight="1" x14ac:dyDescent="0.2">
      <c r="A187" s="138"/>
      <c r="B187" s="155" t="s">
        <v>1058</v>
      </c>
      <c r="C187" s="137"/>
      <c r="D187" s="146"/>
      <c r="E187" s="137"/>
      <c r="F187" s="137"/>
      <c r="G187" s="137"/>
      <c r="H187" s="137"/>
      <c r="I187" s="137"/>
      <c r="J187" s="137">
        <v>1861279</v>
      </c>
      <c r="K187" s="142">
        <f t="shared" si="12"/>
        <v>1861279</v>
      </c>
      <c r="L187" s="142" t="s">
        <v>1044</v>
      </c>
    </row>
    <row r="188" spans="1:17" s="39" customFormat="1" ht="29.25" customHeight="1" x14ac:dyDescent="0.2">
      <c r="A188" s="361" t="s">
        <v>963</v>
      </c>
      <c r="B188" s="361"/>
      <c r="C188" s="137">
        <v>5611.4</v>
      </c>
      <c r="D188" s="164"/>
      <c r="E188" s="145"/>
      <c r="F188" s="145"/>
      <c r="G188" s="137">
        <f t="shared" ref="G188:H188" si="13">SUM(G183:G186)</f>
        <v>12217330.91</v>
      </c>
      <c r="H188" s="137">
        <f t="shared" si="13"/>
        <v>12514398.110000001</v>
      </c>
      <c r="I188" s="137">
        <f>SUM(I183:I187)</f>
        <v>12514398.110000001</v>
      </c>
      <c r="J188" s="137">
        <f t="shared" ref="J188:K188" si="14">SUM(J183:J187)</f>
        <v>13513324.970000001</v>
      </c>
      <c r="K188" s="137">
        <f t="shared" si="14"/>
        <v>998926.85999999987</v>
      </c>
      <c r="L188" s="137"/>
    </row>
    <row r="189" spans="1:17" s="39" customFormat="1" ht="12" customHeight="1" x14ac:dyDescent="0.2">
      <c r="A189" s="407" t="s">
        <v>284</v>
      </c>
      <c r="B189" s="408"/>
      <c r="C189" s="408"/>
      <c r="D189" s="408"/>
      <c r="E189" s="408"/>
      <c r="F189" s="408"/>
      <c r="G189" s="408"/>
      <c r="H189" s="408"/>
      <c r="I189" s="408"/>
      <c r="J189" s="408"/>
      <c r="K189" s="408"/>
      <c r="L189" s="408"/>
    </row>
    <row r="190" spans="1:17" s="39" customFormat="1" ht="12" customHeight="1" x14ac:dyDescent="0.2">
      <c r="A190" s="138">
        <v>162</v>
      </c>
      <c r="B190" s="188" t="s">
        <v>474</v>
      </c>
      <c r="C190" s="137">
        <v>702.8</v>
      </c>
      <c r="D190" s="146"/>
      <c r="E190" s="137"/>
      <c r="F190" s="137"/>
      <c r="G190" s="137">
        <v>3920579.29</v>
      </c>
      <c r="H190" s="137">
        <v>3141029.08</v>
      </c>
      <c r="I190" s="137">
        <f>H190</f>
        <v>3141029.08</v>
      </c>
      <c r="J190" s="137">
        <v>3141029.08</v>
      </c>
      <c r="K190" s="142">
        <f>J190-I190</f>
        <v>0</v>
      </c>
      <c r="L190" s="142"/>
    </row>
    <row r="191" spans="1:17" s="39" customFormat="1" ht="12" customHeight="1" x14ac:dyDescent="0.2">
      <c r="A191" s="138">
        <v>163</v>
      </c>
      <c r="B191" s="188" t="s">
        <v>475</v>
      </c>
      <c r="C191" s="137"/>
      <c r="D191" s="146"/>
      <c r="E191" s="137"/>
      <c r="F191" s="137"/>
      <c r="G191" s="137">
        <v>2525667.38</v>
      </c>
      <c r="H191" s="137">
        <v>2525667.38</v>
      </c>
      <c r="I191" s="137">
        <f t="shared" ref="I191:I192" si="15">H191</f>
        <v>2525667.38</v>
      </c>
      <c r="J191" s="137">
        <v>2525667.38</v>
      </c>
      <c r="K191" s="142">
        <f>J191-I191</f>
        <v>0</v>
      </c>
      <c r="L191" s="142"/>
      <c r="Q191" s="143"/>
    </row>
    <row r="192" spans="1:17" s="39" customFormat="1" ht="12" customHeight="1" x14ac:dyDescent="0.2">
      <c r="A192" s="138">
        <v>164</v>
      </c>
      <c r="B192" s="156" t="s">
        <v>476</v>
      </c>
      <c r="C192" s="137">
        <v>1798.2</v>
      </c>
      <c r="D192" s="146"/>
      <c r="E192" s="137"/>
      <c r="F192" s="137"/>
      <c r="G192" s="137">
        <v>2376006.65</v>
      </c>
      <c r="H192" s="137">
        <v>2376006.65</v>
      </c>
      <c r="I192" s="137">
        <f t="shared" si="15"/>
        <v>2376006.65</v>
      </c>
      <c r="J192" s="137">
        <v>2376006.65</v>
      </c>
      <c r="K192" s="142">
        <f>J192-I192</f>
        <v>0</v>
      </c>
      <c r="L192" s="142"/>
    </row>
    <row r="193" spans="1:13" s="39" customFormat="1" ht="30" customHeight="1" x14ac:dyDescent="0.2">
      <c r="A193" s="348" t="s">
        <v>285</v>
      </c>
      <c r="B193" s="348"/>
      <c r="C193" s="165">
        <v>2501</v>
      </c>
      <c r="D193" s="159"/>
      <c r="E193" s="137"/>
      <c r="F193" s="137"/>
      <c r="G193" s="165">
        <f t="shared" ref="G193:K193" si="16">SUM(G190:G192)</f>
        <v>8822253.3200000003</v>
      </c>
      <c r="H193" s="165">
        <f t="shared" si="16"/>
        <v>8042703.1099999994</v>
      </c>
      <c r="I193" s="165">
        <f t="shared" si="16"/>
        <v>8042703.1099999994</v>
      </c>
      <c r="J193" s="165">
        <f t="shared" si="16"/>
        <v>8042703.1099999994</v>
      </c>
      <c r="K193" s="165">
        <f t="shared" si="16"/>
        <v>0</v>
      </c>
      <c r="L193" s="165"/>
    </row>
    <row r="194" spans="1:13" s="39" customFormat="1" ht="12" customHeight="1" x14ac:dyDescent="0.2">
      <c r="A194" s="358" t="s">
        <v>283</v>
      </c>
      <c r="B194" s="359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</row>
    <row r="195" spans="1:13" s="39" customFormat="1" ht="12" customHeight="1" x14ac:dyDescent="0.2">
      <c r="A195" s="138">
        <v>165</v>
      </c>
      <c r="B195" s="160" t="s">
        <v>878</v>
      </c>
      <c r="C195" s="151">
        <v>977.9</v>
      </c>
      <c r="D195" s="146"/>
      <c r="E195" s="152"/>
      <c r="F195" s="152"/>
      <c r="G195" s="137">
        <v>5028861.2300000004</v>
      </c>
      <c r="H195" s="137">
        <v>5028861.2300000004</v>
      </c>
      <c r="I195" s="137">
        <f t="shared" ref="I195:I199" si="17">H195</f>
        <v>5028861.2300000004</v>
      </c>
      <c r="J195" s="137">
        <v>5028861.2300000004</v>
      </c>
      <c r="K195" s="142">
        <f>J195-I195</f>
        <v>0</v>
      </c>
      <c r="L195" s="142"/>
    </row>
    <row r="196" spans="1:13" s="39" customFormat="1" ht="12" customHeight="1" x14ac:dyDescent="0.2">
      <c r="A196" s="138">
        <v>166</v>
      </c>
      <c r="B196" s="160" t="s">
        <v>879</v>
      </c>
      <c r="C196" s="151"/>
      <c r="D196" s="146"/>
      <c r="E196" s="152"/>
      <c r="F196" s="152"/>
      <c r="G196" s="137">
        <v>5304421.47</v>
      </c>
      <c r="H196" s="137">
        <v>5304421.47</v>
      </c>
      <c r="I196" s="137">
        <f t="shared" si="17"/>
        <v>5304421.47</v>
      </c>
      <c r="J196" s="137">
        <v>5304421.47</v>
      </c>
      <c r="K196" s="142">
        <f t="shared" ref="K196:K200" si="18">J196-I196</f>
        <v>0</v>
      </c>
      <c r="L196" s="142"/>
    </row>
    <row r="197" spans="1:13" s="39" customFormat="1" ht="12" customHeight="1" x14ac:dyDescent="0.2">
      <c r="A197" s="138">
        <v>167</v>
      </c>
      <c r="B197" s="160" t="s">
        <v>880</v>
      </c>
      <c r="C197" s="151"/>
      <c r="D197" s="146"/>
      <c r="E197" s="152"/>
      <c r="F197" s="152"/>
      <c r="G197" s="137">
        <v>5491064.7800000003</v>
      </c>
      <c r="H197" s="137">
        <v>5491064.7800000003</v>
      </c>
      <c r="I197" s="137">
        <f t="shared" si="17"/>
        <v>5491064.7800000003</v>
      </c>
      <c r="J197" s="137">
        <v>5491064.7800000003</v>
      </c>
      <c r="K197" s="142">
        <f t="shared" si="18"/>
        <v>0</v>
      </c>
      <c r="L197" s="142"/>
    </row>
    <row r="198" spans="1:13" s="39" customFormat="1" ht="12" customHeight="1" x14ac:dyDescent="0.2">
      <c r="A198" s="138">
        <v>168</v>
      </c>
      <c r="B198" s="160" t="s">
        <v>881</v>
      </c>
      <c r="C198" s="151"/>
      <c r="D198" s="146"/>
      <c r="E198" s="152"/>
      <c r="F198" s="152"/>
      <c r="G198" s="137">
        <v>5455174.8300000001</v>
      </c>
      <c r="H198" s="137">
        <v>5455174.8300000001</v>
      </c>
      <c r="I198" s="137">
        <f t="shared" si="17"/>
        <v>5455174.8300000001</v>
      </c>
      <c r="J198" s="137">
        <v>5455174.8300000001</v>
      </c>
      <c r="K198" s="142">
        <f t="shared" si="18"/>
        <v>0</v>
      </c>
      <c r="L198" s="142"/>
    </row>
    <row r="199" spans="1:13" s="39" customFormat="1" ht="12" customHeight="1" x14ac:dyDescent="0.2">
      <c r="A199" s="138">
        <v>169</v>
      </c>
      <c r="B199" s="160" t="s">
        <v>868</v>
      </c>
      <c r="C199" s="161"/>
      <c r="D199" s="162"/>
      <c r="E199" s="163"/>
      <c r="F199" s="163"/>
      <c r="G199" s="137">
        <v>6823460.75</v>
      </c>
      <c r="H199" s="137">
        <v>6823460.75</v>
      </c>
      <c r="I199" s="137">
        <f t="shared" si="17"/>
        <v>6823460.75</v>
      </c>
      <c r="J199" s="137">
        <v>7376291.8899999997</v>
      </c>
      <c r="K199" s="142">
        <f t="shared" si="18"/>
        <v>552831.13999999966</v>
      </c>
      <c r="L199" s="142" t="s">
        <v>1041</v>
      </c>
    </row>
    <row r="200" spans="1:13" s="39" customFormat="1" ht="12" customHeight="1" x14ac:dyDescent="0.2">
      <c r="A200" s="138">
        <v>170</v>
      </c>
      <c r="B200" s="160" t="s">
        <v>958</v>
      </c>
      <c r="C200" s="161"/>
      <c r="D200" s="162"/>
      <c r="E200" s="163"/>
      <c r="F200" s="163"/>
      <c r="G200" s="137">
        <v>18010676.48</v>
      </c>
      <c r="H200" s="137">
        <v>18010676.48</v>
      </c>
      <c r="I200" s="137">
        <v>19293574.48</v>
      </c>
      <c r="J200" s="137">
        <v>18626756</v>
      </c>
      <c r="K200" s="142">
        <f t="shared" si="18"/>
        <v>-666818.48000000045</v>
      </c>
      <c r="L200" s="142" t="s">
        <v>1041</v>
      </c>
      <c r="M200" s="143"/>
    </row>
    <row r="201" spans="1:13" s="39" customFormat="1" ht="24.75" customHeight="1" x14ac:dyDescent="0.2">
      <c r="A201" s="361" t="s">
        <v>282</v>
      </c>
      <c r="B201" s="361"/>
      <c r="C201" s="137">
        <v>977.9</v>
      </c>
      <c r="D201" s="164"/>
      <c r="E201" s="145"/>
      <c r="F201" s="145"/>
      <c r="G201" s="137">
        <f t="shared" ref="G201:K201" si="19">SUM(G195:G200)</f>
        <v>46113659.540000007</v>
      </c>
      <c r="H201" s="137">
        <f t="shared" si="19"/>
        <v>46113659.540000007</v>
      </c>
      <c r="I201" s="137">
        <f t="shared" si="19"/>
        <v>47396557.540000007</v>
      </c>
      <c r="J201" s="137">
        <f t="shared" si="19"/>
        <v>47282570.200000003</v>
      </c>
      <c r="K201" s="137">
        <f t="shared" si="19"/>
        <v>-113987.34000000078</v>
      </c>
      <c r="L201" s="137"/>
    </row>
    <row r="202" spans="1:13" s="39" customFormat="1" ht="12" customHeight="1" x14ac:dyDescent="0.2">
      <c r="A202" s="407" t="s">
        <v>286</v>
      </c>
      <c r="B202" s="408"/>
      <c r="C202" s="408"/>
      <c r="D202" s="408"/>
      <c r="E202" s="408"/>
      <c r="F202" s="408"/>
      <c r="G202" s="408"/>
      <c r="H202" s="408"/>
      <c r="I202" s="408"/>
      <c r="J202" s="408"/>
      <c r="K202" s="408"/>
      <c r="L202" s="408"/>
    </row>
    <row r="203" spans="1:13" s="39" customFormat="1" ht="12" customHeight="1" x14ac:dyDescent="0.2">
      <c r="A203" s="138">
        <v>171</v>
      </c>
      <c r="B203" s="241" t="s">
        <v>887</v>
      </c>
      <c r="C203" s="137">
        <v>702.8</v>
      </c>
      <c r="D203" s="146"/>
      <c r="E203" s="137"/>
      <c r="F203" s="137"/>
      <c r="G203" s="137">
        <v>2061484.82</v>
      </c>
      <c r="H203" s="137">
        <v>2061484.82</v>
      </c>
      <c r="I203" s="137">
        <f t="shared" ref="I203:I206" si="20">H203</f>
        <v>2061484.82</v>
      </c>
      <c r="J203" s="137">
        <v>2061484.82</v>
      </c>
      <c r="K203" s="142">
        <f t="shared" ref="K203:K206" si="21">J203-I203</f>
        <v>0</v>
      </c>
      <c r="L203" s="142"/>
    </row>
    <row r="204" spans="1:13" s="39" customFormat="1" ht="12" customHeight="1" x14ac:dyDescent="0.2">
      <c r="A204" s="138">
        <v>172</v>
      </c>
      <c r="B204" s="241" t="s">
        <v>890</v>
      </c>
      <c r="C204" s="137"/>
      <c r="D204" s="146"/>
      <c r="E204" s="137"/>
      <c r="F204" s="137"/>
      <c r="G204" s="137">
        <v>2550011.29</v>
      </c>
      <c r="H204" s="137">
        <v>2550011.29</v>
      </c>
      <c r="I204" s="137">
        <f t="shared" si="20"/>
        <v>2550011.29</v>
      </c>
      <c r="J204" s="137">
        <v>2550011.29</v>
      </c>
      <c r="K204" s="142">
        <f t="shared" si="21"/>
        <v>0</v>
      </c>
      <c r="L204" s="142"/>
    </row>
    <row r="205" spans="1:13" s="39" customFormat="1" ht="12" customHeight="1" x14ac:dyDescent="0.2">
      <c r="A205" s="138">
        <v>173</v>
      </c>
      <c r="B205" s="241" t="s">
        <v>892</v>
      </c>
      <c r="C205" s="137">
        <v>1798.2</v>
      </c>
      <c r="D205" s="146"/>
      <c r="E205" s="137"/>
      <c r="F205" s="137"/>
      <c r="G205" s="137">
        <v>1405487.81</v>
      </c>
      <c r="H205" s="137">
        <v>1405487.81</v>
      </c>
      <c r="I205" s="137">
        <f t="shared" si="20"/>
        <v>1405487.81</v>
      </c>
      <c r="J205" s="137">
        <v>1405487.81</v>
      </c>
      <c r="K205" s="142">
        <f t="shared" si="21"/>
        <v>0</v>
      </c>
      <c r="L205" s="142"/>
    </row>
    <row r="206" spans="1:13" s="39" customFormat="1" ht="29.25" customHeight="1" x14ac:dyDescent="0.2">
      <c r="A206" s="138">
        <v>174</v>
      </c>
      <c r="B206" s="252" t="s">
        <v>206</v>
      </c>
      <c r="C206" s="137"/>
      <c r="D206" s="146"/>
      <c r="E206" s="137"/>
      <c r="F206" s="137"/>
      <c r="G206" s="137">
        <v>6678892.7199999997</v>
      </c>
      <c r="H206" s="137">
        <v>6678892.7199999997</v>
      </c>
      <c r="I206" s="137">
        <f t="shared" si="20"/>
        <v>6678892.7199999997</v>
      </c>
      <c r="J206" s="137">
        <v>0</v>
      </c>
      <c r="K206" s="142">
        <f t="shared" si="21"/>
        <v>-6678892.7199999997</v>
      </c>
      <c r="L206" s="142" t="s">
        <v>1059</v>
      </c>
    </row>
    <row r="207" spans="1:13" s="39" customFormat="1" ht="42" customHeight="1" x14ac:dyDescent="0.2">
      <c r="A207" s="348" t="s">
        <v>322</v>
      </c>
      <c r="B207" s="348"/>
      <c r="C207" s="165">
        <v>2501</v>
      </c>
      <c r="D207" s="159"/>
      <c r="E207" s="137"/>
      <c r="F207" s="137"/>
      <c r="G207" s="165">
        <f t="shared" ref="G207:H207" si="22">SUM(G203:G206)</f>
        <v>12695876.640000001</v>
      </c>
      <c r="H207" s="165">
        <f t="shared" si="22"/>
        <v>12695876.640000001</v>
      </c>
      <c r="I207" s="165">
        <f>SUM(I203:I206)</f>
        <v>12695876.640000001</v>
      </c>
      <c r="J207" s="165">
        <f t="shared" ref="J207:K207" si="23">SUM(J203:J206)</f>
        <v>6016983.9199999999</v>
      </c>
      <c r="K207" s="165">
        <f t="shared" si="23"/>
        <v>-6678892.7199999997</v>
      </c>
      <c r="L207" s="165"/>
    </row>
    <row r="208" spans="1:13" s="39" customFormat="1" ht="12" customHeight="1" x14ac:dyDescent="0.2">
      <c r="A208" s="358" t="s">
        <v>310</v>
      </c>
      <c r="B208" s="359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</row>
    <row r="209" spans="1:12" s="39" customFormat="1" ht="12" customHeight="1" x14ac:dyDescent="0.2">
      <c r="A209" s="138">
        <v>175</v>
      </c>
      <c r="B209" s="241" t="s">
        <v>477</v>
      </c>
      <c r="C209" s="137">
        <v>961.6</v>
      </c>
      <c r="D209" s="146"/>
      <c r="E209" s="137"/>
      <c r="F209" s="137"/>
      <c r="G209" s="137">
        <v>2588063.84</v>
      </c>
      <c r="H209" s="137">
        <v>2588063.84</v>
      </c>
      <c r="I209" s="137">
        <v>2588063.84</v>
      </c>
      <c r="J209" s="137">
        <v>2588063.84</v>
      </c>
      <c r="K209" s="142">
        <f t="shared" ref="K209:K219" si="24">J209-I209</f>
        <v>0</v>
      </c>
      <c r="L209" s="142"/>
    </row>
    <row r="210" spans="1:12" s="39" customFormat="1" ht="12" customHeight="1" x14ac:dyDescent="0.2">
      <c r="A210" s="138">
        <v>176</v>
      </c>
      <c r="B210" s="241" t="s">
        <v>478</v>
      </c>
      <c r="C210" s="137">
        <v>964.1</v>
      </c>
      <c r="D210" s="146"/>
      <c r="E210" s="137"/>
      <c r="F210" s="137"/>
      <c r="G210" s="137">
        <v>1619442.69</v>
      </c>
      <c r="H210" s="137">
        <v>1619442.69</v>
      </c>
      <c r="I210" s="137">
        <v>1619442.69</v>
      </c>
      <c r="J210" s="137">
        <v>1619442.69</v>
      </c>
      <c r="K210" s="142">
        <f t="shared" si="24"/>
        <v>0</v>
      </c>
      <c r="L210" s="142"/>
    </row>
    <row r="211" spans="1:12" s="39" customFormat="1" ht="12" customHeight="1" x14ac:dyDescent="0.2">
      <c r="A211" s="138">
        <v>177</v>
      </c>
      <c r="B211" s="241" t="s">
        <v>897</v>
      </c>
      <c r="C211" s="137">
        <v>961.6</v>
      </c>
      <c r="D211" s="146"/>
      <c r="E211" s="137"/>
      <c r="F211" s="137"/>
      <c r="G211" s="137">
        <v>4137161.45</v>
      </c>
      <c r="H211" s="137">
        <v>4137161.45</v>
      </c>
      <c r="I211" s="137">
        <v>4035429.77</v>
      </c>
      <c r="J211" s="137">
        <v>4035429.77</v>
      </c>
      <c r="K211" s="142">
        <f t="shared" si="24"/>
        <v>0</v>
      </c>
      <c r="L211" s="142"/>
    </row>
    <row r="212" spans="1:12" s="39" customFormat="1" ht="12" customHeight="1" x14ac:dyDescent="0.2">
      <c r="A212" s="138">
        <v>178</v>
      </c>
      <c r="B212" s="241" t="s">
        <v>903</v>
      </c>
      <c r="C212" s="137">
        <v>1676.6</v>
      </c>
      <c r="D212" s="146"/>
      <c r="E212" s="137"/>
      <c r="F212" s="137"/>
      <c r="G212" s="137">
        <v>3278977.56</v>
      </c>
      <c r="H212" s="137">
        <v>3278977.56</v>
      </c>
      <c r="I212" s="137">
        <v>3278977.56</v>
      </c>
      <c r="J212" s="137">
        <v>3278977.56</v>
      </c>
      <c r="K212" s="142">
        <f t="shared" si="24"/>
        <v>0</v>
      </c>
      <c r="L212" s="142"/>
    </row>
    <row r="213" spans="1:12" s="39" customFormat="1" ht="12" customHeight="1" x14ac:dyDescent="0.2">
      <c r="A213" s="138">
        <v>179</v>
      </c>
      <c r="B213" s="241" t="s">
        <v>904</v>
      </c>
      <c r="C213" s="137"/>
      <c r="D213" s="146"/>
      <c r="E213" s="137"/>
      <c r="F213" s="137"/>
      <c r="G213" s="137">
        <v>3456810.28</v>
      </c>
      <c r="H213" s="137">
        <v>3456810.28</v>
      </c>
      <c r="I213" s="137">
        <v>3456810.28</v>
      </c>
      <c r="J213" s="137">
        <v>3456810.28</v>
      </c>
      <c r="K213" s="142">
        <f t="shared" si="24"/>
        <v>0</v>
      </c>
      <c r="L213" s="142"/>
    </row>
    <row r="214" spans="1:12" s="39" customFormat="1" ht="12" customHeight="1" x14ac:dyDescent="0.2">
      <c r="A214" s="138">
        <v>180</v>
      </c>
      <c r="B214" s="241" t="s">
        <v>482</v>
      </c>
      <c r="C214" s="137"/>
      <c r="D214" s="146"/>
      <c r="E214" s="137"/>
      <c r="F214" s="137"/>
      <c r="G214" s="137">
        <v>2713576.77</v>
      </c>
      <c r="H214" s="137">
        <v>2713576.77</v>
      </c>
      <c r="I214" s="137">
        <v>2136239.9300000002</v>
      </c>
      <c r="J214" s="137">
        <v>2136239.9300000002</v>
      </c>
      <c r="K214" s="142">
        <f t="shared" si="24"/>
        <v>0</v>
      </c>
      <c r="L214" s="142"/>
    </row>
    <row r="215" spans="1:12" s="39" customFormat="1" ht="12" customHeight="1" x14ac:dyDescent="0.2">
      <c r="A215" s="138">
        <v>181</v>
      </c>
      <c r="B215" s="241" t="s">
        <v>483</v>
      </c>
      <c r="C215" s="137"/>
      <c r="D215" s="146"/>
      <c r="E215" s="137"/>
      <c r="F215" s="137"/>
      <c r="G215" s="137">
        <v>11136084.939999999</v>
      </c>
      <c r="H215" s="137">
        <v>11136084.939999999</v>
      </c>
      <c r="I215" s="137">
        <v>9253951.8300000001</v>
      </c>
      <c r="J215" s="137">
        <v>9253951.8300000001</v>
      </c>
      <c r="K215" s="142">
        <f t="shared" si="24"/>
        <v>0</v>
      </c>
      <c r="L215" s="142"/>
    </row>
    <row r="216" spans="1:12" s="39" customFormat="1" ht="12" customHeight="1" x14ac:dyDescent="0.2">
      <c r="A216" s="138">
        <v>182</v>
      </c>
      <c r="B216" s="241" t="s">
        <v>486</v>
      </c>
      <c r="C216" s="137"/>
      <c r="D216" s="146"/>
      <c r="E216" s="137"/>
      <c r="F216" s="137"/>
      <c r="G216" s="137">
        <v>2627926.66</v>
      </c>
      <c r="H216" s="137">
        <v>2495961.39</v>
      </c>
      <c r="I216" s="137">
        <v>2495961.39</v>
      </c>
      <c r="J216" s="137">
        <v>2495961.39</v>
      </c>
      <c r="K216" s="142">
        <f t="shared" si="24"/>
        <v>0</v>
      </c>
      <c r="L216" s="142"/>
    </row>
    <row r="217" spans="1:12" s="39" customFormat="1" ht="12" customHeight="1" x14ac:dyDescent="0.2">
      <c r="A217" s="138">
        <v>183</v>
      </c>
      <c r="B217" s="241" t="s">
        <v>487</v>
      </c>
      <c r="C217" s="137"/>
      <c r="D217" s="146"/>
      <c r="E217" s="137"/>
      <c r="F217" s="137"/>
      <c r="G217" s="137">
        <v>1484284.51</v>
      </c>
      <c r="H217" s="137">
        <v>1484284.51</v>
      </c>
      <c r="I217" s="137">
        <v>1484284.51</v>
      </c>
      <c r="J217" s="137">
        <v>1238157.8</v>
      </c>
      <c r="K217" s="142">
        <f t="shared" si="24"/>
        <v>-246126.70999999996</v>
      </c>
      <c r="L217" s="142" t="s">
        <v>1041</v>
      </c>
    </row>
    <row r="218" spans="1:12" s="39" customFormat="1" ht="12" customHeight="1" x14ac:dyDescent="0.2">
      <c r="A218" s="138">
        <v>184</v>
      </c>
      <c r="B218" s="252" t="s">
        <v>944</v>
      </c>
      <c r="C218" s="137"/>
      <c r="D218" s="146"/>
      <c r="E218" s="137"/>
      <c r="F218" s="137"/>
      <c r="G218" s="137">
        <v>4842699.4400000004</v>
      </c>
      <c r="H218" s="137">
        <v>4842699.4400000004</v>
      </c>
      <c r="I218" s="137">
        <v>4842699.4400000004</v>
      </c>
      <c r="J218" s="137">
        <v>4591337.9000000004</v>
      </c>
      <c r="K218" s="142">
        <f>J218-I218</f>
        <v>-251361.54000000004</v>
      </c>
      <c r="L218" s="142" t="s">
        <v>1041</v>
      </c>
    </row>
    <row r="219" spans="1:12" s="39" customFormat="1" ht="12" customHeight="1" x14ac:dyDescent="0.2">
      <c r="A219" s="138">
        <v>185</v>
      </c>
      <c r="B219" s="241" t="s">
        <v>959</v>
      </c>
      <c r="C219" s="137"/>
      <c r="D219" s="146"/>
      <c r="E219" s="137"/>
      <c r="F219" s="137"/>
      <c r="G219" s="137">
        <v>8811885.1899999995</v>
      </c>
      <c r="H219" s="137">
        <v>8811885.1899999995</v>
      </c>
      <c r="I219" s="137">
        <v>8811885.1899999995</v>
      </c>
      <c r="J219" s="137">
        <v>8811885.1899999995</v>
      </c>
      <c r="K219" s="142">
        <f t="shared" si="24"/>
        <v>0</v>
      </c>
      <c r="L219" s="142"/>
    </row>
    <row r="220" spans="1:12" s="39" customFormat="1" ht="27.75" customHeight="1" x14ac:dyDescent="0.2">
      <c r="A220" s="361" t="s">
        <v>287</v>
      </c>
      <c r="B220" s="361"/>
      <c r="C220" s="137">
        <v>4563.8999999999996</v>
      </c>
      <c r="D220" s="164"/>
      <c r="E220" s="145"/>
      <c r="F220" s="145"/>
      <c r="G220" s="137">
        <f t="shared" ref="G220:H220" si="25">SUM(G209:G219)</f>
        <v>46696913.329999998</v>
      </c>
      <c r="H220" s="137">
        <f t="shared" si="25"/>
        <v>46564948.060000002</v>
      </c>
      <c r="I220" s="137">
        <f>SUM(I209:I219)</f>
        <v>44003746.43</v>
      </c>
      <c r="J220" s="137">
        <f t="shared" ref="J220:K220" si="26">SUM(J209:J219)</f>
        <v>43506258.18</v>
      </c>
      <c r="K220" s="137">
        <f t="shared" si="26"/>
        <v>-497488.25</v>
      </c>
      <c r="L220" s="137"/>
    </row>
    <row r="221" spans="1:12" s="39" customFormat="1" ht="12" customHeight="1" x14ac:dyDescent="0.2">
      <c r="A221" s="407" t="s">
        <v>324</v>
      </c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</row>
    <row r="222" spans="1:12" s="39" customFormat="1" ht="12" customHeight="1" x14ac:dyDescent="0.2">
      <c r="A222" s="158">
        <v>186</v>
      </c>
      <c r="B222" s="241" t="s">
        <v>908</v>
      </c>
      <c r="C222" s="137">
        <v>291.39999999999998</v>
      </c>
      <c r="D222" s="146">
        <v>15.3</v>
      </c>
      <c r="E222" s="137"/>
      <c r="F222" s="137"/>
      <c r="G222" s="137">
        <v>2716861.39</v>
      </c>
      <c r="H222" s="137">
        <v>2716861.39</v>
      </c>
      <c r="I222" s="137">
        <f>H222</f>
        <v>2716861.39</v>
      </c>
      <c r="J222" s="137">
        <v>2716861.39</v>
      </c>
      <c r="K222" s="142">
        <f>J222-I222</f>
        <v>0</v>
      </c>
      <c r="L222" s="142"/>
    </row>
    <row r="223" spans="1:12" s="39" customFormat="1" ht="12" customHeight="1" x14ac:dyDescent="0.2">
      <c r="A223" s="158">
        <v>187</v>
      </c>
      <c r="B223" s="252" t="s">
        <v>909</v>
      </c>
      <c r="C223" s="137"/>
      <c r="D223" s="146"/>
      <c r="E223" s="137"/>
      <c r="F223" s="137"/>
      <c r="G223" s="137">
        <v>4137946.68</v>
      </c>
      <c r="H223" s="137">
        <v>4137946.68</v>
      </c>
      <c r="I223" s="137">
        <f t="shared" ref="I223:I226" si="27">H223</f>
        <v>4137946.68</v>
      </c>
      <c r="J223" s="137">
        <v>3378207.13</v>
      </c>
      <c r="K223" s="142">
        <f t="shared" ref="K223:K226" si="28">J223-I223</f>
        <v>-759739.55000000028</v>
      </c>
      <c r="L223" s="142" t="s">
        <v>1041</v>
      </c>
    </row>
    <row r="224" spans="1:12" s="39" customFormat="1" ht="12" customHeight="1" x14ac:dyDescent="0.2">
      <c r="A224" s="158">
        <v>188</v>
      </c>
      <c r="B224" s="252" t="s">
        <v>968</v>
      </c>
      <c r="C224" s="137"/>
      <c r="D224" s="146"/>
      <c r="E224" s="137"/>
      <c r="F224" s="137"/>
      <c r="G224" s="137">
        <v>4363910.66</v>
      </c>
      <c r="H224" s="137">
        <v>4363910.66</v>
      </c>
      <c r="I224" s="137">
        <f t="shared" si="27"/>
        <v>4363910.66</v>
      </c>
      <c r="J224" s="137">
        <v>3733027.25</v>
      </c>
      <c r="K224" s="142">
        <f t="shared" si="28"/>
        <v>-630883.41000000015</v>
      </c>
      <c r="L224" s="142" t="s">
        <v>1041</v>
      </c>
    </row>
    <row r="225" spans="1:12" s="39" customFormat="1" ht="11.25" customHeight="1" x14ac:dyDescent="0.2">
      <c r="A225" s="158">
        <v>189</v>
      </c>
      <c r="B225" s="252" t="s">
        <v>1008</v>
      </c>
      <c r="C225" s="137"/>
      <c r="D225" s="146"/>
      <c r="E225" s="137"/>
      <c r="F225" s="137"/>
      <c r="G225" s="137">
        <v>2912504.92</v>
      </c>
      <c r="H225" s="137">
        <v>2912504.92</v>
      </c>
      <c r="I225" s="137">
        <f t="shared" si="27"/>
        <v>2912504.92</v>
      </c>
      <c r="J225" s="137">
        <v>2853608.49</v>
      </c>
      <c r="K225" s="142">
        <f t="shared" si="28"/>
        <v>-58896.429999999702</v>
      </c>
      <c r="L225" s="142" t="s">
        <v>1041</v>
      </c>
    </row>
    <row r="226" spans="1:12" s="39" customFormat="1" ht="29.25" customHeight="1" x14ac:dyDescent="0.2">
      <c r="A226" s="158">
        <v>190</v>
      </c>
      <c r="B226" s="241" t="s">
        <v>1012</v>
      </c>
      <c r="C226" s="165">
        <v>590.20000000000005</v>
      </c>
      <c r="D226" s="146"/>
      <c r="E226" s="137"/>
      <c r="F226" s="137"/>
      <c r="G226" s="137">
        <v>2788423.2</v>
      </c>
      <c r="H226" s="137">
        <v>3035826.92</v>
      </c>
      <c r="I226" s="137">
        <f t="shared" si="27"/>
        <v>3035826.92</v>
      </c>
      <c r="J226" s="137">
        <v>3035826.92</v>
      </c>
      <c r="K226" s="142">
        <f t="shared" si="28"/>
        <v>0</v>
      </c>
      <c r="L226" s="142"/>
    </row>
    <row r="227" spans="1:12" s="39" customFormat="1" ht="25.5" customHeight="1" x14ac:dyDescent="0.2">
      <c r="A227" s="458" t="s">
        <v>325</v>
      </c>
      <c r="B227" s="458"/>
      <c r="C227" s="183">
        <v>590.20000000000005</v>
      </c>
      <c r="D227" s="184"/>
      <c r="E227" s="183"/>
      <c r="F227" s="183"/>
      <c r="G227" s="183">
        <f>SUM(G222:G226)</f>
        <v>16919646.850000001</v>
      </c>
      <c r="H227" s="183">
        <f>SUM(H222:H226)</f>
        <v>17167050.57</v>
      </c>
      <c r="I227" s="183">
        <f t="shared" ref="I227:K227" si="29">SUM(I222:I226)</f>
        <v>17167050.57</v>
      </c>
      <c r="J227" s="183">
        <f t="shared" si="29"/>
        <v>15717531.18</v>
      </c>
      <c r="K227" s="183">
        <f t="shared" si="29"/>
        <v>-1449519.3900000001</v>
      </c>
      <c r="L227" s="183"/>
    </row>
    <row r="228" spans="1:12" s="39" customFormat="1" ht="12" customHeight="1" x14ac:dyDescent="0.2">
      <c r="A228" s="407" t="s">
        <v>320</v>
      </c>
      <c r="B228" s="408"/>
      <c r="C228" s="408"/>
      <c r="D228" s="408"/>
      <c r="E228" s="408"/>
      <c r="F228" s="408"/>
      <c r="G228" s="408"/>
      <c r="H228" s="408"/>
      <c r="I228" s="408"/>
      <c r="J228" s="408"/>
      <c r="K228" s="408"/>
      <c r="L228" s="408"/>
    </row>
    <row r="229" spans="1:12" s="39" customFormat="1" ht="24" customHeight="1" x14ac:dyDescent="0.2">
      <c r="A229" s="158">
        <v>191</v>
      </c>
      <c r="B229" s="241" t="s">
        <v>922</v>
      </c>
      <c r="C229" s="165">
        <v>590.20000000000005</v>
      </c>
      <c r="D229" s="146"/>
      <c r="E229" s="137"/>
      <c r="F229" s="137"/>
      <c r="G229" s="137">
        <v>3837446.58</v>
      </c>
      <c r="H229" s="137">
        <v>3837446.58</v>
      </c>
      <c r="I229" s="137">
        <f>H229</f>
        <v>3837446.58</v>
      </c>
      <c r="J229" s="137">
        <v>4005566.18</v>
      </c>
      <c r="K229" s="142">
        <f>J229-I229</f>
        <v>168119.60000000009</v>
      </c>
      <c r="L229" s="142" t="s">
        <v>1061</v>
      </c>
    </row>
    <row r="230" spans="1:12" s="39" customFormat="1" ht="30.75" customHeight="1" x14ac:dyDescent="0.2">
      <c r="A230" s="458" t="s">
        <v>321</v>
      </c>
      <c r="B230" s="458"/>
      <c r="C230" s="183">
        <v>590.20000000000005</v>
      </c>
      <c r="D230" s="184"/>
      <c r="E230" s="183"/>
      <c r="F230" s="183"/>
      <c r="G230" s="183">
        <f t="shared" ref="G230:K230" si="30">SUM(G229)</f>
        <v>3837446.58</v>
      </c>
      <c r="H230" s="183">
        <f t="shared" si="30"/>
        <v>3837446.58</v>
      </c>
      <c r="I230" s="183">
        <f t="shared" si="30"/>
        <v>3837446.58</v>
      </c>
      <c r="J230" s="183">
        <f t="shared" si="30"/>
        <v>4005566.18</v>
      </c>
      <c r="K230" s="183">
        <f t="shared" si="30"/>
        <v>168119.60000000009</v>
      </c>
      <c r="L230" s="183"/>
    </row>
    <row r="231" spans="1:12" s="39" customFormat="1" ht="12" customHeight="1" x14ac:dyDescent="0.2">
      <c r="A231" s="459" t="s">
        <v>296</v>
      </c>
      <c r="B231" s="459"/>
      <c r="C231" s="459"/>
      <c r="D231" s="459"/>
      <c r="E231" s="459"/>
      <c r="F231" s="459"/>
      <c r="G231" s="459"/>
      <c r="H231" s="459"/>
      <c r="I231" s="459"/>
      <c r="J231" s="459"/>
      <c r="K231" s="459"/>
      <c r="L231" s="459"/>
    </row>
    <row r="232" spans="1:12" s="39" customFormat="1" ht="12" customHeight="1" x14ac:dyDescent="0.2">
      <c r="A232" s="138">
        <v>192</v>
      </c>
      <c r="B232" s="241" t="s">
        <v>1</v>
      </c>
      <c r="C232" s="245"/>
      <c r="D232" s="245"/>
      <c r="E232" s="245"/>
      <c r="F232" s="245"/>
      <c r="G232" s="137">
        <v>3123137.67</v>
      </c>
      <c r="H232" s="137">
        <v>3123137.67</v>
      </c>
      <c r="I232" s="137">
        <v>2859579.49</v>
      </c>
      <c r="J232" s="137">
        <v>2859579.49</v>
      </c>
      <c r="K232" s="142">
        <f t="shared" ref="K232:K235" si="31">J232-I232</f>
        <v>0</v>
      </c>
      <c r="L232" s="142"/>
    </row>
    <row r="233" spans="1:12" s="39" customFormat="1" ht="12" customHeight="1" x14ac:dyDescent="0.2">
      <c r="A233" s="138">
        <v>193</v>
      </c>
      <c r="B233" s="241" t="s">
        <v>2</v>
      </c>
      <c r="C233" s="245"/>
      <c r="D233" s="245"/>
      <c r="E233" s="245"/>
      <c r="F233" s="245"/>
      <c r="G233" s="137">
        <v>3517548.28</v>
      </c>
      <c r="H233" s="137">
        <v>3517548.28</v>
      </c>
      <c r="I233" s="137">
        <v>3072354.33</v>
      </c>
      <c r="J233" s="137">
        <v>3072354.33</v>
      </c>
      <c r="K233" s="142">
        <f t="shared" si="31"/>
        <v>0</v>
      </c>
      <c r="L233" s="142"/>
    </row>
    <row r="234" spans="1:12" s="39" customFormat="1" ht="12" customHeight="1" x14ac:dyDescent="0.2">
      <c r="A234" s="138">
        <v>194</v>
      </c>
      <c r="B234" s="241" t="s">
        <v>5</v>
      </c>
      <c r="C234" s="245"/>
      <c r="D234" s="245"/>
      <c r="E234" s="245"/>
      <c r="F234" s="245"/>
      <c r="G234" s="137">
        <v>3202132.55</v>
      </c>
      <c r="H234" s="137">
        <v>3202132.55</v>
      </c>
      <c r="I234" s="137">
        <v>3202132.55</v>
      </c>
      <c r="J234" s="137">
        <v>3202132.55</v>
      </c>
      <c r="K234" s="142">
        <f t="shared" si="31"/>
        <v>0</v>
      </c>
      <c r="L234" s="142"/>
    </row>
    <row r="235" spans="1:12" s="39" customFormat="1" ht="12" customHeight="1" x14ac:dyDescent="0.2">
      <c r="A235" s="138">
        <v>195</v>
      </c>
      <c r="B235" s="241" t="s">
        <v>6</v>
      </c>
      <c r="C235" s="165">
        <v>590.20000000000005</v>
      </c>
      <c r="D235" s="146"/>
      <c r="E235" s="137"/>
      <c r="F235" s="137"/>
      <c r="G235" s="137">
        <v>3060815.39</v>
      </c>
      <c r="H235" s="137">
        <v>3060815.39</v>
      </c>
      <c r="I235" s="137">
        <v>3060815.39</v>
      </c>
      <c r="J235" s="137">
        <v>3060815.39</v>
      </c>
      <c r="K235" s="142">
        <f t="shared" si="31"/>
        <v>0</v>
      </c>
      <c r="L235" s="142"/>
    </row>
    <row r="236" spans="1:12" s="39" customFormat="1" ht="30.75" customHeight="1" x14ac:dyDescent="0.2">
      <c r="A236" s="458" t="s">
        <v>292</v>
      </c>
      <c r="B236" s="458"/>
      <c r="C236" s="183">
        <v>590.20000000000005</v>
      </c>
      <c r="D236" s="184"/>
      <c r="E236" s="183"/>
      <c r="F236" s="183"/>
      <c r="G236" s="183">
        <f t="shared" ref="G236:K236" si="32">SUM(G232:G235)</f>
        <v>12903633.890000001</v>
      </c>
      <c r="H236" s="183">
        <f t="shared" si="32"/>
        <v>12903633.890000001</v>
      </c>
      <c r="I236" s="183">
        <f t="shared" si="32"/>
        <v>12194881.760000002</v>
      </c>
      <c r="J236" s="183">
        <f t="shared" si="32"/>
        <v>12194881.760000002</v>
      </c>
      <c r="K236" s="183">
        <f t="shared" si="32"/>
        <v>0</v>
      </c>
      <c r="L236" s="183"/>
    </row>
    <row r="237" spans="1:12" s="39" customFormat="1" ht="12" customHeight="1" x14ac:dyDescent="0.2">
      <c r="A237" s="460" t="s">
        <v>288</v>
      </c>
      <c r="B237" s="461"/>
      <c r="C237" s="461"/>
      <c r="D237" s="461"/>
      <c r="E237" s="461"/>
      <c r="F237" s="461"/>
      <c r="G237" s="461"/>
      <c r="H237" s="461"/>
      <c r="I237" s="461"/>
      <c r="J237" s="461"/>
      <c r="K237" s="461"/>
      <c r="L237" s="461"/>
    </row>
    <row r="238" spans="1:12" s="39" customFormat="1" ht="12" customHeight="1" x14ac:dyDescent="0.2">
      <c r="A238" s="138">
        <v>196</v>
      </c>
      <c r="B238" s="252" t="s">
        <v>927</v>
      </c>
      <c r="C238" s="165">
        <v>590.20000000000005</v>
      </c>
      <c r="D238" s="146"/>
      <c r="E238" s="137"/>
      <c r="F238" s="137"/>
      <c r="G238" s="137">
        <v>2186444.5299999998</v>
      </c>
      <c r="H238" s="137">
        <v>2186444.5299999998</v>
      </c>
      <c r="I238" s="137">
        <f>H238</f>
        <v>2186444.5299999998</v>
      </c>
      <c r="J238" s="137">
        <v>2029703.3</v>
      </c>
      <c r="K238" s="142">
        <f t="shared" ref="K238" si="33">J238-I238</f>
        <v>-156741.22999999975</v>
      </c>
      <c r="L238" s="142" t="s">
        <v>1041</v>
      </c>
    </row>
    <row r="239" spans="1:12" s="39" customFormat="1" ht="26.25" customHeight="1" x14ac:dyDescent="0.2">
      <c r="A239" s="458" t="s">
        <v>186</v>
      </c>
      <c r="B239" s="458"/>
      <c r="C239" s="183" t="e">
        <v>#REF!</v>
      </c>
      <c r="D239" s="184"/>
      <c r="E239" s="183"/>
      <c r="F239" s="183"/>
      <c r="G239" s="183">
        <f t="shared" ref="G239:K239" si="34">SUM(G238)</f>
        <v>2186444.5299999998</v>
      </c>
      <c r="H239" s="183">
        <f t="shared" si="34"/>
        <v>2186444.5299999998</v>
      </c>
      <c r="I239" s="183">
        <f t="shared" si="34"/>
        <v>2186444.5299999998</v>
      </c>
      <c r="J239" s="183">
        <f t="shared" si="34"/>
        <v>2029703.3</v>
      </c>
      <c r="K239" s="183">
        <f t="shared" si="34"/>
        <v>-156741.22999999975</v>
      </c>
      <c r="L239" s="183"/>
    </row>
    <row r="240" spans="1:12" s="39" customFormat="1" ht="12" customHeight="1" x14ac:dyDescent="0.2">
      <c r="A240" s="460" t="s">
        <v>289</v>
      </c>
      <c r="B240" s="461"/>
      <c r="C240" s="461"/>
      <c r="D240" s="461"/>
      <c r="E240" s="461"/>
      <c r="F240" s="461"/>
      <c r="G240" s="461"/>
      <c r="H240" s="461"/>
      <c r="I240" s="461"/>
      <c r="J240" s="461"/>
      <c r="K240" s="461"/>
      <c r="L240" s="461"/>
    </row>
    <row r="241" spans="1:12" s="39" customFormat="1" ht="12" customHeight="1" x14ac:dyDescent="0.2">
      <c r="A241" s="138">
        <v>197</v>
      </c>
      <c r="B241" s="155" t="s">
        <v>934</v>
      </c>
      <c r="C241" s="165"/>
      <c r="D241" s="146"/>
      <c r="E241" s="137"/>
      <c r="F241" s="137"/>
      <c r="G241" s="137">
        <v>2050382.09</v>
      </c>
      <c r="H241" s="137">
        <v>2050382.09</v>
      </c>
      <c r="I241" s="137">
        <f t="shared" ref="I241:I245" si="35">H241</f>
        <v>2050382.09</v>
      </c>
      <c r="J241" s="140">
        <v>1844476.62</v>
      </c>
      <c r="K241" s="142">
        <f t="shared" ref="K241:K245" si="36">J241-I241</f>
        <v>-205905.46999999997</v>
      </c>
      <c r="L241" s="142" t="s">
        <v>1041</v>
      </c>
    </row>
    <row r="242" spans="1:12" s="39" customFormat="1" ht="12" customHeight="1" x14ac:dyDescent="0.2">
      <c r="A242" s="138">
        <v>198</v>
      </c>
      <c r="B242" s="155" t="s">
        <v>935</v>
      </c>
      <c r="C242" s="165"/>
      <c r="D242" s="146"/>
      <c r="E242" s="137"/>
      <c r="F242" s="137"/>
      <c r="G242" s="137">
        <v>3347595.85</v>
      </c>
      <c r="H242" s="137">
        <v>3347595.85</v>
      </c>
      <c r="I242" s="137">
        <f t="shared" si="35"/>
        <v>3347595.85</v>
      </c>
      <c r="J242" s="140">
        <v>3070599.41</v>
      </c>
      <c r="K242" s="142">
        <f t="shared" si="36"/>
        <v>-276996.43999999994</v>
      </c>
      <c r="L242" s="142" t="s">
        <v>1041</v>
      </c>
    </row>
    <row r="243" spans="1:12" s="39" customFormat="1" ht="29.25" customHeight="1" x14ac:dyDescent="0.2">
      <c r="A243" s="138">
        <v>199</v>
      </c>
      <c r="B243" s="155" t="s">
        <v>1013</v>
      </c>
      <c r="C243" s="165"/>
      <c r="D243" s="146"/>
      <c r="E243" s="137"/>
      <c r="F243" s="137"/>
      <c r="G243" s="137">
        <v>2598969.23</v>
      </c>
      <c r="H243" s="137">
        <v>2598969.23</v>
      </c>
      <c r="I243" s="137">
        <f t="shared" si="35"/>
        <v>2598969.23</v>
      </c>
      <c r="J243" s="140">
        <v>0</v>
      </c>
      <c r="K243" s="142">
        <f t="shared" si="36"/>
        <v>-2598969.23</v>
      </c>
      <c r="L243" s="142" t="s">
        <v>1059</v>
      </c>
    </row>
    <row r="244" spans="1:12" s="39" customFormat="1" ht="12" customHeight="1" x14ac:dyDescent="0.2">
      <c r="A244" s="138">
        <v>200</v>
      </c>
      <c r="B244" s="155" t="s">
        <v>936</v>
      </c>
      <c r="C244" s="165"/>
      <c r="D244" s="146"/>
      <c r="E244" s="137"/>
      <c r="F244" s="137"/>
      <c r="G244" s="137">
        <v>3049419.31</v>
      </c>
      <c r="H244" s="137">
        <v>3049419.31</v>
      </c>
      <c r="I244" s="137">
        <f t="shared" si="35"/>
        <v>3049419.31</v>
      </c>
      <c r="J244" s="140">
        <v>2960808.99</v>
      </c>
      <c r="K244" s="142">
        <f t="shared" si="36"/>
        <v>-88610.319999999832</v>
      </c>
      <c r="L244" s="142" t="s">
        <v>1041</v>
      </c>
    </row>
    <row r="245" spans="1:12" s="39" customFormat="1" ht="12" customHeight="1" x14ac:dyDescent="0.2">
      <c r="A245" s="138">
        <v>201</v>
      </c>
      <c r="B245" s="155" t="s">
        <v>940</v>
      </c>
      <c r="C245" s="165"/>
      <c r="D245" s="146"/>
      <c r="E245" s="137"/>
      <c r="F245" s="137"/>
      <c r="G245" s="137">
        <v>2691215.44</v>
      </c>
      <c r="H245" s="137">
        <v>2691215.44</v>
      </c>
      <c r="I245" s="137">
        <f t="shared" si="35"/>
        <v>2691215.44</v>
      </c>
      <c r="J245" s="137">
        <v>2428154.91</v>
      </c>
      <c r="K245" s="142">
        <f t="shared" si="36"/>
        <v>-263060.5299999998</v>
      </c>
      <c r="L245" s="142" t="s">
        <v>1041</v>
      </c>
    </row>
    <row r="246" spans="1:12" s="39" customFormat="1" ht="30.75" customHeight="1" x14ac:dyDescent="0.2">
      <c r="A246" s="458" t="s">
        <v>294</v>
      </c>
      <c r="B246" s="458"/>
      <c r="C246" s="183" t="e">
        <v>#REF!</v>
      </c>
      <c r="D246" s="184"/>
      <c r="E246" s="183"/>
      <c r="F246" s="183"/>
      <c r="G246" s="183">
        <f t="shared" ref="G246:K246" si="37">SUM(G241:G245)</f>
        <v>13737581.92</v>
      </c>
      <c r="H246" s="183">
        <f t="shared" si="37"/>
        <v>13737581.92</v>
      </c>
      <c r="I246" s="183">
        <f t="shared" si="37"/>
        <v>13737581.92</v>
      </c>
      <c r="J246" s="183">
        <f t="shared" si="37"/>
        <v>10304039.93</v>
      </c>
      <c r="K246" s="183">
        <f t="shared" si="37"/>
        <v>-3433541.9899999993</v>
      </c>
      <c r="L246" s="183"/>
    </row>
    <row r="247" spans="1:12" s="39" customFormat="1" ht="12" customHeight="1" x14ac:dyDescent="0.2">
      <c r="A247" s="460" t="s">
        <v>291</v>
      </c>
      <c r="B247" s="461"/>
      <c r="C247" s="461"/>
      <c r="D247" s="461"/>
      <c r="E247" s="461"/>
      <c r="F247" s="461"/>
      <c r="G247" s="461"/>
      <c r="H247" s="461"/>
      <c r="I247" s="461"/>
      <c r="J247" s="461"/>
      <c r="K247" s="461"/>
      <c r="L247" s="461"/>
    </row>
    <row r="248" spans="1:12" s="39" customFormat="1" ht="12" customHeight="1" x14ac:dyDescent="0.2">
      <c r="A248" s="138">
        <v>202</v>
      </c>
      <c r="B248" s="252" t="s">
        <v>939</v>
      </c>
      <c r="C248" s="242"/>
      <c r="D248" s="242"/>
      <c r="E248" s="242"/>
      <c r="F248" s="242"/>
      <c r="G248" s="137">
        <v>5056456.71</v>
      </c>
      <c r="H248" s="137">
        <v>5056456.71</v>
      </c>
      <c r="I248" s="137">
        <f>H248</f>
        <v>5056456.71</v>
      </c>
      <c r="J248" s="137">
        <v>4597341.71</v>
      </c>
      <c r="K248" s="142">
        <f t="shared" ref="K248" si="38">J248-I248</f>
        <v>-459115</v>
      </c>
      <c r="L248" s="142" t="s">
        <v>1041</v>
      </c>
    </row>
    <row r="249" spans="1:12" s="39" customFormat="1" ht="30.75" customHeight="1" x14ac:dyDescent="0.2">
      <c r="A249" s="458" t="s">
        <v>295</v>
      </c>
      <c r="B249" s="458"/>
      <c r="C249" s="183" t="e">
        <v>#REF!</v>
      </c>
      <c r="D249" s="184"/>
      <c r="E249" s="183"/>
      <c r="F249" s="183"/>
      <c r="G249" s="183">
        <f t="shared" ref="G249:K249" si="39">SUM(G248)</f>
        <v>5056456.71</v>
      </c>
      <c r="H249" s="183">
        <f t="shared" si="39"/>
        <v>5056456.71</v>
      </c>
      <c r="I249" s="183">
        <f t="shared" si="39"/>
        <v>5056456.71</v>
      </c>
      <c r="J249" s="183">
        <f t="shared" si="39"/>
        <v>4597341.71</v>
      </c>
      <c r="K249" s="183">
        <f t="shared" si="39"/>
        <v>-459115</v>
      </c>
      <c r="L249" s="183"/>
    </row>
    <row r="250" spans="1:12" s="39" customFormat="1" ht="12" customHeight="1" x14ac:dyDescent="0.2">
      <c r="A250" s="460" t="s">
        <v>7</v>
      </c>
      <c r="B250" s="461"/>
      <c r="C250" s="461"/>
      <c r="D250" s="461"/>
      <c r="E250" s="461"/>
      <c r="F250" s="461"/>
      <c r="G250" s="461"/>
      <c r="H250" s="461"/>
      <c r="I250" s="461"/>
      <c r="J250" s="461"/>
      <c r="K250" s="461"/>
      <c r="L250" s="461"/>
    </row>
    <row r="251" spans="1:12" s="39" customFormat="1" ht="12" customHeight="1" x14ac:dyDescent="0.2">
      <c r="A251" s="175">
        <v>203</v>
      </c>
      <c r="B251" s="241" t="s">
        <v>8</v>
      </c>
      <c r="C251" s="165">
        <v>590.20000000000005</v>
      </c>
      <c r="D251" s="146"/>
      <c r="E251" s="137"/>
      <c r="F251" s="137"/>
      <c r="G251" s="137">
        <v>2319095.4</v>
      </c>
      <c r="H251" s="137">
        <v>2319095.4</v>
      </c>
      <c r="I251" s="137">
        <f>H251</f>
        <v>2319095.4</v>
      </c>
      <c r="J251" s="137">
        <v>2319095.4</v>
      </c>
      <c r="K251" s="142">
        <f t="shared" ref="K251" si="40">J251-I251</f>
        <v>0</v>
      </c>
      <c r="L251" s="142"/>
    </row>
    <row r="252" spans="1:12" s="39" customFormat="1" ht="27" customHeight="1" x14ac:dyDescent="0.2">
      <c r="A252" s="423" t="s">
        <v>11</v>
      </c>
      <c r="B252" s="424"/>
      <c r="C252" s="183">
        <v>590.20000000000005</v>
      </c>
      <c r="D252" s="184"/>
      <c r="E252" s="183"/>
      <c r="F252" s="183"/>
      <c r="G252" s="183">
        <f t="shared" ref="G252:K252" si="41">SUM(G251)</f>
        <v>2319095.4</v>
      </c>
      <c r="H252" s="183">
        <f t="shared" si="41"/>
        <v>2319095.4</v>
      </c>
      <c r="I252" s="183">
        <f t="shared" si="41"/>
        <v>2319095.4</v>
      </c>
      <c r="J252" s="183">
        <f t="shared" si="41"/>
        <v>2319095.4</v>
      </c>
      <c r="K252" s="183">
        <f t="shared" si="41"/>
        <v>0</v>
      </c>
      <c r="L252" s="183"/>
    </row>
    <row r="253" spans="1:12" s="39" customFormat="1" ht="12" customHeight="1" x14ac:dyDescent="0.2">
      <c r="A253" s="459" t="s">
        <v>311</v>
      </c>
      <c r="B253" s="459"/>
      <c r="C253" s="459"/>
      <c r="D253" s="459"/>
      <c r="E253" s="459"/>
      <c r="F253" s="459"/>
      <c r="G253" s="459"/>
      <c r="H253" s="459"/>
      <c r="I253" s="459"/>
      <c r="J253" s="459"/>
      <c r="K253" s="459"/>
      <c r="L253" s="459"/>
    </row>
    <row r="254" spans="1:12" s="39" customFormat="1" ht="12" customHeight="1" x14ac:dyDescent="0.2">
      <c r="A254" s="138">
        <v>204</v>
      </c>
      <c r="B254" s="252" t="s">
        <v>14</v>
      </c>
      <c r="C254" s="245"/>
      <c r="D254" s="245"/>
      <c r="E254" s="245"/>
      <c r="F254" s="245"/>
      <c r="G254" s="137">
        <v>1544395.92</v>
      </c>
      <c r="H254" s="137">
        <v>1544395.92</v>
      </c>
      <c r="I254" s="137">
        <f t="shared" ref="I254:I255" si="42">H254</f>
        <v>1544395.92</v>
      </c>
      <c r="J254" s="137">
        <v>1401786.92</v>
      </c>
      <c r="K254" s="142">
        <f t="shared" ref="K254:K255" si="43">J254-I254</f>
        <v>-142609</v>
      </c>
      <c r="L254" s="142" t="s">
        <v>1041</v>
      </c>
    </row>
    <row r="255" spans="1:12" s="39" customFormat="1" ht="12" customHeight="1" x14ac:dyDescent="0.2">
      <c r="A255" s="138">
        <v>205</v>
      </c>
      <c r="B255" s="252" t="s">
        <v>15</v>
      </c>
      <c r="C255" s="165">
        <v>590.20000000000005</v>
      </c>
      <c r="D255" s="146"/>
      <c r="E255" s="137"/>
      <c r="F255" s="137"/>
      <c r="G255" s="137">
        <v>1608659.04</v>
      </c>
      <c r="H255" s="137">
        <v>1608659.04</v>
      </c>
      <c r="I255" s="137">
        <f t="shared" si="42"/>
        <v>1608659.04</v>
      </c>
      <c r="J255" s="137">
        <v>1447124.75</v>
      </c>
      <c r="K255" s="142">
        <f t="shared" si="43"/>
        <v>-161534.29000000004</v>
      </c>
      <c r="L255" s="142" t="s">
        <v>1041</v>
      </c>
    </row>
    <row r="256" spans="1:12" s="39" customFormat="1" ht="30.75" customHeight="1" x14ac:dyDescent="0.2">
      <c r="A256" s="423" t="s">
        <v>16</v>
      </c>
      <c r="B256" s="424"/>
      <c r="C256" s="183">
        <v>590.20000000000005</v>
      </c>
      <c r="D256" s="184"/>
      <c r="E256" s="183"/>
      <c r="F256" s="183"/>
      <c r="G256" s="183">
        <f t="shared" ref="G256:K256" si="44">SUM(G254:G255)</f>
        <v>3153054.96</v>
      </c>
      <c r="H256" s="183">
        <f t="shared" si="44"/>
        <v>3153054.96</v>
      </c>
      <c r="I256" s="183">
        <f t="shared" si="44"/>
        <v>3153054.96</v>
      </c>
      <c r="J256" s="183">
        <f t="shared" si="44"/>
        <v>2848911.67</v>
      </c>
      <c r="K256" s="183">
        <f t="shared" si="44"/>
        <v>-304143.29000000004</v>
      </c>
      <c r="L256" s="183"/>
    </row>
    <row r="257" spans="1:12" s="39" customFormat="1" ht="12" customHeight="1" x14ac:dyDescent="0.2">
      <c r="A257" s="410" t="s">
        <v>1028</v>
      </c>
      <c r="B257" s="411"/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</row>
    <row r="258" spans="1:12" s="39" customFormat="1" ht="12" customHeight="1" x14ac:dyDescent="0.2">
      <c r="A258" s="167">
        <v>206</v>
      </c>
      <c r="B258" s="241" t="s">
        <v>490</v>
      </c>
      <c r="C258" s="137">
        <v>3105.5</v>
      </c>
      <c r="D258" s="146"/>
      <c r="E258" s="137"/>
      <c r="F258" s="137"/>
      <c r="G258" s="137">
        <v>4702176.0599999996</v>
      </c>
      <c r="H258" s="137">
        <v>4702176.0599999996</v>
      </c>
      <c r="I258" s="137">
        <f t="shared" ref="I258:I262" si="45">H258</f>
        <v>4702176.0599999996</v>
      </c>
      <c r="J258" s="137">
        <v>4702176.0599999996</v>
      </c>
      <c r="K258" s="142">
        <f t="shared" ref="K258:K262" si="46">J258-I258</f>
        <v>0</v>
      </c>
      <c r="L258" s="142"/>
    </row>
    <row r="259" spans="1:12" s="39" customFormat="1" ht="32.25" customHeight="1" x14ac:dyDescent="0.2">
      <c r="A259" s="167">
        <v>207</v>
      </c>
      <c r="B259" s="241" t="s">
        <v>491</v>
      </c>
      <c r="C259" s="137">
        <v>3225.6</v>
      </c>
      <c r="D259" s="146"/>
      <c r="E259" s="137"/>
      <c r="F259" s="137"/>
      <c r="G259" s="137">
        <v>3212919.08</v>
      </c>
      <c r="H259" s="137">
        <v>3212919.08</v>
      </c>
      <c r="I259" s="137">
        <f t="shared" si="45"/>
        <v>3212919.08</v>
      </c>
      <c r="J259" s="137">
        <v>4160742.08</v>
      </c>
      <c r="K259" s="142">
        <f t="shared" si="46"/>
        <v>947823</v>
      </c>
      <c r="L259" s="142" t="s">
        <v>1061</v>
      </c>
    </row>
    <row r="260" spans="1:12" s="39" customFormat="1" ht="29.25" customHeight="1" x14ac:dyDescent="0.2">
      <c r="A260" s="167">
        <v>208</v>
      </c>
      <c r="B260" s="252" t="s">
        <v>492</v>
      </c>
      <c r="C260" s="137">
        <v>2592.1999999999998</v>
      </c>
      <c r="D260" s="146"/>
      <c r="E260" s="137"/>
      <c r="F260" s="137"/>
      <c r="G260" s="137">
        <v>6320624.5599999996</v>
      </c>
      <c r="H260" s="137">
        <v>6320624.5599999996</v>
      </c>
      <c r="I260" s="137">
        <f t="shared" si="45"/>
        <v>6320624.5599999996</v>
      </c>
      <c r="J260" s="137">
        <v>0</v>
      </c>
      <c r="K260" s="142">
        <f t="shared" si="46"/>
        <v>-6320624.5599999996</v>
      </c>
      <c r="L260" s="142" t="s">
        <v>1059</v>
      </c>
    </row>
    <row r="261" spans="1:12" s="39" customFormat="1" ht="29.25" customHeight="1" x14ac:dyDescent="0.2">
      <c r="A261" s="167">
        <v>209</v>
      </c>
      <c r="B261" s="252" t="s">
        <v>493</v>
      </c>
      <c r="C261" s="137">
        <v>3042.2</v>
      </c>
      <c r="D261" s="146"/>
      <c r="E261" s="137"/>
      <c r="F261" s="137"/>
      <c r="G261" s="137">
        <v>5809976.0599999996</v>
      </c>
      <c r="H261" s="137">
        <v>5809976.0599999996</v>
      </c>
      <c r="I261" s="137">
        <f t="shared" si="45"/>
        <v>5809976.0599999996</v>
      </c>
      <c r="J261" s="137">
        <v>0</v>
      </c>
      <c r="K261" s="142">
        <f t="shared" si="46"/>
        <v>-5809976.0599999996</v>
      </c>
      <c r="L261" s="142" t="s">
        <v>1059</v>
      </c>
    </row>
    <row r="262" spans="1:12" s="39" customFormat="1" ht="12" customHeight="1" x14ac:dyDescent="0.2">
      <c r="A262" s="167">
        <v>210</v>
      </c>
      <c r="B262" s="200" t="s">
        <v>494</v>
      </c>
      <c r="C262" s="137"/>
      <c r="D262" s="164"/>
      <c r="E262" s="137"/>
      <c r="F262" s="137"/>
      <c r="G262" s="137">
        <v>3813855.61</v>
      </c>
      <c r="H262" s="137">
        <v>3813855.61</v>
      </c>
      <c r="I262" s="137">
        <f t="shared" si="45"/>
        <v>3813855.61</v>
      </c>
      <c r="J262" s="137">
        <v>3813855.61</v>
      </c>
      <c r="K262" s="142">
        <f t="shared" si="46"/>
        <v>0</v>
      </c>
      <c r="L262" s="142"/>
    </row>
    <row r="263" spans="1:12" s="39" customFormat="1" ht="26.25" customHeight="1" x14ac:dyDescent="0.2">
      <c r="A263" s="434" t="s">
        <v>1029</v>
      </c>
      <c r="B263" s="435"/>
      <c r="C263" s="137"/>
      <c r="D263" s="164"/>
      <c r="E263" s="137"/>
      <c r="F263" s="137"/>
      <c r="G263" s="137">
        <f t="shared" ref="G263:K263" si="47">SUM(G258:G262)</f>
        <v>23859551.369999997</v>
      </c>
      <c r="H263" s="137">
        <f t="shared" si="47"/>
        <v>23859551.369999997</v>
      </c>
      <c r="I263" s="137">
        <f t="shared" si="47"/>
        <v>23859551.369999997</v>
      </c>
      <c r="J263" s="137">
        <f t="shared" si="47"/>
        <v>12676773.75</v>
      </c>
      <c r="K263" s="137">
        <f t="shared" si="47"/>
        <v>-11182777.619999999</v>
      </c>
      <c r="L263" s="137"/>
    </row>
    <row r="264" spans="1:12" s="39" customFormat="1" ht="12" customHeight="1" x14ac:dyDescent="0.2">
      <c r="A264" s="460" t="s">
        <v>184</v>
      </c>
      <c r="B264" s="461"/>
      <c r="C264" s="461"/>
      <c r="D264" s="461"/>
      <c r="E264" s="461"/>
      <c r="F264" s="461"/>
      <c r="G264" s="461"/>
      <c r="H264" s="461"/>
      <c r="I264" s="461"/>
      <c r="J264" s="461"/>
      <c r="K264" s="461"/>
      <c r="L264" s="461"/>
    </row>
    <row r="265" spans="1:12" s="39" customFormat="1" ht="12" customHeight="1" x14ac:dyDescent="0.2">
      <c r="A265" s="138">
        <v>211</v>
      </c>
      <c r="B265" s="241" t="s">
        <v>23</v>
      </c>
      <c r="C265" s="165">
        <v>590.20000000000005</v>
      </c>
      <c r="D265" s="146"/>
      <c r="E265" s="137"/>
      <c r="F265" s="137"/>
      <c r="G265" s="137">
        <v>2906130.25</v>
      </c>
      <c r="H265" s="137">
        <v>2906130.25</v>
      </c>
      <c r="I265" s="137">
        <f>H265</f>
        <v>2906130.25</v>
      </c>
      <c r="J265" s="137">
        <v>2906130.25</v>
      </c>
      <c r="K265" s="142">
        <f t="shared" ref="K265" si="48">J265-I265</f>
        <v>0</v>
      </c>
      <c r="L265" s="142"/>
    </row>
    <row r="266" spans="1:12" s="39" customFormat="1" ht="38.25" customHeight="1" x14ac:dyDescent="0.2">
      <c r="A266" s="458" t="s">
        <v>185</v>
      </c>
      <c r="B266" s="458"/>
      <c r="C266" s="183">
        <v>590.20000000000005</v>
      </c>
      <c r="D266" s="184"/>
      <c r="E266" s="183"/>
      <c r="F266" s="183"/>
      <c r="G266" s="183">
        <f t="shared" ref="G266:K266" si="49">SUM(G265)</f>
        <v>2906130.25</v>
      </c>
      <c r="H266" s="183">
        <f t="shared" si="49"/>
        <v>2906130.25</v>
      </c>
      <c r="I266" s="183">
        <f t="shared" si="49"/>
        <v>2906130.25</v>
      </c>
      <c r="J266" s="183">
        <f t="shared" si="49"/>
        <v>2906130.25</v>
      </c>
      <c r="K266" s="183">
        <f t="shared" si="49"/>
        <v>0</v>
      </c>
      <c r="L266" s="183"/>
    </row>
    <row r="267" spans="1:12" s="39" customFormat="1" ht="12" customHeight="1" x14ac:dyDescent="0.2">
      <c r="A267" s="410" t="s">
        <v>314</v>
      </c>
      <c r="B267" s="411"/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</row>
    <row r="268" spans="1:12" s="39" customFormat="1" ht="12" customHeight="1" x14ac:dyDescent="0.2">
      <c r="A268" s="138">
        <v>212</v>
      </c>
      <c r="B268" s="155" t="s">
        <v>28</v>
      </c>
      <c r="C268" s="137">
        <v>3784</v>
      </c>
      <c r="D268" s="146"/>
      <c r="E268" s="137"/>
      <c r="F268" s="137"/>
      <c r="G268" s="137">
        <v>435204.83</v>
      </c>
      <c r="H268" s="137">
        <v>435204.83</v>
      </c>
      <c r="I268" s="137">
        <f t="shared" ref="I268:I274" si="50">H268</f>
        <v>435204.83</v>
      </c>
      <c r="J268" s="137">
        <v>435204.83</v>
      </c>
      <c r="K268" s="142">
        <f t="shared" ref="K268:K274" si="51">J268-I268</f>
        <v>0</v>
      </c>
      <c r="L268" s="142"/>
    </row>
    <row r="269" spans="1:12" s="39" customFormat="1" ht="24" customHeight="1" x14ac:dyDescent="0.2">
      <c r="A269" s="138">
        <v>213</v>
      </c>
      <c r="B269" s="155" t="s">
        <v>26</v>
      </c>
      <c r="C269" s="137">
        <v>3784</v>
      </c>
      <c r="D269" s="146"/>
      <c r="E269" s="137"/>
      <c r="F269" s="137"/>
      <c r="G269" s="137">
        <v>3542761.09</v>
      </c>
      <c r="H269" s="137">
        <v>3542761.09</v>
      </c>
      <c r="I269" s="137">
        <f t="shared" si="50"/>
        <v>3542761.09</v>
      </c>
      <c r="J269" s="137">
        <v>4043504.09</v>
      </c>
      <c r="K269" s="142">
        <f t="shared" si="51"/>
        <v>500743</v>
      </c>
      <c r="L269" s="142" t="s">
        <v>1061</v>
      </c>
    </row>
    <row r="270" spans="1:12" s="39" customFormat="1" ht="12" customHeight="1" x14ac:dyDescent="0.2">
      <c r="A270" s="138">
        <v>214</v>
      </c>
      <c r="B270" s="155" t="s">
        <v>29</v>
      </c>
      <c r="C270" s="137"/>
      <c r="D270" s="146"/>
      <c r="E270" s="137"/>
      <c r="F270" s="137"/>
      <c r="G270" s="137">
        <v>2166349.7799999998</v>
      </c>
      <c r="H270" s="137">
        <v>2166349.7799999998</v>
      </c>
      <c r="I270" s="137">
        <f t="shared" si="50"/>
        <v>2166349.7799999998</v>
      </c>
      <c r="J270" s="137">
        <v>1959027.89</v>
      </c>
      <c r="K270" s="142">
        <f t="shared" si="51"/>
        <v>-207321.8899999999</v>
      </c>
      <c r="L270" s="142" t="s">
        <v>1041</v>
      </c>
    </row>
    <row r="271" spans="1:12" s="39" customFormat="1" ht="12" customHeight="1" x14ac:dyDescent="0.2">
      <c r="A271" s="138">
        <v>215</v>
      </c>
      <c r="B271" s="155" t="s">
        <v>30</v>
      </c>
      <c r="C271" s="137"/>
      <c r="D271" s="146"/>
      <c r="E271" s="137"/>
      <c r="F271" s="137"/>
      <c r="G271" s="137">
        <v>2542259.48</v>
      </c>
      <c r="H271" s="137">
        <v>2542259.48</v>
      </c>
      <c r="I271" s="137">
        <f t="shared" si="50"/>
        <v>2542259.48</v>
      </c>
      <c r="J271" s="137">
        <v>2542259.48</v>
      </c>
      <c r="K271" s="142">
        <f t="shared" si="51"/>
        <v>0</v>
      </c>
      <c r="L271" s="142"/>
    </row>
    <row r="272" spans="1:12" s="39" customFormat="1" ht="12" customHeight="1" x14ac:dyDescent="0.2">
      <c r="A272" s="138">
        <v>216</v>
      </c>
      <c r="B272" s="155" t="s">
        <v>41</v>
      </c>
      <c r="C272" s="137"/>
      <c r="D272" s="146"/>
      <c r="E272" s="137"/>
      <c r="F272" s="137"/>
      <c r="G272" s="137">
        <v>3098343.06</v>
      </c>
      <c r="H272" s="137">
        <v>3098343.06</v>
      </c>
      <c r="I272" s="137">
        <f t="shared" si="50"/>
        <v>3098343.06</v>
      </c>
      <c r="J272" s="137">
        <v>3098343.06</v>
      </c>
      <c r="K272" s="142">
        <f t="shared" si="51"/>
        <v>0</v>
      </c>
      <c r="L272" s="142"/>
    </row>
    <row r="273" spans="1:12" s="39" customFormat="1" ht="12" customHeight="1" x14ac:dyDescent="0.2">
      <c r="A273" s="138">
        <v>217</v>
      </c>
      <c r="B273" s="155" t="s">
        <v>39</v>
      </c>
      <c r="C273" s="137"/>
      <c r="D273" s="146"/>
      <c r="E273" s="137"/>
      <c r="F273" s="137"/>
      <c r="G273" s="137">
        <v>2492293.7999999998</v>
      </c>
      <c r="H273" s="137">
        <v>2492293.7999999998</v>
      </c>
      <c r="I273" s="137">
        <f t="shared" si="50"/>
        <v>2492293.7999999998</v>
      </c>
      <c r="J273" s="137">
        <v>2344384.73</v>
      </c>
      <c r="K273" s="142">
        <f t="shared" si="51"/>
        <v>-147909.06999999983</v>
      </c>
      <c r="L273" s="142" t="s">
        <v>1041</v>
      </c>
    </row>
    <row r="274" spans="1:12" s="39" customFormat="1" ht="12" customHeight="1" x14ac:dyDescent="0.2">
      <c r="A274" s="138">
        <v>218</v>
      </c>
      <c r="B274" s="155" t="s">
        <v>42</v>
      </c>
      <c r="C274" s="137"/>
      <c r="D274" s="146"/>
      <c r="E274" s="137"/>
      <c r="F274" s="137"/>
      <c r="G274" s="137">
        <v>2895592.9</v>
      </c>
      <c r="H274" s="137">
        <v>2895592.9</v>
      </c>
      <c r="I274" s="137">
        <f t="shared" si="50"/>
        <v>2895592.9</v>
      </c>
      <c r="J274" s="137">
        <v>2493624.06</v>
      </c>
      <c r="K274" s="142">
        <f t="shared" si="51"/>
        <v>-401968.83999999985</v>
      </c>
      <c r="L274" s="142" t="s">
        <v>1041</v>
      </c>
    </row>
    <row r="275" spans="1:12" s="39" customFormat="1" ht="24" customHeight="1" x14ac:dyDescent="0.2">
      <c r="A275" s="434" t="s">
        <v>315</v>
      </c>
      <c r="B275" s="435"/>
      <c r="C275" s="168">
        <v>7568</v>
      </c>
      <c r="D275" s="168"/>
      <c r="E275" s="137"/>
      <c r="F275" s="137"/>
      <c r="G275" s="168">
        <f t="shared" ref="G275:K275" si="52">SUM(G268:G274)</f>
        <v>17172804.939999998</v>
      </c>
      <c r="H275" s="168">
        <f t="shared" si="52"/>
        <v>17172804.939999998</v>
      </c>
      <c r="I275" s="168">
        <f t="shared" si="52"/>
        <v>17172804.939999998</v>
      </c>
      <c r="J275" s="168">
        <f t="shared" si="52"/>
        <v>16916348.140000001</v>
      </c>
      <c r="K275" s="168">
        <f t="shared" si="52"/>
        <v>-256456.79999999958</v>
      </c>
      <c r="L275" s="168"/>
    </row>
    <row r="276" spans="1:12" s="39" customFormat="1" ht="12" customHeight="1" x14ac:dyDescent="0.2">
      <c r="A276" s="460" t="s">
        <v>44</v>
      </c>
      <c r="B276" s="461"/>
      <c r="C276" s="461"/>
      <c r="D276" s="461"/>
      <c r="E276" s="461"/>
      <c r="F276" s="461"/>
      <c r="G276" s="461"/>
      <c r="H276" s="461"/>
      <c r="I276" s="461"/>
      <c r="J276" s="461"/>
      <c r="K276" s="461"/>
      <c r="L276" s="461"/>
    </row>
    <row r="277" spans="1:12" s="39" customFormat="1" ht="12" customHeight="1" x14ac:dyDescent="0.2">
      <c r="A277" s="138">
        <v>219</v>
      </c>
      <c r="B277" s="241" t="s">
        <v>46</v>
      </c>
      <c r="C277" s="165">
        <v>590.20000000000005</v>
      </c>
      <c r="D277" s="146"/>
      <c r="E277" s="137"/>
      <c r="F277" s="137"/>
      <c r="G277" s="137">
        <v>3424862.27</v>
      </c>
      <c r="H277" s="137">
        <v>3424862.27</v>
      </c>
      <c r="I277" s="137">
        <f>H277</f>
        <v>3424862.27</v>
      </c>
      <c r="J277" s="137">
        <v>3424862.27</v>
      </c>
      <c r="K277" s="142">
        <f t="shared" ref="K277" si="53">J277-I277</f>
        <v>0</v>
      </c>
      <c r="L277" s="142"/>
    </row>
    <row r="278" spans="1:12" s="39" customFormat="1" ht="34.5" customHeight="1" x14ac:dyDescent="0.2">
      <c r="A278" s="458" t="s">
        <v>45</v>
      </c>
      <c r="B278" s="458"/>
      <c r="C278" s="183">
        <v>590.20000000000005</v>
      </c>
      <c r="D278" s="184"/>
      <c r="E278" s="183"/>
      <c r="F278" s="183"/>
      <c r="G278" s="183">
        <f>SUM(G277)</f>
        <v>3424862.27</v>
      </c>
      <c r="H278" s="183">
        <f>SUM(H277)</f>
        <v>3424862.27</v>
      </c>
      <c r="I278" s="183">
        <f t="shared" ref="I278:K278" si="54">SUM(I277)</f>
        <v>3424862.27</v>
      </c>
      <c r="J278" s="183">
        <f t="shared" si="54"/>
        <v>3424862.27</v>
      </c>
      <c r="K278" s="183">
        <f t="shared" si="54"/>
        <v>0</v>
      </c>
      <c r="L278" s="183"/>
    </row>
    <row r="279" spans="1:12" s="39" customFormat="1" ht="12" customHeight="1" x14ac:dyDescent="0.2">
      <c r="A279" s="358" t="s">
        <v>352</v>
      </c>
      <c r="B279" s="359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</row>
    <row r="280" spans="1:12" s="39" customFormat="1" ht="12" customHeight="1" x14ac:dyDescent="0.2">
      <c r="A280" s="138">
        <v>220</v>
      </c>
      <c r="B280" s="155" t="s">
        <v>495</v>
      </c>
      <c r="C280" s="137">
        <v>909.2</v>
      </c>
      <c r="D280" s="146"/>
      <c r="E280" s="137"/>
      <c r="F280" s="137"/>
      <c r="G280" s="137">
        <v>3293316.57</v>
      </c>
      <c r="H280" s="137">
        <v>3293316.57</v>
      </c>
      <c r="I280" s="137">
        <f t="shared" ref="I280:I281" si="55">H280</f>
        <v>3293316.57</v>
      </c>
      <c r="J280" s="137">
        <v>3293316.57</v>
      </c>
      <c r="K280" s="142">
        <f t="shared" ref="K280:K281" si="56">J280-I280</f>
        <v>0</v>
      </c>
      <c r="L280" s="142"/>
    </row>
    <row r="281" spans="1:12" s="39" customFormat="1" ht="12" customHeight="1" x14ac:dyDescent="0.2">
      <c r="A281" s="138">
        <v>221</v>
      </c>
      <c r="B281" s="155" t="s">
        <v>49</v>
      </c>
      <c r="C281" s="137">
        <v>562.4</v>
      </c>
      <c r="D281" s="146"/>
      <c r="E281" s="137"/>
      <c r="F281" s="137"/>
      <c r="G281" s="137">
        <v>4267469.93</v>
      </c>
      <c r="H281" s="137">
        <v>4267469.93</v>
      </c>
      <c r="I281" s="137">
        <f t="shared" si="55"/>
        <v>4267469.93</v>
      </c>
      <c r="J281" s="137">
        <v>4267469.93</v>
      </c>
      <c r="K281" s="142">
        <f t="shared" si="56"/>
        <v>0</v>
      </c>
      <c r="L281" s="142"/>
    </row>
    <row r="282" spans="1:12" s="39" customFormat="1" ht="40.5" customHeight="1" x14ac:dyDescent="0.2">
      <c r="A282" s="361" t="s">
        <v>340</v>
      </c>
      <c r="B282" s="361"/>
      <c r="C282" s="137">
        <v>1471.6</v>
      </c>
      <c r="D282" s="164"/>
      <c r="E282" s="145"/>
      <c r="F282" s="145"/>
      <c r="G282" s="137">
        <f t="shared" ref="G282:K282" si="57">SUM(G280:G281)</f>
        <v>7560786.5</v>
      </c>
      <c r="H282" s="137">
        <f t="shared" si="57"/>
        <v>7560786.5</v>
      </c>
      <c r="I282" s="137">
        <f t="shared" si="57"/>
        <v>7560786.5</v>
      </c>
      <c r="J282" s="137">
        <f t="shared" si="57"/>
        <v>7560786.5</v>
      </c>
      <c r="K282" s="137">
        <f t="shared" si="57"/>
        <v>0</v>
      </c>
      <c r="L282" s="137"/>
    </row>
    <row r="283" spans="1:12" s="39" customFormat="1" ht="12" customHeight="1" x14ac:dyDescent="0.2">
      <c r="A283" s="358" t="s">
        <v>313</v>
      </c>
      <c r="B283" s="359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</row>
    <row r="284" spans="1:12" s="39" customFormat="1" ht="12" customHeight="1" x14ac:dyDescent="0.2">
      <c r="A284" s="138">
        <v>222</v>
      </c>
      <c r="B284" s="155" t="s">
        <v>51</v>
      </c>
      <c r="C284" s="137">
        <v>909.2</v>
      </c>
      <c r="D284" s="146"/>
      <c r="E284" s="137"/>
      <c r="F284" s="137"/>
      <c r="G284" s="137">
        <v>3895638.35</v>
      </c>
      <c r="H284" s="137">
        <v>3895638.35</v>
      </c>
      <c r="I284" s="137">
        <f>H284</f>
        <v>3895638.35</v>
      </c>
      <c r="J284" s="137">
        <v>3895638.35</v>
      </c>
      <c r="K284" s="142">
        <f t="shared" ref="K284:K286" si="58">J284-I284</f>
        <v>0</v>
      </c>
      <c r="L284" s="142"/>
    </row>
    <row r="285" spans="1:12" s="39" customFormat="1" ht="12" customHeight="1" x14ac:dyDescent="0.2">
      <c r="A285" s="138">
        <v>223</v>
      </c>
      <c r="B285" s="155" t="s">
        <v>973</v>
      </c>
      <c r="C285" s="137"/>
      <c r="D285" s="146"/>
      <c r="E285" s="137"/>
      <c r="F285" s="137"/>
      <c r="G285" s="137">
        <v>2892315.66</v>
      </c>
      <c r="H285" s="137">
        <v>2892315.66</v>
      </c>
      <c r="I285" s="137">
        <v>2766391.22</v>
      </c>
      <c r="J285" s="137">
        <v>2766391.22</v>
      </c>
      <c r="K285" s="142">
        <f t="shared" si="58"/>
        <v>0</v>
      </c>
      <c r="L285" s="142"/>
    </row>
    <row r="286" spans="1:12" s="39" customFormat="1" ht="12" customHeight="1" x14ac:dyDescent="0.2">
      <c r="A286" s="138">
        <v>224</v>
      </c>
      <c r="B286" s="155" t="s">
        <v>983</v>
      </c>
      <c r="C286" s="137"/>
      <c r="D286" s="146"/>
      <c r="E286" s="137"/>
      <c r="F286" s="137"/>
      <c r="G286" s="137">
        <v>2376146.29</v>
      </c>
      <c r="H286" s="137">
        <v>2376146.29</v>
      </c>
      <c r="I286" s="137">
        <f>H286</f>
        <v>2376146.29</v>
      </c>
      <c r="J286" s="137">
        <v>2376146.29</v>
      </c>
      <c r="K286" s="142">
        <f t="shared" si="58"/>
        <v>0</v>
      </c>
      <c r="L286" s="142"/>
    </row>
    <row r="287" spans="1:12" s="39" customFormat="1" ht="27" customHeight="1" x14ac:dyDescent="0.2">
      <c r="A287" s="361" t="s">
        <v>312</v>
      </c>
      <c r="B287" s="361"/>
      <c r="C287" s="137">
        <v>909.2</v>
      </c>
      <c r="D287" s="164"/>
      <c r="E287" s="145"/>
      <c r="F287" s="145"/>
      <c r="G287" s="137">
        <f t="shared" ref="G287:K287" si="59">SUM(G284:G286)</f>
        <v>9164100.3000000007</v>
      </c>
      <c r="H287" s="137">
        <f t="shared" si="59"/>
        <v>9164100.3000000007</v>
      </c>
      <c r="I287" s="137">
        <f t="shared" si="59"/>
        <v>9038175.8599999994</v>
      </c>
      <c r="J287" s="137">
        <f t="shared" si="59"/>
        <v>9038175.8599999994</v>
      </c>
      <c r="K287" s="137">
        <f t="shared" si="59"/>
        <v>0</v>
      </c>
      <c r="L287" s="137"/>
    </row>
    <row r="288" spans="1:12" s="39" customFormat="1" ht="12" customHeight="1" x14ac:dyDescent="0.2">
      <c r="A288" s="358" t="s">
        <v>301</v>
      </c>
      <c r="B288" s="359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</row>
    <row r="289" spans="1:12" s="39" customFormat="1" ht="29.25" customHeight="1" x14ac:dyDescent="0.2">
      <c r="A289" s="138">
        <v>225</v>
      </c>
      <c r="B289" s="252" t="s">
        <v>56</v>
      </c>
      <c r="C289" s="137">
        <v>909.2</v>
      </c>
      <c r="D289" s="146"/>
      <c r="E289" s="137"/>
      <c r="F289" s="137"/>
      <c r="G289" s="137">
        <v>1460448.2</v>
      </c>
      <c r="H289" s="137">
        <v>1460448.2</v>
      </c>
      <c r="I289" s="137">
        <f>H289</f>
        <v>1460448.2</v>
      </c>
      <c r="J289" s="137">
        <v>0</v>
      </c>
      <c r="K289" s="142">
        <f t="shared" ref="K289:K290" si="60">J289-I289</f>
        <v>-1460448.2</v>
      </c>
      <c r="L289" s="142" t="s">
        <v>1059</v>
      </c>
    </row>
    <row r="290" spans="1:12" s="39" customFormat="1" ht="12" customHeight="1" x14ac:dyDescent="0.2">
      <c r="A290" s="138">
        <v>226</v>
      </c>
      <c r="B290" s="241" t="s">
        <v>57</v>
      </c>
      <c r="C290" s="137">
        <v>562.4</v>
      </c>
      <c r="D290" s="146"/>
      <c r="E290" s="137"/>
      <c r="F290" s="137"/>
      <c r="G290" s="137">
        <v>4197266.28</v>
      </c>
      <c r="H290" s="137">
        <v>4197266.28</v>
      </c>
      <c r="I290" s="137">
        <v>4142882.89</v>
      </c>
      <c r="J290" s="137">
        <v>4142882.89</v>
      </c>
      <c r="K290" s="142">
        <f t="shared" si="60"/>
        <v>0</v>
      </c>
      <c r="L290" s="142"/>
    </row>
    <row r="291" spans="1:12" s="39" customFormat="1" ht="32.25" customHeight="1" x14ac:dyDescent="0.2">
      <c r="A291" s="361" t="s">
        <v>300</v>
      </c>
      <c r="B291" s="361"/>
      <c r="C291" s="137">
        <v>1471.6</v>
      </c>
      <c r="D291" s="164"/>
      <c r="E291" s="145"/>
      <c r="F291" s="145"/>
      <c r="G291" s="137">
        <f t="shared" ref="G291:K291" si="61">SUM(G289:G290)</f>
        <v>5657714.4800000004</v>
      </c>
      <c r="H291" s="137">
        <f t="shared" si="61"/>
        <v>5657714.4800000004</v>
      </c>
      <c r="I291" s="137">
        <f t="shared" si="61"/>
        <v>5603331.0899999999</v>
      </c>
      <c r="J291" s="137">
        <f t="shared" si="61"/>
        <v>4142882.89</v>
      </c>
      <c r="K291" s="137">
        <f t="shared" si="61"/>
        <v>-1460448.2</v>
      </c>
      <c r="L291" s="137"/>
    </row>
    <row r="292" spans="1:12" s="39" customFormat="1" ht="12" customHeight="1" x14ac:dyDescent="0.2">
      <c r="A292" s="410" t="s">
        <v>318</v>
      </c>
      <c r="B292" s="411"/>
      <c r="C292" s="411"/>
      <c r="D292" s="411"/>
      <c r="E292" s="411"/>
      <c r="F292" s="411"/>
      <c r="G292" s="411"/>
      <c r="H292" s="411"/>
      <c r="I292" s="411"/>
      <c r="J292" s="411"/>
      <c r="K292" s="411"/>
      <c r="L292" s="411"/>
    </row>
    <row r="293" spans="1:12" s="39" customFormat="1" ht="12" customHeight="1" x14ac:dyDescent="0.2">
      <c r="A293" s="185">
        <v>227</v>
      </c>
      <c r="B293" s="186" t="s">
        <v>66</v>
      </c>
      <c r="C293" s="137">
        <v>4679.67</v>
      </c>
      <c r="D293" s="146"/>
      <c r="E293" s="137"/>
      <c r="F293" s="137"/>
      <c r="G293" s="137">
        <v>652368.36</v>
      </c>
      <c r="H293" s="137">
        <v>652368.36</v>
      </c>
      <c r="I293" s="137">
        <v>739499.75</v>
      </c>
      <c r="J293" s="137">
        <v>739499.75</v>
      </c>
      <c r="K293" s="142">
        <f t="shared" ref="K293:K300" si="62">J293-I293</f>
        <v>0</v>
      </c>
      <c r="L293" s="142"/>
    </row>
    <row r="294" spans="1:12" s="39" customFormat="1" ht="12" customHeight="1" x14ac:dyDescent="0.2">
      <c r="A294" s="185">
        <v>228</v>
      </c>
      <c r="B294" s="186" t="s">
        <v>70</v>
      </c>
      <c r="C294" s="137">
        <v>3784</v>
      </c>
      <c r="D294" s="146"/>
      <c r="E294" s="137"/>
      <c r="F294" s="137"/>
      <c r="G294" s="137">
        <v>577854.43000000005</v>
      </c>
      <c r="H294" s="137">
        <v>577854.43000000005</v>
      </c>
      <c r="I294" s="137">
        <v>629816.72</v>
      </c>
      <c r="J294" s="137">
        <v>629816.72</v>
      </c>
      <c r="K294" s="142">
        <f t="shared" si="62"/>
        <v>0</v>
      </c>
      <c r="L294" s="142"/>
    </row>
    <row r="295" spans="1:12" s="39" customFormat="1" ht="57" customHeight="1" x14ac:dyDescent="0.2">
      <c r="A295" s="185">
        <v>229</v>
      </c>
      <c r="B295" s="186" t="s">
        <v>71</v>
      </c>
      <c r="C295" s="137"/>
      <c r="D295" s="146"/>
      <c r="E295" s="137"/>
      <c r="F295" s="137"/>
      <c r="G295" s="137">
        <v>762607.71</v>
      </c>
      <c r="H295" s="137">
        <v>762607.71</v>
      </c>
      <c r="I295" s="137">
        <f t="shared" ref="I295:I300" si="63">H295</f>
        <v>762607.71</v>
      </c>
      <c r="J295" s="137">
        <v>724468.41</v>
      </c>
      <c r="K295" s="142">
        <f t="shared" si="62"/>
        <v>-38139.29999999993</v>
      </c>
      <c r="L295" s="142" t="s">
        <v>1073</v>
      </c>
    </row>
    <row r="296" spans="1:12" s="39" customFormat="1" ht="12" customHeight="1" x14ac:dyDescent="0.2">
      <c r="A296" s="185">
        <v>230</v>
      </c>
      <c r="B296" s="186" t="s">
        <v>72</v>
      </c>
      <c r="C296" s="137"/>
      <c r="D296" s="146"/>
      <c r="E296" s="137"/>
      <c r="F296" s="137"/>
      <c r="G296" s="137">
        <v>823577.97</v>
      </c>
      <c r="H296" s="137">
        <v>823577.97</v>
      </c>
      <c r="I296" s="137">
        <f t="shared" si="63"/>
        <v>823577.97</v>
      </c>
      <c r="J296" s="137">
        <v>929119.67</v>
      </c>
      <c r="K296" s="142">
        <f t="shared" si="62"/>
        <v>105541.70000000007</v>
      </c>
      <c r="L296" s="142" t="s">
        <v>1041</v>
      </c>
    </row>
    <row r="297" spans="1:12" s="39" customFormat="1" ht="12" customHeight="1" x14ac:dyDescent="0.2">
      <c r="A297" s="185">
        <v>231</v>
      </c>
      <c r="B297" s="186" t="s">
        <v>73</v>
      </c>
      <c r="C297" s="137"/>
      <c r="D297" s="146"/>
      <c r="E297" s="137"/>
      <c r="F297" s="137"/>
      <c r="G297" s="137">
        <v>821948.84</v>
      </c>
      <c r="H297" s="137">
        <v>821948.84</v>
      </c>
      <c r="I297" s="137">
        <f t="shared" si="63"/>
        <v>821948.84</v>
      </c>
      <c r="J297" s="137">
        <v>927483.45</v>
      </c>
      <c r="K297" s="142">
        <f t="shared" si="62"/>
        <v>105534.60999999999</v>
      </c>
      <c r="L297" s="142" t="s">
        <v>1041</v>
      </c>
    </row>
    <row r="298" spans="1:12" s="39" customFormat="1" ht="12" customHeight="1" x14ac:dyDescent="0.2">
      <c r="A298" s="185">
        <v>232</v>
      </c>
      <c r="B298" s="186" t="s">
        <v>74</v>
      </c>
      <c r="C298" s="137"/>
      <c r="D298" s="146"/>
      <c r="E298" s="137"/>
      <c r="F298" s="137"/>
      <c r="G298" s="137">
        <v>805540.65</v>
      </c>
      <c r="H298" s="137">
        <v>805540.65</v>
      </c>
      <c r="I298" s="137">
        <f t="shared" si="63"/>
        <v>805540.65</v>
      </c>
      <c r="J298" s="137">
        <v>877079.58</v>
      </c>
      <c r="K298" s="142">
        <f t="shared" si="62"/>
        <v>71538.929999999935</v>
      </c>
      <c r="L298" s="142" t="s">
        <v>1041</v>
      </c>
    </row>
    <row r="299" spans="1:12" s="39" customFormat="1" ht="12" customHeight="1" x14ac:dyDescent="0.2">
      <c r="A299" s="185">
        <v>233</v>
      </c>
      <c r="B299" s="186" t="s">
        <v>75</v>
      </c>
      <c r="C299" s="137"/>
      <c r="D299" s="146"/>
      <c r="E299" s="137"/>
      <c r="F299" s="137"/>
      <c r="G299" s="137">
        <v>800042.62</v>
      </c>
      <c r="H299" s="137">
        <v>800042.62</v>
      </c>
      <c r="I299" s="137">
        <f t="shared" si="63"/>
        <v>800042.62</v>
      </c>
      <c r="J299" s="137">
        <v>871684.77</v>
      </c>
      <c r="K299" s="142">
        <f t="shared" si="62"/>
        <v>71642.150000000023</v>
      </c>
      <c r="L299" s="142" t="s">
        <v>1041</v>
      </c>
    </row>
    <row r="300" spans="1:12" s="39" customFormat="1" ht="12" customHeight="1" x14ac:dyDescent="0.2">
      <c r="A300" s="185">
        <v>234</v>
      </c>
      <c r="B300" s="186" t="s">
        <v>76</v>
      </c>
      <c r="C300" s="137"/>
      <c r="D300" s="146"/>
      <c r="E300" s="137"/>
      <c r="F300" s="137"/>
      <c r="G300" s="137">
        <v>761014.98</v>
      </c>
      <c r="H300" s="137">
        <v>761014.98</v>
      </c>
      <c r="I300" s="137">
        <f t="shared" si="63"/>
        <v>761014.98</v>
      </c>
      <c r="J300" s="137">
        <v>865882.58</v>
      </c>
      <c r="K300" s="142">
        <f t="shared" si="62"/>
        <v>104867.59999999998</v>
      </c>
      <c r="L300" s="142" t="s">
        <v>1041</v>
      </c>
    </row>
    <row r="301" spans="1:12" s="39" customFormat="1" ht="43.5" customHeight="1" x14ac:dyDescent="0.2">
      <c r="A301" s="413" t="s">
        <v>319</v>
      </c>
      <c r="B301" s="413"/>
      <c r="C301" s="168">
        <v>8463.67</v>
      </c>
      <c r="D301" s="168"/>
      <c r="E301" s="137"/>
      <c r="F301" s="137"/>
      <c r="G301" s="168">
        <f t="shared" ref="G301:K301" si="64">SUM(G293:G300)</f>
        <v>6004955.5600000005</v>
      </c>
      <c r="H301" s="168">
        <f t="shared" si="64"/>
        <v>6004955.5600000005</v>
      </c>
      <c r="I301" s="168">
        <f t="shared" si="64"/>
        <v>6144049.2400000002</v>
      </c>
      <c r="J301" s="168">
        <f t="shared" si="64"/>
        <v>6565034.9299999997</v>
      </c>
      <c r="K301" s="168">
        <f t="shared" si="64"/>
        <v>420985.69000000006</v>
      </c>
      <c r="L301" s="168"/>
    </row>
    <row r="302" spans="1:12" s="39" customFormat="1" ht="12" customHeight="1" x14ac:dyDescent="0.2">
      <c r="A302" s="407" t="s">
        <v>165</v>
      </c>
      <c r="B302" s="408"/>
      <c r="C302" s="408"/>
      <c r="D302" s="408"/>
      <c r="E302" s="408"/>
      <c r="F302" s="408"/>
      <c r="G302" s="408"/>
      <c r="H302" s="408"/>
      <c r="I302" s="408"/>
      <c r="J302" s="408"/>
      <c r="K302" s="408"/>
      <c r="L302" s="408"/>
    </row>
    <row r="303" spans="1:12" s="39" customFormat="1" ht="12" customHeight="1" x14ac:dyDescent="0.2">
      <c r="A303" s="185">
        <v>235</v>
      </c>
      <c r="B303" s="187" t="s">
        <v>440</v>
      </c>
      <c r="C303" s="183">
        <v>862.8</v>
      </c>
      <c r="D303" s="146"/>
      <c r="E303" s="183"/>
      <c r="F303" s="183"/>
      <c r="G303" s="137">
        <v>4481753.6399999997</v>
      </c>
      <c r="H303" s="137">
        <v>4481753.6399999997</v>
      </c>
      <c r="I303" s="137">
        <f>H303</f>
        <v>4481753.6399999997</v>
      </c>
      <c r="J303" s="137">
        <v>4481753.6399999997</v>
      </c>
      <c r="K303" s="142">
        <f t="shared" ref="K303" si="65">J303-I303</f>
        <v>0</v>
      </c>
      <c r="L303" s="142"/>
    </row>
    <row r="304" spans="1:12" s="39" customFormat="1" ht="43.5" customHeight="1" x14ac:dyDescent="0.2">
      <c r="A304" s="458" t="s">
        <v>344</v>
      </c>
      <c r="B304" s="458"/>
      <c r="C304" s="183">
        <v>862.8</v>
      </c>
      <c r="D304" s="184"/>
      <c r="E304" s="183"/>
      <c r="F304" s="183"/>
      <c r="G304" s="183">
        <f t="shared" ref="G304:K304" si="66">SUM(G303)</f>
        <v>4481753.6399999997</v>
      </c>
      <c r="H304" s="183">
        <f t="shared" si="66"/>
        <v>4481753.6399999997</v>
      </c>
      <c r="I304" s="183">
        <f t="shared" si="66"/>
        <v>4481753.6399999997</v>
      </c>
      <c r="J304" s="183">
        <f t="shared" si="66"/>
        <v>4481753.6399999997</v>
      </c>
      <c r="K304" s="183">
        <f t="shared" si="66"/>
        <v>0</v>
      </c>
      <c r="L304" s="183"/>
    </row>
    <row r="305" spans="1:12" s="39" customFormat="1" ht="12" customHeight="1" x14ac:dyDescent="0.2">
      <c r="A305" s="358" t="s">
        <v>243</v>
      </c>
      <c r="B305" s="359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</row>
    <row r="306" spans="1:12" s="39" customFormat="1" ht="26.25" customHeight="1" x14ac:dyDescent="0.2">
      <c r="A306" s="170">
        <v>236</v>
      </c>
      <c r="B306" s="171" t="s">
        <v>83</v>
      </c>
      <c r="C306" s="137">
        <v>909.2</v>
      </c>
      <c r="D306" s="146"/>
      <c r="E306" s="137"/>
      <c r="F306" s="137"/>
      <c r="G306" s="137">
        <v>2576536.59</v>
      </c>
      <c r="H306" s="137">
        <v>2576536.59</v>
      </c>
      <c r="I306" s="137">
        <f t="shared" ref="I306:I307" si="67">H306</f>
        <v>2576536.59</v>
      </c>
      <c r="J306" s="137">
        <v>2861738.99</v>
      </c>
      <c r="K306" s="142">
        <f t="shared" ref="K306:K307" si="68">J306-I306</f>
        <v>285202.40000000037</v>
      </c>
      <c r="L306" s="142" t="s">
        <v>1061</v>
      </c>
    </row>
    <row r="307" spans="1:12" s="39" customFormat="1" ht="26.25" customHeight="1" x14ac:dyDescent="0.2">
      <c r="A307" s="170">
        <v>237</v>
      </c>
      <c r="B307" s="171" t="s">
        <v>84</v>
      </c>
      <c r="C307" s="137">
        <v>562.4</v>
      </c>
      <c r="D307" s="146"/>
      <c r="E307" s="137"/>
      <c r="F307" s="137"/>
      <c r="G307" s="137">
        <v>2548768.13</v>
      </c>
      <c r="H307" s="137">
        <v>2548768.13</v>
      </c>
      <c r="I307" s="137">
        <f t="shared" si="67"/>
        <v>2548768.13</v>
      </c>
      <c r="J307" s="137">
        <v>2828715.73</v>
      </c>
      <c r="K307" s="142">
        <f t="shared" si="68"/>
        <v>279947.60000000009</v>
      </c>
      <c r="L307" s="142" t="s">
        <v>1061</v>
      </c>
    </row>
    <row r="308" spans="1:12" s="39" customFormat="1" ht="30.75" customHeight="1" x14ac:dyDescent="0.2">
      <c r="A308" s="361" t="s">
        <v>244</v>
      </c>
      <c r="B308" s="361"/>
      <c r="C308" s="137">
        <v>1471.6</v>
      </c>
      <c r="D308" s="164"/>
      <c r="E308" s="145"/>
      <c r="F308" s="145"/>
      <c r="G308" s="137">
        <f t="shared" ref="G308:K308" si="69">SUM(G306:G307)</f>
        <v>5125304.72</v>
      </c>
      <c r="H308" s="137">
        <f t="shared" si="69"/>
        <v>5125304.72</v>
      </c>
      <c r="I308" s="137">
        <f t="shared" si="69"/>
        <v>5125304.72</v>
      </c>
      <c r="J308" s="137">
        <f t="shared" si="69"/>
        <v>5690454.7200000007</v>
      </c>
      <c r="K308" s="137">
        <f t="shared" si="69"/>
        <v>565150.00000000047</v>
      </c>
      <c r="L308" s="137"/>
    </row>
    <row r="309" spans="1:12" s="39" customFormat="1" ht="12" customHeight="1" x14ac:dyDescent="0.2">
      <c r="A309" s="358" t="s">
        <v>245</v>
      </c>
      <c r="B309" s="359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</row>
    <row r="310" spans="1:12" s="39" customFormat="1" ht="12" customHeight="1" x14ac:dyDescent="0.2">
      <c r="A310" s="158">
        <v>238</v>
      </c>
      <c r="B310" s="172" t="s">
        <v>1003</v>
      </c>
      <c r="C310" s="137">
        <v>562.4</v>
      </c>
      <c r="D310" s="146"/>
      <c r="E310" s="137"/>
      <c r="F310" s="137"/>
      <c r="G310" s="137">
        <v>2319835.6</v>
      </c>
      <c r="H310" s="137">
        <v>2319835.6</v>
      </c>
      <c r="I310" s="137">
        <f>H310</f>
        <v>2319835.6</v>
      </c>
      <c r="J310" s="137">
        <v>2052302.78</v>
      </c>
      <c r="K310" s="142">
        <f t="shared" ref="K310" si="70">J310-I310</f>
        <v>-267532.82000000007</v>
      </c>
      <c r="L310" s="142" t="s">
        <v>1041</v>
      </c>
    </row>
    <row r="311" spans="1:12" s="39" customFormat="1" ht="43.5" customHeight="1" x14ac:dyDescent="0.2">
      <c r="A311" s="361" t="s">
        <v>246</v>
      </c>
      <c r="B311" s="361"/>
      <c r="C311" s="137">
        <v>0</v>
      </c>
      <c r="D311" s="164"/>
      <c r="E311" s="145"/>
      <c r="F311" s="145"/>
      <c r="G311" s="137">
        <f t="shared" ref="G311:K311" si="71">SUM(G310)</f>
        <v>2319835.6</v>
      </c>
      <c r="H311" s="137">
        <f t="shared" si="71"/>
        <v>2319835.6</v>
      </c>
      <c r="I311" s="137">
        <f t="shared" si="71"/>
        <v>2319835.6</v>
      </c>
      <c r="J311" s="137">
        <f t="shared" si="71"/>
        <v>2052302.78</v>
      </c>
      <c r="K311" s="137">
        <f t="shared" si="71"/>
        <v>-267532.82000000007</v>
      </c>
      <c r="L311" s="137"/>
    </row>
    <row r="312" spans="1:12" s="39" customFormat="1" ht="12" customHeight="1" x14ac:dyDescent="0.2">
      <c r="A312" s="358" t="s">
        <v>168</v>
      </c>
      <c r="B312" s="359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</row>
    <row r="313" spans="1:12" s="39" customFormat="1" ht="12" customHeight="1" x14ac:dyDescent="0.2">
      <c r="A313" s="158">
        <v>239</v>
      </c>
      <c r="B313" s="172" t="s">
        <v>93</v>
      </c>
      <c r="C313" s="137">
        <v>909.2</v>
      </c>
      <c r="D313" s="146"/>
      <c r="E313" s="137"/>
      <c r="F313" s="137"/>
      <c r="G313" s="137">
        <v>4570680.63</v>
      </c>
      <c r="H313" s="137">
        <v>4570680.63</v>
      </c>
      <c r="I313" s="137">
        <f t="shared" ref="I313:I315" si="72">H313</f>
        <v>4570680.63</v>
      </c>
      <c r="J313" s="137">
        <v>4478879.01</v>
      </c>
      <c r="K313" s="142">
        <f>J313-I313</f>
        <v>-91801.620000000112</v>
      </c>
      <c r="L313" s="142" t="s">
        <v>1041</v>
      </c>
    </row>
    <row r="314" spans="1:12" s="39" customFormat="1" ht="23.25" customHeight="1" x14ac:dyDescent="0.2">
      <c r="A314" s="158">
        <v>240</v>
      </c>
      <c r="B314" s="172" t="s">
        <v>94</v>
      </c>
      <c r="C314" s="137"/>
      <c r="D314" s="146"/>
      <c r="E314" s="137"/>
      <c r="F314" s="137"/>
      <c r="G314" s="137">
        <v>2538021.85</v>
      </c>
      <c r="H314" s="137">
        <v>2538021.85</v>
      </c>
      <c r="I314" s="137">
        <f t="shared" si="72"/>
        <v>2538021.85</v>
      </c>
      <c r="J314" s="137">
        <v>2725024.85</v>
      </c>
      <c r="K314" s="142">
        <f t="shared" ref="K314:K315" si="73">J314-I314</f>
        <v>187003</v>
      </c>
      <c r="L314" s="142" t="s">
        <v>1061</v>
      </c>
    </row>
    <row r="315" spans="1:12" s="39" customFormat="1" ht="25.5" customHeight="1" x14ac:dyDescent="0.2">
      <c r="A315" s="158">
        <v>241</v>
      </c>
      <c r="B315" s="172" t="s">
        <v>95</v>
      </c>
      <c r="C315" s="137">
        <v>562.4</v>
      </c>
      <c r="D315" s="146"/>
      <c r="E315" s="137"/>
      <c r="F315" s="137"/>
      <c r="G315" s="137">
        <v>2508785.2799999998</v>
      </c>
      <c r="H315" s="137">
        <v>2508785.2799999998</v>
      </c>
      <c r="I315" s="137">
        <f t="shared" si="72"/>
        <v>2508785.2799999998</v>
      </c>
      <c r="J315" s="137">
        <v>2715995.28</v>
      </c>
      <c r="K315" s="142">
        <f t="shared" si="73"/>
        <v>207210</v>
      </c>
      <c r="L315" s="142" t="s">
        <v>1061</v>
      </c>
    </row>
    <row r="316" spans="1:12" s="39" customFormat="1" ht="27" customHeight="1" x14ac:dyDescent="0.2">
      <c r="A316" s="361" t="s">
        <v>169</v>
      </c>
      <c r="B316" s="361"/>
      <c r="C316" s="137">
        <v>1471.6</v>
      </c>
      <c r="D316" s="164"/>
      <c r="E316" s="145"/>
      <c r="F316" s="145"/>
      <c r="G316" s="137">
        <f t="shared" ref="G316:K316" si="74">SUM(G313:G315)</f>
        <v>9617487.7599999998</v>
      </c>
      <c r="H316" s="137">
        <f t="shared" si="74"/>
        <v>9617487.7599999998</v>
      </c>
      <c r="I316" s="137">
        <f t="shared" si="74"/>
        <v>9617487.7599999998</v>
      </c>
      <c r="J316" s="137">
        <f t="shared" si="74"/>
        <v>9919899.1399999987</v>
      </c>
      <c r="K316" s="137">
        <f t="shared" si="74"/>
        <v>302411.37999999989</v>
      </c>
      <c r="L316" s="137"/>
    </row>
    <row r="317" spans="1:12" s="39" customFormat="1" ht="12" customHeight="1" x14ac:dyDescent="0.2">
      <c r="A317" s="459" t="s">
        <v>309</v>
      </c>
      <c r="B317" s="459"/>
      <c r="C317" s="459"/>
      <c r="D317" s="459"/>
      <c r="E317" s="459"/>
      <c r="F317" s="459"/>
      <c r="G317" s="459"/>
      <c r="H317" s="459"/>
      <c r="I317" s="459"/>
      <c r="J317" s="459"/>
      <c r="K317" s="459"/>
      <c r="L317" s="459"/>
    </row>
    <row r="318" spans="1:12" s="39" customFormat="1" ht="12" customHeight="1" x14ac:dyDescent="0.2">
      <c r="A318" s="158">
        <v>242</v>
      </c>
      <c r="B318" s="172" t="s">
        <v>102</v>
      </c>
      <c r="C318" s="183"/>
      <c r="D318" s="184"/>
      <c r="E318" s="183"/>
      <c r="F318" s="183"/>
      <c r="G318" s="137">
        <v>2389757.84</v>
      </c>
      <c r="H318" s="137">
        <v>2389757.84</v>
      </c>
      <c r="I318" s="137">
        <f>H318</f>
        <v>2389757.84</v>
      </c>
      <c r="J318" s="137">
        <v>1939201.81</v>
      </c>
      <c r="K318" s="142">
        <f t="shared" ref="K318" si="75">J318-I318</f>
        <v>-450556.0299999998</v>
      </c>
      <c r="L318" s="142" t="s">
        <v>1041</v>
      </c>
    </row>
    <row r="319" spans="1:12" s="39" customFormat="1" ht="43.5" customHeight="1" x14ac:dyDescent="0.2">
      <c r="A319" s="458" t="s">
        <v>247</v>
      </c>
      <c r="B319" s="458"/>
      <c r="C319" s="183"/>
      <c r="D319" s="184"/>
      <c r="E319" s="183"/>
      <c r="F319" s="183"/>
      <c r="G319" s="183">
        <f t="shared" ref="G319:K319" si="76">SUM(G318)</f>
        <v>2389757.84</v>
      </c>
      <c r="H319" s="183">
        <f t="shared" si="76"/>
        <v>2389757.84</v>
      </c>
      <c r="I319" s="183">
        <f t="shared" si="76"/>
        <v>2389757.84</v>
      </c>
      <c r="J319" s="183">
        <f t="shared" si="76"/>
        <v>1939201.81</v>
      </c>
      <c r="K319" s="183">
        <f t="shared" si="76"/>
        <v>-450556.0299999998</v>
      </c>
      <c r="L319" s="183"/>
    </row>
    <row r="320" spans="1:12" s="39" customFormat="1" ht="12" customHeight="1" x14ac:dyDescent="0.2">
      <c r="A320" s="459" t="s">
        <v>203</v>
      </c>
      <c r="B320" s="459"/>
      <c r="C320" s="459"/>
      <c r="D320" s="459"/>
      <c r="E320" s="459"/>
      <c r="F320" s="459"/>
      <c r="G320" s="459"/>
      <c r="H320" s="459"/>
      <c r="I320" s="459"/>
      <c r="J320" s="459"/>
      <c r="K320" s="459"/>
      <c r="L320" s="459"/>
    </row>
    <row r="321" spans="1:12" s="39" customFormat="1" ht="29.25" customHeight="1" x14ac:dyDescent="0.2">
      <c r="A321" s="158">
        <v>243</v>
      </c>
      <c r="B321" s="166" t="s">
        <v>103</v>
      </c>
      <c r="C321" s="165"/>
      <c r="D321" s="159"/>
      <c r="E321" s="145"/>
      <c r="F321" s="145"/>
      <c r="G321" s="137">
        <v>2711137.78</v>
      </c>
      <c r="H321" s="137">
        <v>2711137.78</v>
      </c>
      <c r="I321" s="137">
        <f t="shared" ref="I321:I322" si="77">H321</f>
        <v>2711137.78</v>
      </c>
      <c r="J321" s="137">
        <v>0</v>
      </c>
      <c r="K321" s="142">
        <f t="shared" ref="K321:K322" si="78">J321-I321</f>
        <v>-2711137.78</v>
      </c>
      <c r="L321" s="142" t="s">
        <v>1059</v>
      </c>
    </row>
    <row r="322" spans="1:12" s="39" customFormat="1" ht="12" customHeight="1" x14ac:dyDescent="0.2">
      <c r="A322" s="201">
        <v>244</v>
      </c>
      <c r="B322" s="155" t="s">
        <v>972</v>
      </c>
      <c r="C322" s="165"/>
      <c r="D322" s="159"/>
      <c r="E322" s="145"/>
      <c r="F322" s="145"/>
      <c r="G322" s="137">
        <v>2738078.43</v>
      </c>
      <c r="H322" s="137">
        <v>2738078.43</v>
      </c>
      <c r="I322" s="137">
        <f t="shared" si="77"/>
        <v>2738078.43</v>
      </c>
      <c r="J322" s="137">
        <v>2738078.43</v>
      </c>
      <c r="K322" s="142">
        <f t="shared" si="78"/>
        <v>0</v>
      </c>
      <c r="L322" s="142"/>
    </row>
    <row r="323" spans="1:12" s="39" customFormat="1" ht="43.5" customHeight="1" x14ac:dyDescent="0.2">
      <c r="A323" s="462" t="s">
        <v>202</v>
      </c>
      <c r="B323" s="463"/>
      <c r="C323" s="183"/>
      <c r="D323" s="184"/>
      <c r="E323" s="183"/>
      <c r="F323" s="183"/>
      <c r="G323" s="183">
        <f t="shared" ref="G323:K323" si="79">SUM(G321:G322)</f>
        <v>5449216.21</v>
      </c>
      <c r="H323" s="183">
        <f t="shared" si="79"/>
        <v>5449216.21</v>
      </c>
      <c r="I323" s="183">
        <f t="shared" si="79"/>
        <v>5449216.21</v>
      </c>
      <c r="J323" s="183">
        <f t="shared" si="79"/>
        <v>2738078.43</v>
      </c>
      <c r="K323" s="183">
        <f t="shared" si="79"/>
        <v>-2711137.78</v>
      </c>
      <c r="L323" s="183"/>
    </row>
    <row r="324" spans="1:12" s="39" customFormat="1" ht="12" customHeight="1" x14ac:dyDescent="0.2">
      <c r="A324" s="459" t="s">
        <v>1035</v>
      </c>
      <c r="B324" s="459"/>
      <c r="C324" s="459"/>
      <c r="D324" s="459"/>
      <c r="E324" s="459"/>
      <c r="F324" s="459"/>
      <c r="G324" s="459"/>
      <c r="H324" s="459"/>
      <c r="I324" s="459"/>
      <c r="J324" s="459"/>
      <c r="K324" s="459"/>
      <c r="L324" s="459"/>
    </row>
    <row r="325" spans="1:12" s="39" customFormat="1" ht="29.25" customHeight="1" x14ac:dyDescent="0.2">
      <c r="A325" s="158">
        <v>245</v>
      </c>
      <c r="B325" s="172" t="s">
        <v>1037</v>
      </c>
      <c r="C325" s="183"/>
      <c r="D325" s="184"/>
      <c r="E325" s="183"/>
      <c r="F325" s="183"/>
      <c r="G325" s="137">
        <v>401807.01</v>
      </c>
      <c r="H325" s="137">
        <v>401807.01</v>
      </c>
      <c r="I325" s="137">
        <f>H325</f>
        <v>401807.01</v>
      </c>
      <c r="J325" s="137">
        <v>0</v>
      </c>
      <c r="K325" s="142">
        <f t="shared" ref="K325" si="80">J325-I325</f>
        <v>-401807.01</v>
      </c>
      <c r="L325" s="142" t="s">
        <v>1069</v>
      </c>
    </row>
    <row r="326" spans="1:12" s="39" customFormat="1" ht="30.75" customHeight="1" x14ac:dyDescent="0.2">
      <c r="A326" s="458" t="s">
        <v>1036</v>
      </c>
      <c r="B326" s="458"/>
      <c r="C326" s="183"/>
      <c r="D326" s="184"/>
      <c r="E326" s="183"/>
      <c r="F326" s="183"/>
      <c r="G326" s="183">
        <f t="shared" ref="G326:K326" si="81">SUM(G325)</f>
        <v>401807.01</v>
      </c>
      <c r="H326" s="183">
        <f t="shared" si="81"/>
        <v>401807.01</v>
      </c>
      <c r="I326" s="183">
        <f t="shared" si="81"/>
        <v>401807.01</v>
      </c>
      <c r="J326" s="183">
        <f t="shared" si="81"/>
        <v>0</v>
      </c>
      <c r="K326" s="183">
        <f t="shared" si="81"/>
        <v>-401807.01</v>
      </c>
      <c r="L326" s="183"/>
    </row>
    <row r="327" spans="1:12" s="39" customFormat="1" ht="12" customHeight="1" x14ac:dyDescent="0.2">
      <c r="A327" s="407" t="s">
        <v>316</v>
      </c>
      <c r="B327" s="408"/>
      <c r="C327" s="408"/>
      <c r="D327" s="408"/>
      <c r="E327" s="408"/>
      <c r="F327" s="408"/>
      <c r="G327" s="408"/>
      <c r="H327" s="408"/>
      <c r="I327" s="408"/>
      <c r="J327" s="408"/>
      <c r="K327" s="408"/>
      <c r="L327" s="408"/>
    </row>
    <row r="328" spans="1:12" s="39" customFormat="1" ht="12" customHeight="1" x14ac:dyDescent="0.2">
      <c r="A328" s="138">
        <v>246</v>
      </c>
      <c r="B328" s="252" t="s">
        <v>106</v>
      </c>
      <c r="C328" s="137"/>
      <c r="D328" s="146"/>
      <c r="E328" s="137"/>
      <c r="F328" s="137"/>
      <c r="G328" s="137">
        <v>3138711.03</v>
      </c>
      <c r="H328" s="137">
        <v>3138711.03</v>
      </c>
      <c r="I328" s="137">
        <f t="shared" ref="I328:I329" si="82">H328</f>
        <v>3138711.03</v>
      </c>
      <c r="J328" s="137">
        <v>3226764.44</v>
      </c>
      <c r="K328" s="142">
        <f t="shared" ref="K328:K329" si="83">J328-I328</f>
        <v>88053.410000000149</v>
      </c>
      <c r="L328" s="142" t="s">
        <v>1041</v>
      </c>
    </row>
    <row r="329" spans="1:12" s="39" customFormat="1" ht="27.75" customHeight="1" x14ac:dyDescent="0.2">
      <c r="A329" s="138">
        <v>247</v>
      </c>
      <c r="B329" s="241" t="s">
        <v>107</v>
      </c>
      <c r="C329" s="137">
        <v>894.2</v>
      </c>
      <c r="D329" s="146"/>
      <c r="E329" s="137"/>
      <c r="F329" s="137"/>
      <c r="G329" s="137">
        <v>3854030.7</v>
      </c>
      <c r="H329" s="137">
        <v>3854030.7</v>
      </c>
      <c r="I329" s="137">
        <f t="shared" si="82"/>
        <v>3854030.7</v>
      </c>
      <c r="J329" s="137">
        <v>0</v>
      </c>
      <c r="K329" s="142">
        <f t="shared" si="83"/>
        <v>-3854030.7</v>
      </c>
      <c r="L329" s="142" t="s">
        <v>1059</v>
      </c>
    </row>
    <row r="330" spans="1:12" s="39" customFormat="1" ht="43.5" customHeight="1" x14ac:dyDescent="0.2">
      <c r="A330" s="361" t="s">
        <v>317</v>
      </c>
      <c r="B330" s="361"/>
      <c r="C330" s="137">
        <v>894.2</v>
      </c>
      <c r="D330" s="164"/>
      <c r="E330" s="145"/>
      <c r="F330" s="145"/>
      <c r="G330" s="137">
        <f t="shared" ref="G330:K330" si="84">SUM(G328:G329)</f>
        <v>6992741.7300000004</v>
      </c>
      <c r="H330" s="137">
        <f t="shared" si="84"/>
        <v>6992741.7300000004</v>
      </c>
      <c r="I330" s="137">
        <f t="shared" si="84"/>
        <v>6992741.7300000004</v>
      </c>
      <c r="J330" s="137">
        <f t="shared" si="84"/>
        <v>3226764.44</v>
      </c>
      <c r="K330" s="137">
        <f t="shared" si="84"/>
        <v>-3765977.29</v>
      </c>
      <c r="L330" s="137"/>
    </row>
    <row r="331" spans="1:12" s="39" customFormat="1" ht="12" customHeight="1" x14ac:dyDescent="0.2">
      <c r="A331" s="358" t="s">
        <v>248</v>
      </c>
      <c r="B331" s="359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</row>
    <row r="332" spans="1:12" s="39" customFormat="1" ht="12" customHeight="1" x14ac:dyDescent="0.2">
      <c r="A332" s="138">
        <v>248</v>
      </c>
      <c r="B332" s="241" t="s">
        <v>109</v>
      </c>
      <c r="C332" s="137">
        <v>909.2</v>
      </c>
      <c r="D332" s="146"/>
      <c r="E332" s="137"/>
      <c r="F332" s="137"/>
      <c r="G332" s="137">
        <v>3913033.05</v>
      </c>
      <c r="H332" s="137">
        <v>3913033.05</v>
      </c>
      <c r="I332" s="137">
        <v>3691833.03</v>
      </c>
      <c r="J332" s="137">
        <v>3691833.03</v>
      </c>
      <c r="K332" s="142">
        <f t="shared" ref="K332:K333" si="85">J332-I332</f>
        <v>0</v>
      </c>
      <c r="L332" s="142"/>
    </row>
    <row r="333" spans="1:12" s="39" customFormat="1" ht="12" customHeight="1" x14ac:dyDescent="0.2">
      <c r="A333" s="138">
        <v>249</v>
      </c>
      <c r="B333" s="252" t="s">
        <v>110</v>
      </c>
      <c r="C333" s="137">
        <v>562.4</v>
      </c>
      <c r="D333" s="146"/>
      <c r="E333" s="137"/>
      <c r="F333" s="137"/>
      <c r="G333" s="137">
        <v>2081776.58</v>
      </c>
      <c r="H333" s="137">
        <v>2081776.58</v>
      </c>
      <c r="I333" s="137">
        <v>2081776.58</v>
      </c>
      <c r="J333" s="137">
        <v>2180088.4</v>
      </c>
      <c r="K333" s="142">
        <f t="shared" si="85"/>
        <v>98311.819999999832</v>
      </c>
      <c r="L333" s="142" t="s">
        <v>1041</v>
      </c>
    </row>
    <row r="334" spans="1:12" s="39" customFormat="1" ht="25.5" customHeight="1" x14ac:dyDescent="0.2">
      <c r="A334" s="361" t="s">
        <v>249</v>
      </c>
      <c r="B334" s="361"/>
      <c r="C334" s="137">
        <v>1471.6</v>
      </c>
      <c r="D334" s="164"/>
      <c r="E334" s="145"/>
      <c r="F334" s="145"/>
      <c r="G334" s="137">
        <f t="shared" ref="G334:K334" si="86">SUM(G332:G333)</f>
        <v>5994809.6299999999</v>
      </c>
      <c r="H334" s="137">
        <f t="shared" si="86"/>
        <v>5994809.6299999999</v>
      </c>
      <c r="I334" s="137">
        <f t="shared" si="86"/>
        <v>5773609.6099999994</v>
      </c>
      <c r="J334" s="137">
        <f t="shared" si="86"/>
        <v>5871921.4299999997</v>
      </c>
      <c r="K334" s="137">
        <f t="shared" si="86"/>
        <v>98311.819999999832</v>
      </c>
      <c r="L334" s="137"/>
    </row>
    <row r="335" spans="1:12" s="39" customFormat="1" ht="12" customHeight="1" x14ac:dyDescent="0.2">
      <c r="A335" s="358" t="s">
        <v>250</v>
      </c>
      <c r="B335" s="359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</row>
    <row r="336" spans="1:12" s="39" customFormat="1" ht="12" customHeight="1" x14ac:dyDescent="0.2">
      <c r="A336" s="138">
        <v>250</v>
      </c>
      <c r="B336" s="155" t="s">
        <v>120</v>
      </c>
      <c r="C336" s="137">
        <v>909.2</v>
      </c>
      <c r="D336" s="146"/>
      <c r="E336" s="137"/>
      <c r="F336" s="137"/>
      <c r="G336" s="137">
        <v>3701681.09</v>
      </c>
      <c r="H336" s="137">
        <v>3701681.09</v>
      </c>
      <c r="I336" s="137">
        <f t="shared" ref="I336:I337" si="87">H336</f>
        <v>3701681.09</v>
      </c>
      <c r="J336" s="137">
        <v>3701681.09</v>
      </c>
      <c r="K336" s="142">
        <f t="shared" ref="K336:K337" si="88">J336-I336</f>
        <v>0</v>
      </c>
      <c r="L336" s="142"/>
    </row>
    <row r="337" spans="1:12" s="39" customFormat="1" ht="12" customHeight="1" x14ac:dyDescent="0.2">
      <c r="A337" s="138">
        <v>251</v>
      </c>
      <c r="B337" s="155" t="s">
        <v>122</v>
      </c>
      <c r="C337" s="137">
        <v>562.4</v>
      </c>
      <c r="D337" s="146"/>
      <c r="E337" s="137"/>
      <c r="F337" s="137"/>
      <c r="G337" s="137">
        <v>4221808.32</v>
      </c>
      <c r="H337" s="137">
        <v>4221808.32</v>
      </c>
      <c r="I337" s="137">
        <f t="shared" si="87"/>
        <v>4221808.32</v>
      </c>
      <c r="J337" s="137">
        <v>4221808.32</v>
      </c>
      <c r="K337" s="142">
        <f t="shared" si="88"/>
        <v>0</v>
      </c>
      <c r="L337" s="142"/>
    </row>
    <row r="338" spans="1:12" s="39" customFormat="1" ht="27.75" customHeight="1" x14ac:dyDescent="0.2">
      <c r="A338" s="361" t="s">
        <v>251</v>
      </c>
      <c r="B338" s="361"/>
      <c r="C338" s="137">
        <v>1471.6</v>
      </c>
      <c r="D338" s="164"/>
      <c r="E338" s="145"/>
      <c r="F338" s="145"/>
      <c r="G338" s="137">
        <f t="shared" ref="G338:K338" si="89">SUM(G336:G337)</f>
        <v>7923489.4100000001</v>
      </c>
      <c r="H338" s="137">
        <f t="shared" si="89"/>
        <v>7923489.4100000001</v>
      </c>
      <c r="I338" s="137">
        <f t="shared" si="89"/>
        <v>7923489.4100000001</v>
      </c>
      <c r="J338" s="137">
        <f t="shared" si="89"/>
        <v>7923489.4100000001</v>
      </c>
      <c r="K338" s="137">
        <f t="shared" si="89"/>
        <v>0</v>
      </c>
      <c r="L338" s="137"/>
    </row>
    <row r="339" spans="1:12" s="39" customFormat="1" ht="12" customHeight="1" x14ac:dyDescent="0.2">
      <c r="A339" s="459" t="s">
        <v>253</v>
      </c>
      <c r="B339" s="459"/>
      <c r="C339" s="459"/>
      <c r="D339" s="459"/>
      <c r="E339" s="459"/>
      <c r="F339" s="459"/>
      <c r="G339" s="459"/>
      <c r="H339" s="459"/>
      <c r="I339" s="459"/>
      <c r="J339" s="459"/>
      <c r="K339" s="459"/>
      <c r="L339" s="459"/>
    </row>
    <row r="340" spans="1:12" s="39" customFormat="1" ht="29.25" customHeight="1" x14ac:dyDescent="0.2">
      <c r="A340" s="138">
        <v>252</v>
      </c>
      <c r="B340" s="252" t="s">
        <v>125</v>
      </c>
      <c r="C340" s="245"/>
      <c r="D340" s="245"/>
      <c r="E340" s="245"/>
      <c r="F340" s="245"/>
      <c r="G340" s="137">
        <v>1941645.92</v>
      </c>
      <c r="H340" s="137">
        <v>1941645.92</v>
      </c>
      <c r="I340" s="137">
        <f t="shared" ref="I340:I342" si="90">H340</f>
        <v>1941645.92</v>
      </c>
      <c r="J340" s="137">
        <v>0</v>
      </c>
      <c r="K340" s="142">
        <f t="shared" ref="K340:K342" si="91">J340-I340</f>
        <v>-1941645.92</v>
      </c>
      <c r="L340" s="142" t="s">
        <v>1059</v>
      </c>
    </row>
    <row r="341" spans="1:12" s="39" customFormat="1" ht="12" customHeight="1" x14ac:dyDescent="0.2">
      <c r="A341" s="138">
        <v>253</v>
      </c>
      <c r="B341" s="241" t="s">
        <v>126</v>
      </c>
      <c r="C341" s="183"/>
      <c r="D341" s="184"/>
      <c r="E341" s="183"/>
      <c r="F341" s="183"/>
      <c r="G341" s="137">
        <v>2203335.92</v>
      </c>
      <c r="H341" s="137">
        <v>2203335.92</v>
      </c>
      <c r="I341" s="137">
        <f t="shared" si="90"/>
        <v>2203335.92</v>
      </c>
      <c r="J341" s="137">
        <v>2203335.92</v>
      </c>
      <c r="K341" s="142">
        <f t="shared" si="91"/>
        <v>0</v>
      </c>
      <c r="L341" s="142"/>
    </row>
    <row r="342" spans="1:12" s="39" customFormat="1" ht="12" customHeight="1" x14ac:dyDescent="0.2">
      <c r="A342" s="138">
        <v>254</v>
      </c>
      <c r="B342" s="241" t="s">
        <v>984</v>
      </c>
      <c r="C342" s="183"/>
      <c r="D342" s="184"/>
      <c r="E342" s="183"/>
      <c r="F342" s="183"/>
      <c r="G342" s="137">
        <v>1537529.67</v>
      </c>
      <c r="H342" s="137">
        <v>1537529.67</v>
      </c>
      <c r="I342" s="137">
        <f t="shared" si="90"/>
        <v>1537529.67</v>
      </c>
      <c r="J342" s="137">
        <v>1537529.67</v>
      </c>
      <c r="K342" s="142">
        <f t="shared" si="91"/>
        <v>0</v>
      </c>
      <c r="L342" s="142"/>
    </row>
    <row r="343" spans="1:12" s="39" customFormat="1" ht="43.5" customHeight="1" x14ac:dyDescent="0.2">
      <c r="A343" s="458" t="s">
        <v>252</v>
      </c>
      <c r="B343" s="458"/>
      <c r="C343" s="183"/>
      <c r="D343" s="184"/>
      <c r="E343" s="183"/>
      <c r="F343" s="183"/>
      <c r="G343" s="183">
        <f>SUM(G340:G342)</f>
        <v>5682511.5099999998</v>
      </c>
      <c r="H343" s="183">
        <f>SUM(H340:H342)</f>
        <v>5682511.5099999998</v>
      </c>
      <c r="I343" s="183">
        <f>SUM(I340:I342)</f>
        <v>5682511.5099999998</v>
      </c>
      <c r="J343" s="183">
        <f t="shared" ref="J343:K343" si="92">SUM(J340:J342)</f>
        <v>3740865.59</v>
      </c>
      <c r="K343" s="183">
        <f t="shared" si="92"/>
        <v>-1941645.92</v>
      </c>
      <c r="L343" s="183"/>
    </row>
    <row r="344" spans="1:12" s="39" customFormat="1" ht="12" customHeight="1" x14ac:dyDescent="0.2">
      <c r="A344" s="459" t="s">
        <v>349</v>
      </c>
      <c r="B344" s="459"/>
      <c r="C344" s="459"/>
      <c r="D344" s="459"/>
      <c r="E344" s="459"/>
      <c r="F344" s="459"/>
      <c r="G344" s="459"/>
      <c r="H344" s="459"/>
      <c r="I344" s="459"/>
      <c r="J344" s="459"/>
      <c r="K344" s="459"/>
      <c r="L344" s="459"/>
    </row>
    <row r="345" spans="1:12" s="39" customFormat="1" ht="12" customHeight="1" x14ac:dyDescent="0.2">
      <c r="A345" s="138">
        <v>255</v>
      </c>
      <c r="B345" s="241" t="s">
        <v>127</v>
      </c>
      <c r="C345" s="183"/>
      <c r="D345" s="184"/>
      <c r="E345" s="183"/>
      <c r="F345" s="183"/>
      <c r="G345" s="137">
        <v>3956278.9</v>
      </c>
      <c r="H345" s="137">
        <v>3956278.9</v>
      </c>
      <c r="I345" s="137">
        <f>H345</f>
        <v>3956278.9</v>
      </c>
      <c r="J345" s="137">
        <v>3956278.9</v>
      </c>
      <c r="K345" s="142">
        <f t="shared" ref="K345" si="93">J345-I345</f>
        <v>0</v>
      </c>
      <c r="L345" s="142"/>
    </row>
    <row r="346" spans="1:12" s="39" customFormat="1" ht="30.75" customHeight="1" x14ac:dyDescent="0.2">
      <c r="A346" s="458" t="s">
        <v>350</v>
      </c>
      <c r="B346" s="458"/>
      <c r="C346" s="183"/>
      <c r="D346" s="184"/>
      <c r="E346" s="183"/>
      <c r="F346" s="183"/>
      <c r="G346" s="183">
        <f t="shared" ref="G346:K346" si="94">SUM(G345)</f>
        <v>3956278.9</v>
      </c>
      <c r="H346" s="183">
        <f t="shared" si="94"/>
        <v>3956278.9</v>
      </c>
      <c r="I346" s="183">
        <f t="shared" si="94"/>
        <v>3956278.9</v>
      </c>
      <c r="J346" s="183">
        <f t="shared" si="94"/>
        <v>3956278.9</v>
      </c>
      <c r="K346" s="183">
        <f t="shared" si="94"/>
        <v>0</v>
      </c>
      <c r="L346" s="183"/>
    </row>
    <row r="347" spans="1:12" s="39" customFormat="1" ht="12" customHeight="1" x14ac:dyDescent="0.2">
      <c r="A347" s="358" t="s">
        <v>255</v>
      </c>
      <c r="B347" s="359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</row>
    <row r="348" spans="1:12" s="39" customFormat="1" ht="12" customHeight="1" x14ac:dyDescent="0.2">
      <c r="A348" s="138">
        <v>256</v>
      </c>
      <c r="B348" s="155" t="s">
        <v>140</v>
      </c>
      <c r="C348" s="137">
        <v>1289.5999999999999</v>
      </c>
      <c r="D348" s="146"/>
      <c r="E348" s="137"/>
      <c r="F348" s="137"/>
      <c r="G348" s="137">
        <v>5179896.5599999996</v>
      </c>
      <c r="H348" s="137">
        <v>5179896.5599999996</v>
      </c>
      <c r="I348" s="137">
        <f t="shared" ref="I348:I355" si="95">H348</f>
        <v>5179896.5599999996</v>
      </c>
      <c r="J348" s="137">
        <v>4593542.51</v>
      </c>
      <c r="K348" s="142">
        <f t="shared" ref="K348:K355" si="96">J348-I348</f>
        <v>-586354.04999999981</v>
      </c>
      <c r="L348" s="142" t="s">
        <v>1041</v>
      </c>
    </row>
    <row r="349" spans="1:12" s="39" customFormat="1" ht="34.5" customHeight="1" x14ac:dyDescent="0.2">
      <c r="A349" s="138">
        <v>257</v>
      </c>
      <c r="B349" s="155" t="s">
        <v>141</v>
      </c>
      <c r="C349" s="137"/>
      <c r="D349" s="146"/>
      <c r="E349" s="137"/>
      <c r="F349" s="137"/>
      <c r="G349" s="137">
        <v>4020006.85</v>
      </c>
      <c r="H349" s="137">
        <v>4020006.85</v>
      </c>
      <c r="I349" s="137">
        <f t="shared" si="95"/>
        <v>4020006.85</v>
      </c>
      <c r="J349" s="137">
        <v>0</v>
      </c>
      <c r="K349" s="142">
        <f t="shared" si="96"/>
        <v>-4020006.85</v>
      </c>
      <c r="L349" s="142" t="s">
        <v>1059</v>
      </c>
    </row>
    <row r="350" spans="1:12" s="39" customFormat="1" ht="12" customHeight="1" x14ac:dyDescent="0.2">
      <c r="A350" s="138">
        <v>258</v>
      </c>
      <c r="B350" s="155" t="s">
        <v>142</v>
      </c>
      <c r="C350" s="137"/>
      <c r="D350" s="146"/>
      <c r="E350" s="137"/>
      <c r="F350" s="137"/>
      <c r="G350" s="137">
        <v>5667220</v>
      </c>
      <c r="H350" s="137">
        <v>5667220</v>
      </c>
      <c r="I350" s="137">
        <f t="shared" si="95"/>
        <v>5667220</v>
      </c>
      <c r="J350" s="137">
        <v>5667220</v>
      </c>
      <c r="K350" s="142">
        <f t="shared" si="96"/>
        <v>0</v>
      </c>
      <c r="L350" s="142"/>
    </row>
    <row r="351" spans="1:12" s="39" customFormat="1" ht="12" customHeight="1" x14ac:dyDescent="0.2">
      <c r="A351" s="138">
        <v>259</v>
      </c>
      <c r="B351" s="155" t="s">
        <v>143</v>
      </c>
      <c r="C351" s="137"/>
      <c r="D351" s="146"/>
      <c r="E351" s="137"/>
      <c r="F351" s="137"/>
      <c r="G351" s="137">
        <v>2838437.43</v>
      </c>
      <c r="H351" s="137">
        <v>2838437.43</v>
      </c>
      <c r="I351" s="137">
        <f t="shared" si="95"/>
        <v>2838437.43</v>
      </c>
      <c r="J351" s="137">
        <v>2838437.43</v>
      </c>
      <c r="K351" s="142">
        <f t="shared" si="96"/>
        <v>0</v>
      </c>
      <c r="L351" s="142"/>
    </row>
    <row r="352" spans="1:12" s="39" customFormat="1" ht="12" customHeight="1" x14ac:dyDescent="0.2">
      <c r="A352" s="138">
        <v>260</v>
      </c>
      <c r="B352" s="155" t="s">
        <v>146</v>
      </c>
      <c r="C352" s="137"/>
      <c r="D352" s="146"/>
      <c r="E352" s="137"/>
      <c r="F352" s="137"/>
      <c r="G352" s="137">
        <v>3864784.94</v>
      </c>
      <c r="H352" s="137">
        <v>3864784.94</v>
      </c>
      <c r="I352" s="137">
        <f t="shared" si="95"/>
        <v>3864784.94</v>
      </c>
      <c r="J352" s="137">
        <v>3864784.94</v>
      </c>
      <c r="K352" s="142">
        <f t="shared" si="96"/>
        <v>0</v>
      </c>
      <c r="L352" s="142"/>
    </row>
    <row r="353" spans="1:12" s="39" customFormat="1" ht="12" customHeight="1" x14ac:dyDescent="0.2">
      <c r="A353" s="138">
        <v>261</v>
      </c>
      <c r="B353" s="155" t="s">
        <v>150</v>
      </c>
      <c r="C353" s="137"/>
      <c r="D353" s="146"/>
      <c r="E353" s="137"/>
      <c r="F353" s="137"/>
      <c r="G353" s="137">
        <v>3050030.25</v>
      </c>
      <c r="H353" s="137">
        <v>3050030.25</v>
      </c>
      <c r="I353" s="137">
        <f t="shared" si="95"/>
        <v>3050030.25</v>
      </c>
      <c r="J353" s="137">
        <v>3050030.25</v>
      </c>
      <c r="K353" s="142">
        <f t="shared" si="96"/>
        <v>0</v>
      </c>
      <c r="L353" s="142"/>
    </row>
    <row r="354" spans="1:12" s="39" customFormat="1" ht="12" customHeight="1" x14ac:dyDescent="0.2">
      <c r="A354" s="138">
        <v>262</v>
      </c>
      <c r="B354" s="155" t="s">
        <v>153</v>
      </c>
      <c r="C354" s="137"/>
      <c r="D354" s="146"/>
      <c r="E354" s="137"/>
      <c r="F354" s="137"/>
      <c r="G354" s="137">
        <v>2104737.92</v>
      </c>
      <c r="H354" s="137">
        <v>2104737.92</v>
      </c>
      <c r="I354" s="137">
        <f t="shared" si="95"/>
        <v>2104737.92</v>
      </c>
      <c r="J354" s="137">
        <v>2104737.92</v>
      </c>
      <c r="K354" s="142">
        <f t="shared" si="96"/>
        <v>0</v>
      </c>
      <c r="L354" s="142"/>
    </row>
    <row r="355" spans="1:12" s="39" customFormat="1" ht="12" customHeight="1" x14ac:dyDescent="0.2">
      <c r="A355" s="138">
        <v>263</v>
      </c>
      <c r="B355" s="155" t="s">
        <v>999</v>
      </c>
      <c r="C355" s="137"/>
      <c r="D355" s="146"/>
      <c r="E355" s="137"/>
      <c r="F355" s="137"/>
      <c r="G355" s="137">
        <v>5066796.5</v>
      </c>
      <c r="H355" s="137">
        <v>5066796.5</v>
      </c>
      <c r="I355" s="137">
        <f t="shared" si="95"/>
        <v>5066796.5</v>
      </c>
      <c r="J355" s="137">
        <v>4982469.59</v>
      </c>
      <c r="K355" s="142">
        <f t="shared" si="96"/>
        <v>-84326.910000000149</v>
      </c>
      <c r="L355" s="142" t="s">
        <v>1041</v>
      </c>
    </row>
    <row r="356" spans="1:12" s="39" customFormat="1" ht="43.5" customHeight="1" x14ac:dyDescent="0.2">
      <c r="A356" s="361" t="s">
        <v>254</v>
      </c>
      <c r="B356" s="361"/>
      <c r="C356" s="137">
        <v>1289.5999999999999</v>
      </c>
      <c r="D356" s="164"/>
      <c r="E356" s="145"/>
      <c r="F356" s="145"/>
      <c r="G356" s="137">
        <f t="shared" ref="G356:K356" si="97">SUM(G348:G355)</f>
        <v>31791910.450000003</v>
      </c>
      <c r="H356" s="137">
        <f t="shared" si="97"/>
        <v>31791910.450000003</v>
      </c>
      <c r="I356" s="137">
        <f t="shared" si="97"/>
        <v>31791910.450000003</v>
      </c>
      <c r="J356" s="137">
        <f t="shared" si="97"/>
        <v>27101222.639999997</v>
      </c>
      <c r="K356" s="137">
        <f t="shared" si="97"/>
        <v>-4690687.8100000005</v>
      </c>
      <c r="L356" s="137"/>
    </row>
    <row r="357" spans="1:12" s="39" customFormat="1" ht="12" customHeight="1" x14ac:dyDescent="0.2">
      <c r="A357" s="459" t="s">
        <v>354</v>
      </c>
      <c r="B357" s="459"/>
      <c r="C357" s="459"/>
      <c r="D357" s="459"/>
      <c r="E357" s="459"/>
      <c r="F357" s="459"/>
      <c r="G357" s="459"/>
      <c r="H357" s="459"/>
      <c r="I357" s="459"/>
      <c r="J357" s="459"/>
      <c r="K357" s="459"/>
      <c r="L357" s="459"/>
    </row>
    <row r="358" spans="1:12" s="39" customFormat="1" ht="12" customHeight="1" x14ac:dyDescent="0.2">
      <c r="A358" s="138">
        <v>264</v>
      </c>
      <c r="B358" s="241" t="s">
        <v>154</v>
      </c>
      <c r="C358" s="183"/>
      <c r="D358" s="184"/>
      <c r="E358" s="183"/>
      <c r="F358" s="183"/>
      <c r="G358" s="137">
        <v>3075567.28</v>
      </c>
      <c r="H358" s="137">
        <v>2847140.13</v>
      </c>
      <c r="I358" s="137">
        <f>H358</f>
        <v>2847140.13</v>
      </c>
      <c r="J358" s="137">
        <v>2847140.13</v>
      </c>
      <c r="K358" s="142">
        <f>J358-I358</f>
        <v>0</v>
      </c>
      <c r="L358" s="142"/>
    </row>
    <row r="359" spans="1:12" s="39" customFormat="1" ht="26.25" customHeight="1" x14ac:dyDescent="0.2">
      <c r="A359" s="458" t="s">
        <v>355</v>
      </c>
      <c r="B359" s="458"/>
      <c r="C359" s="183"/>
      <c r="D359" s="184"/>
      <c r="E359" s="183"/>
      <c r="F359" s="183"/>
      <c r="G359" s="183">
        <f t="shared" ref="G359:K359" si="98">SUM(G358)</f>
        <v>3075567.28</v>
      </c>
      <c r="H359" s="183">
        <f t="shared" si="98"/>
        <v>2847140.13</v>
      </c>
      <c r="I359" s="183">
        <f t="shared" si="98"/>
        <v>2847140.13</v>
      </c>
      <c r="J359" s="183">
        <f t="shared" si="98"/>
        <v>2847140.13</v>
      </c>
      <c r="K359" s="183">
        <f t="shared" si="98"/>
        <v>0</v>
      </c>
      <c r="L359" s="183"/>
    </row>
    <row r="360" spans="1:12" ht="12.75" customHeight="1" x14ac:dyDescent="0.2"/>
    <row r="361" spans="1:12" ht="12.75" customHeight="1" x14ac:dyDescent="0.2">
      <c r="B361" s="41" t="s">
        <v>1039</v>
      </c>
    </row>
    <row r="362" spans="1:12" ht="12.75" customHeight="1" x14ac:dyDescent="0.2">
      <c r="B362" s="41" t="s">
        <v>1040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 xr:uid="{00000000-0009-0000-0000-000003000000}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465" t="s">
        <v>1038</v>
      </c>
      <c r="B1" s="466"/>
      <c r="C1" s="466"/>
      <c r="D1" s="466"/>
      <c r="E1" s="466"/>
      <c r="F1" s="466"/>
      <c r="G1" s="466"/>
      <c r="H1" s="466"/>
      <c r="I1" s="466"/>
      <c r="J1" s="466"/>
      <c r="K1" s="467"/>
    </row>
    <row r="2" spans="1:17" s="41" customFormat="1" ht="11.25" x14ac:dyDescent="0.2">
      <c r="A2" s="390" t="s">
        <v>345</v>
      </c>
      <c r="B2" s="390" t="s">
        <v>258</v>
      </c>
      <c r="C2" s="456" t="s">
        <v>362</v>
      </c>
      <c r="D2" s="456" t="s">
        <v>378</v>
      </c>
      <c r="E2" s="199"/>
      <c r="F2" s="199"/>
      <c r="G2" s="468" t="s">
        <v>1015</v>
      </c>
      <c r="H2" s="468" t="s">
        <v>1015</v>
      </c>
      <c r="I2" s="470" t="s">
        <v>1016</v>
      </c>
      <c r="J2" s="362" t="s">
        <v>1017</v>
      </c>
      <c r="K2" s="362" t="s">
        <v>1018</v>
      </c>
    </row>
    <row r="3" spans="1:17" s="41" customFormat="1" ht="11.25" x14ac:dyDescent="0.2">
      <c r="A3" s="390"/>
      <c r="B3" s="390"/>
      <c r="C3" s="456"/>
      <c r="D3" s="456"/>
      <c r="E3" s="199"/>
      <c r="F3" s="199"/>
      <c r="G3" s="468"/>
      <c r="H3" s="468"/>
      <c r="I3" s="471"/>
      <c r="J3" s="362"/>
      <c r="K3" s="362"/>
    </row>
    <row r="4" spans="1:17" s="41" customFormat="1" ht="11.25" x14ac:dyDescent="0.2">
      <c r="A4" s="390"/>
      <c r="B4" s="390"/>
      <c r="C4" s="456"/>
      <c r="D4" s="456"/>
      <c r="E4" s="199"/>
      <c r="F4" s="199"/>
      <c r="G4" s="468"/>
      <c r="H4" s="468"/>
      <c r="I4" s="471"/>
      <c r="J4" s="362"/>
      <c r="K4" s="362"/>
    </row>
    <row r="5" spans="1:17" s="41" customFormat="1" ht="11.25" x14ac:dyDescent="0.2">
      <c r="A5" s="390"/>
      <c r="B5" s="390"/>
      <c r="C5" s="457" t="s">
        <v>329</v>
      </c>
      <c r="D5" s="457" t="s">
        <v>329</v>
      </c>
      <c r="E5" s="199"/>
      <c r="F5" s="199"/>
      <c r="G5" s="468"/>
      <c r="H5" s="468"/>
      <c r="I5" s="471"/>
      <c r="J5" s="362"/>
      <c r="K5" s="362"/>
    </row>
    <row r="6" spans="1:17" s="41" customFormat="1" ht="11.25" x14ac:dyDescent="0.2">
      <c r="A6" s="390"/>
      <c r="B6" s="390"/>
      <c r="C6" s="457"/>
      <c r="D6" s="457"/>
      <c r="E6" s="199"/>
      <c r="F6" s="199"/>
      <c r="G6" s="468"/>
      <c r="H6" s="468"/>
      <c r="I6" s="472"/>
      <c r="J6" s="362"/>
      <c r="K6" s="362"/>
    </row>
    <row r="7" spans="1:17" s="41" customFormat="1" x14ac:dyDescent="0.2">
      <c r="A7" s="390"/>
      <c r="B7" s="390"/>
      <c r="C7" s="457"/>
      <c r="D7" s="457"/>
      <c r="E7" s="199"/>
      <c r="F7" s="199"/>
      <c r="G7" s="362" t="s">
        <v>263</v>
      </c>
      <c r="H7" s="362"/>
      <c r="I7" s="362"/>
      <c r="J7" s="362"/>
      <c r="K7" s="362"/>
    </row>
    <row r="8" spans="1:17" s="41" customFormat="1" x14ac:dyDescent="0.2">
      <c r="A8" s="196" t="s">
        <v>264</v>
      </c>
      <c r="B8" s="196" t="s">
        <v>265</v>
      </c>
      <c r="C8" s="196"/>
      <c r="D8" s="196"/>
      <c r="E8" s="196"/>
      <c r="F8" s="196"/>
      <c r="G8" s="196">
        <v>3</v>
      </c>
      <c r="H8" s="181">
        <v>3</v>
      </c>
      <c r="I8" s="181">
        <v>4</v>
      </c>
      <c r="J8" s="181">
        <v>5</v>
      </c>
      <c r="K8" s="253">
        <v>6</v>
      </c>
      <c r="Q8" s="269"/>
    </row>
    <row r="9" spans="1:17" s="39" customFormat="1" x14ac:dyDescent="0.2">
      <c r="A9" s="358" t="s">
        <v>498</v>
      </c>
      <c r="B9" s="359"/>
      <c r="C9" s="359"/>
      <c r="D9" s="359"/>
      <c r="E9" s="359"/>
      <c r="F9" s="359"/>
      <c r="G9" s="359"/>
      <c r="H9" s="359"/>
      <c r="I9" s="359"/>
      <c r="J9" s="359"/>
      <c r="K9" s="360"/>
    </row>
    <row r="10" spans="1:17" s="39" customFormat="1" x14ac:dyDescent="0.2">
      <c r="A10" s="377" t="s">
        <v>499</v>
      </c>
      <c r="B10" s="377"/>
      <c r="C10" s="137" t="e">
        <v>#REF!</v>
      </c>
      <c r="D10" s="137"/>
      <c r="E10" s="137"/>
      <c r="F10" s="137"/>
      <c r="G10" s="137">
        <f>G171+G194+G206+G210+G215+G226+G232+G249+G254+G264+G267+G270+G274+G279+G282+G286+G289+G299+G311+G303+G316+G319+G323+G329+G333+G336+G340+G344+G351+G355+G347+G359+G369+G373+G389+G363+G235</f>
        <v>830344969.13</v>
      </c>
      <c r="H10" s="137">
        <f>H171+H194+H206+H210+H215+H226+H232+H249+H254+H264+H267+H270+H274+H279+H282+H286+H289+H299+H311+H303+H316+H319+H323+H329+H333+H336+H340+H344+H351+H355+H347+H359+H369+H373+H389+H363+H235</f>
        <v>1154609527.9400003</v>
      </c>
      <c r="I10" s="137">
        <f t="shared" ref="I10:J10" si="0">I171+I194+I206+I210+I215+I226+I232+I249+I254+I264+I267+I270+I274+I279+I282+I286+I289+I299+I311+I303+I316+I319+I323+I329+I333+I336+I340+I344+I351+I355+I347+I359+I369+I373+I389+I363+I235</f>
        <v>1308948790.2900002</v>
      </c>
      <c r="J10" s="137">
        <f t="shared" si="0"/>
        <v>154339262.34999996</v>
      </c>
      <c r="K10" s="251"/>
    </row>
    <row r="11" spans="1:17" s="39" customFormat="1" x14ac:dyDescent="0.2">
      <c r="A11" s="358" t="s">
        <v>279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60"/>
    </row>
    <row r="12" spans="1:17" s="39" customFormat="1" ht="25.5" x14ac:dyDescent="0.2">
      <c r="A12" s="138">
        <v>1</v>
      </c>
      <c r="B12" s="144" t="s">
        <v>829</v>
      </c>
      <c r="C12" s="146">
        <v>2697.2</v>
      </c>
      <c r="D12" s="146"/>
      <c r="E12" s="147"/>
      <c r="F12" s="147"/>
      <c r="G12" s="202">
        <v>3473085.24</v>
      </c>
      <c r="H12" s="195">
        <v>4762688.5999999996</v>
      </c>
      <c r="I12" s="249">
        <v>4762688.5999999996</v>
      </c>
      <c r="J12" s="195">
        <f>I12-H12</f>
        <v>0</v>
      </c>
      <c r="K12" s="253"/>
    </row>
    <row r="13" spans="1:17" s="39" customFormat="1" x14ac:dyDescent="0.2">
      <c r="A13" s="138">
        <v>2</v>
      </c>
      <c r="B13" s="144" t="s">
        <v>830</v>
      </c>
      <c r="C13" s="146">
        <v>2154.1</v>
      </c>
      <c r="D13" s="146"/>
      <c r="E13" s="147"/>
      <c r="F13" s="147"/>
      <c r="G13" s="202">
        <v>3311546.39</v>
      </c>
      <c r="H13" s="195">
        <v>4541168.2</v>
      </c>
      <c r="I13" s="249">
        <v>4541168.2</v>
      </c>
      <c r="J13" s="249">
        <f t="shared" ref="J13:J76" si="1">I13-H13</f>
        <v>0</v>
      </c>
      <c r="K13" s="253"/>
    </row>
    <row r="14" spans="1:17" s="39" customFormat="1" x14ac:dyDescent="0.2">
      <c r="A14" s="138">
        <v>3</v>
      </c>
      <c r="B14" s="144" t="s">
        <v>833</v>
      </c>
      <c r="C14" s="146">
        <v>4019.9</v>
      </c>
      <c r="D14" s="146"/>
      <c r="E14" s="147"/>
      <c r="F14" s="147"/>
      <c r="G14" s="202">
        <v>1373080.21</v>
      </c>
      <c r="H14" s="195">
        <v>1882923.4</v>
      </c>
      <c r="I14" s="249">
        <v>1882923.4</v>
      </c>
      <c r="J14" s="249">
        <f t="shared" si="1"/>
        <v>0</v>
      </c>
      <c r="K14" s="253"/>
    </row>
    <row r="15" spans="1:17" s="39" customFormat="1" x14ac:dyDescent="0.2">
      <c r="A15" s="138">
        <v>4</v>
      </c>
      <c r="B15" s="144" t="s">
        <v>834</v>
      </c>
      <c r="C15" s="146">
        <v>9829.9</v>
      </c>
      <c r="D15" s="146"/>
      <c r="E15" s="147"/>
      <c r="F15" s="147"/>
      <c r="G15" s="202">
        <v>3311546.39</v>
      </c>
      <c r="H15" s="195">
        <v>4541168.2</v>
      </c>
      <c r="I15" s="249">
        <v>4541168.2</v>
      </c>
      <c r="J15" s="249">
        <f t="shared" si="1"/>
        <v>0</v>
      </c>
      <c r="K15" s="253"/>
    </row>
    <row r="16" spans="1:17" s="39" customFormat="1" x14ac:dyDescent="0.2">
      <c r="A16" s="138">
        <v>5</v>
      </c>
      <c r="B16" s="144" t="s">
        <v>831</v>
      </c>
      <c r="C16" s="146">
        <v>11948.5</v>
      </c>
      <c r="D16" s="146"/>
      <c r="E16" s="147"/>
      <c r="F16" s="147"/>
      <c r="G16" s="202">
        <v>1534619.06</v>
      </c>
      <c r="H16" s="195">
        <v>2104443.7999999998</v>
      </c>
      <c r="I16" s="249">
        <v>2104443.7999999998</v>
      </c>
      <c r="J16" s="249">
        <f t="shared" si="1"/>
        <v>0</v>
      </c>
      <c r="K16" s="253"/>
    </row>
    <row r="17" spans="1:11" s="39" customFormat="1" x14ac:dyDescent="0.2">
      <c r="A17" s="138">
        <v>6</v>
      </c>
      <c r="B17" s="144" t="s">
        <v>832</v>
      </c>
      <c r="C17" s="146">
        <v>3415</v>
      </c>
      <c r="D17" s="146"/>
      <c r="E17" s="147"/>
      <c r="F17" s="147"/>
      <c r="G17" s="202">
        <v>3412508.17</v>
      </c>
      <c r="H17" s="195">
        <v>4679618.45</v>
      </c>
      <c r="I17" s="249">
        <v>4679618.45</v>
      </c>
      <c r="J17" s="249">
        <f t="shared" si="1"/>
        <v>0</v>
      </c>
      <c r="K17" s="253"/>
    </row>
    <row r="18" spans="1:11" s="39" customFormat="1" x14ac:dyDescent="0.2">
      <c r="A18" s="138">
        <v>7</v>
      </c>
      <c r="B18" s="139" t="s">
        <v>172</v>
      </c>
      <c r="C18" s="146">
        <v>2028</v>
      </c>
      <c r="D18" s="146"/>
      <c r="E18" s="147"/>
      <c r="F18" s="147"/>
      <c r="G18" s="202">
        <v>1416363.64</v>
      </c>
      <c r="H18" s="195">
        <v>2007730.32</v>
      </c>
      <c r="I18" s="249">
        <v>2007730.32</v>
      </c>
      <c r="J18" s="249">
        <f t="shared" si="1"/>
        <v>0</v>
      </c>
      <c r="K18" s="253"/>
    </row>
    <row r="19" spans="1:11" s="39" customFormat="1" x14ac:dyDescent="0.2">
      <c r="A19" s="138">
        <v>8</v>
      </c>
      <c r="B19" s="139" t="s">
        <v>173</v>
      </c>
      <c r="C19" s="146">
        <v>3393</v>
      </c>
      <c r="D19" s="146"/>
      <c r="E19" s="147"/>
      <c r="F19" s="147"/>
      <c r="G19" s="202">
        <v>1575094.05</v>
      </c>
      <c r="H19" s="195">
        <v>2232734.58</v>
      </c>
      <c r="I19" s="249">
        <v>2232734.58</v>
      </c>
      <c r="J19" s="249">
        <f t="shared" si="1"/>
        <v>0</v>
      </c>
      <c r="K19" s="253"/>
    </row>
    <row r="20" spans="1:11" s="39" customFormat="1" x14ac:dyDescent="0.2">
      <c r="A20" s="138">
        <v>9</v>
      </c>
      <c r="B20" s="144" t="s">
        <v>447</v>
      </c>
      <c r="C20" s="146">
        <v>3576.9</v>
      </c>
      <c r="D20" s="146"/>
      <c r="E20" s="147"/>
      <c r="F20" s="147"/>
      <c r="G20" s="202">
        <v>3882789.99</v>
      </c>
      <c r="H20" s="195">
        <v>5503950.3600000003</v>
      </c>
      <c r="I20" s="249">
        <v>5503950.3600000003</v>
      </c>
      <c r="J20" s="249">
        <f t="shared" si="1"/>
        <v>0</v>
      </c>
      <c r="K20" s="253"/>
    </row>
    <row r="21" spans="1:11" s="39" customFormat="1" x14ac:dyDescent="0.2">
      <c r="A21" s="138">
        <v>10</v>
      </c>
      <c r="B21" s="144" t="s">
        <v>448</v>
      </c>
      <c r="C21" s="146">
        <v>3222.6</v>
      </c>
      <c r="D21" s="146"/>
      <c r="E21" s="147"/>
      <c r="F21" s="147"/>
      <c r="G21" s="202">
        <v>4070010.47</v>
      </c>
      <c r="H21" s="195">
        <v>5769340</v>
      </c>
      <c r="I21" s="249">
        <v>5769340</v>
      </c>
      <c r="J21" s="249">
        <f t="shared" si="1"/>
        <v>0</v>
      </c>
      <c r="K21" s="253"/>
    </row>
    <row r="22" spans="1:11" s="39" customFormat="1" ht="51" x14ac:dyDescent="0.2">
      <c r="A22" s="138">
        <v>11</v>
      </c>
      <c r="B22" s="144" t="s">
        <v>500</v>
      </c>
      <c r="C22" s="146">
        <v>2850.4</v>
      </c>
      <c r="D22" s="146"/>
      <c r="E22" s="147"/>
      <c r="F22" s="147"/>
      <c r="G22" s="202">
        <v>4565859.29</v>
      </c>
      <c r="H22" s="195">
        <v>5564359.7999999998</v>
      </c>
      <c r="I22" s="249">
        <v>11261751.68</v>
      </c>
      <c r="J22" s="249">
        <f t="shared" si="1"/>
        <v>5697391.8799999999</v>
      </c>
      <c r="K22" s="253" t="s">
        <v>1065</v>
      </c>
    </row>
    <row r="23" spans="1:11" s="39" customFormat="1" ht="51" x14ac:dyDescent="0.2">
      <c r="A23" s="138">
        <v>12</v>
      </c>
      <c r="B23" s="144" t="s">
        <v>1051</v>
      </c>
      <c r="C23" s="146">
        <v>2455.5</v>
      </c>
      <c r="D23" s="146"/>
      <c r="E23" s="147"/>
      <c r="F23" s="147"/>
      <c r="G23" s="202">
        <v>6848788.9299999997</v>
      </c>
      <c r="H23" s="195">
        <v>8346539.7000000002</v>
      </c>
      <c r="I23" s="249">
        <v>15836838.300000001</v>
      </c>
      <c r="J23" s="249">
        <f t="shared" si="1"/>
        <v>7490298.6000000006</v>
      </c>
      <c r="K23" s="253" t="s">
        <v>1065</v>
      </c>
    </row>
    <row r="24" spans="1:11" s="39" customFormat="1" x14ac:dyDescent="0.2">
      <c r="A24" s="138">
        <v>13</v>
      </c>
      <c r="B24" s="144" t="s">
        <v>449</v>
      </c>
      <c r="C24" s="146">
        <v>2443.9</v>
      </c>
      <c r="D24" s="146"/>
      <c r="E24" s="147"/>
      <c r="F24" s="147"/>
      <c r="G24" s="202">
        <v>1587304.08</v>
      </c>
      <c r="H24" s="195">
        <v>2250042.6</v>
      </c>
      <c r="I24" s="249">
        <v>2250042.6</v>
      </c>
      <c r="J24" s="249">
        <f t="shared" si="1"/>
        <v>0</v>
      </c>
      <c r="K24" s="253"/>
    </row>
    <row r="25" spans="1:11" s="39" customFormat="1" x14ac:dyDescent="0.2">
      <c r="A25" s="138">
        <v>14</v>
      </c>
      <c r="B25" s="144" t="s">
        <v>450</v>
      </c>
      <c r="C25" s="146">
        <v>3555.3</v>
      </c>
      <c r="D25" s="146"/>
      <c r="E25" s="147"/>
      <c r="F25" s="147"/>
      <c r="G25" s="202">
        <v>1465203.77</v>
      </c>
      <c r="H25" s="195">
        <v>2076962.4</v>
      </c>
      <c r="I25" s="249">
        <v>2076962.4</v>
      </c>
      <c r="J25" s="249">
        <f t="shared" si="1"/>
        <v>0</v>
      </c>
      <c r="K25" s="253"/>
    </row>
    <row r="26" spans="1:11" s="39" customFormat="1" x14ac:dyDescent="0.2">
      <c r="A26" s="138">
        <v>15</v>
      </c>
      <c r="B26" s="144" t="s">
        <v>506</v>
      </c>
      <c r="C26" s="146">
        <v>3588</v>
      </c>
      <c r="D26" s="146"/>
      <c r="E26" s="147"/>
      <c r="F26" s="147"/>
      <c r="G26" s="202">
        <v>1953605.03</v>
      </c>
      <c r="H26" s="195">
        <v>2769283.21</v>
      </c>
      <c r="I26" s="249">
        <v>2769283.21</v>
      </c>
      <c r="J26" s="249">
        <f t="shared" si="1"/>
        <v>0</v>
      </c>
      <c r="K26" s="253"/>
    </row>
    <row r="27" spans="1:11" s="39" customFormat="1" x14ac:dyDescent="0.2">
      <c r="A27" s="138">
        <v>16</v>
      </c>
      <c r="B27" s="144" t="s">
        <v>451</v>
      </c>
      <c r="C27" s="146">
        <v>3569.7</v>
      </c>
      <c r="D27" s="146"/>
      <c r="E27" s="147"/>
      <c r="F27" s="147"/>
      <c r="G27" s="202">
        <v>3919420.08</v>
      </c>
      <c r="H27" s="195">
        <v>5555874.4199999999</v>
      </c>
      <c r="I27" s="249">
        <v>5555874.4199999999</v>
      </c>
      <c r="J27" s="249">
        <f t="shared" si="1"/>
        <v>0</v>
      </c>
      <c r="K27" s="253"/>
    </row>
    <row r="28" spans="1:11" s="39" customFormat="1" x14ac:dyDescent="0.2">
      <c r="A28" s="138">
        <v>17</v>
      </c>
      <c r="B28" s="139" t="s">
        <v>397</v>
      </c>
      <c r="C28" s="146">
        <v>3545.6</v>
      </c>
      <c r="D28" s="146"/>
      <c r="E28" s="147"/>
      <c r="F28" s="147"/>
      <c r="G28" s="202">
        <v>3067622.72</v>
      </c>
      <c r="H28" s="195">
        <v>4206672.4000000004</v>
      </c>
      <c r="I28" s="249">
        <v>4206672.4000000004</v>
      </c>
      <c r="J28" s="249">
        <f t="shared" si="1"/>
        <v>0</v>
      </c>
      <c r="K28" s="253"/>
    </row>
    <row r="29" spans="1:11" s="39" customFormat="1" x14ac:dyDescent="0.2">
      <c r="A29" s="138">
        <v>18</v>
      </c>
      <c r="B29" s="139" t="s">
        <v>405</v>
      </c>
      <c r="C29" s="146">
        <v>5711</v>
      </c>
      <c r="D29" s="146"/>
      <c r="E29" s="147"/>
      <c r="F29" s="147"/>
      <c r="G29" s="202">
        <v>7140017.0899999999</v>
      </c>
      <c r="H29" s="195">
        <v>9791201.6799999997</v>
      </c>
      <c r="I29" s="249">
        <v>9791201.6799999997</v>
      </c>
      <c r="J29" s="249">
        <f t="shared" si="1"/>
        <v>0</v>
      </c>
      <c r="K29" s="253"/>
    </row>
    <row r="30" spans="1:11" s="39" customFormat="1" x14ac:dyDescent="0.2">
      <c r="A30" s="138">
        <v>19</v>
      </c>
      <c r="B30" s="144" t="s">
        <v>508</v>
      </c>
      <c r="C30" s="146">
        <v>1992.5</v>
      </c>
      <c r="D30" s="146"/>
      <c r="E30" s="147"/>
      <c r="F30" s="147"/>
      <c r="G30" s="202">
        <v>1992985.54</v>
      </c>
      <c r="H30" s="195">
        <v>2733007.94</v>
      </c>
      <c r="I30" s="249">
        <v>2733007.94</v>
      </c>
      <c r="J30" s="249">
        <f t="shared" si="1"/>
        <v>0</v>
      </c>
      <c r="K30" s="253"/>
    </row>
    <row r="31" spans="1:11" s="39" customFormat="1" ht="25.5" x14ac:dyDescent="0.2">
      <c r="A31" s="138">
        <v>20</v>
      </c>
      <c r="B31" s="144" t="s">
        <v>510</v>
      </c>
      <c r="C31" s="146">
        <v>3489</v>
      </c>
      <c r="D31" s="146"/>
      <c r="E31" s="147"/>
      <c r="F31" s="147"/>
      <c r="G31" s="202">
        <v>989425.44</v>
      </c>
      <c r="H31" s="195">
        <v>1356812.45</v>
      </c>
      <c r="I31" s="249">
        <v>1498086.56</v>
      </c>
      <c r="J31" s="249">
        <f t="shared" si="1"/>
        <v>141274.1100000001</v>
      </c>
      <c r="K31" s="253" t="s">
        <v>1061</v>
      </c>
    </row>
    <row r="32" spans="1:11" s="39" customFormat="1" x14ac:dyDescent="0.2">
      <c r="A32" s="138">
        <v>21</v>
      </c>
      <c r="B32" s="144" t="s">
        <v>517</v>
      </c>
      <c r="C32" s="146">
        <v>6688</v>
      </c>
      <c r="D32" s="146"/>
      <c r="E32" s="147"/>
      <c r="F32" s="147"/>
      <c r="G32" s="202">
        <v>1130771.94</v>
      </c>
      <c r="H32" s="195">
        <v>1550642.79</v>
      </c>
      <c r="I32" s="249">
        <v>1550642.79</v>
      </c>
      <c r="J32" s="249">
        <f t="shared" si="1"/>
        <v>0</v>
      </c>
      <c r="K32" s="253"/>
    </row>
    <row r="33" spans="1:11" s="39" customFormat="1" x14ac:dyDescent="0.2">
      <c r="A33" s="138">
        <v>22</v>
      </c>
      <c r="B33" s="144" t="s">
        <v>518</v>
      </c>
      <c r="C33" s="146">
        <v>2691.4</v>
      </c>
      <c r="D33" s="146"/>
      <c r="E33" s="147"/>
      <c r="F33" s="147"/>
      <c r="G33" s="202">
        <v>3988607.26</v>
      </c>
      <c r="H33" s="195">
        <v>9218444.4199999999</v>
      </c>
      <c r="I33" s="249">
        <v>9218444.4199999999</v>
      </c>
      <c r="J33" s="249">
        <f t="shared" si="1"/>
        <v>0</v>
      </c>
      <c r="K33" s="253"/>
    </row>
    <row r="34" spans="1:11" s="39" customFormat="1" x14ac:dyDescent="0.2">
      <c r="A34" s="138">
        <v>23</v>
      </c>
      <c r="B34" s="144" t="s">
        <v>520</v>
      </c>
      <c r="C34" s="146">
        <v>2434.4</v>
      </c>
      <c r="D34" s="146"/>
      <c r="E34" s="147"/>
      <c r="F34" s="147"/>
      <c r="G34" s="202">
        <v>3049045.76</v>
      </c>
      <c r="H34" s="195">
        <v>4181197.55</v>
      </c>
      <c r="I34" s="249">
        <v>4181197.55</v>
      </c>
      <c r="J34" s="249">
        <f t="shared" si="1"/>
        <v>0</v>
      </c>
      <c r="K34" s="253"/>
    </row>
    <row r="35" spans="1:11" s="39" customFormat="1" x14ac:dyDescent="0.2">
      <c r="A35" s="138">
        <v>24</v>
      </c>
      <c r="B35" s="144" t="s">
        <v>521</v>
      </c>
      <c r="C35" s="146">
        <v>3524.8</v>
      </c>
      <c r="D35" s="146"/>
      <c r="E35" s="147"/>
      <c r="F35" s="147"/>
      <c r="G35" s="202">
        <v>3715393.51</v>
      </c>
      <c r="H35" s="195">
        <v>5094969.21</v>
      </c>
      <c r="I35" s="249">
        <v>5094969.21</v>
      </c>
      <c r="J35" s="249">
        <f t="shared" si="1"/>
        <v>0</v>
      </c>
      <c r="K35" s="253"/>
    </row>
    <row r="36" spans="1:11" s="39" customFormat="1" x14ac:dyDescent="0.2">
      <c r="A36" s="138">
        <v>25</v>
      </c>
      <c r="B36" s="144" t="s">
        <v>522</v>
      </c>
      <c r="C36" s="146">
        <v>3483</v>
      </c>
      <c r="D36" s="146"/>
      <c r="E36" s="147"/>
      <c r="F36" s="147"/>
      <c r="G36" s="202">
        <v>3234815.43</v>
      </c>
      <c r="H36" s="195">
        <v>4435946.01</v>
      </c>
      <c r="I36" s="249">
        <v>4435946.01</v>
      </c>
      <c r="J36" s="249">
        <f t="shared" si="1"/>
        <v>0</v>
      </c>
      <c r="K36" s="253"/>
    </row>
    <row r="37" spans="1:11" s="39" customFormat="1" x14ac:dyDescent="0.2">
      <c r="A37" s="138">
        <v>26</v>
      </c>
      <c r="B37" s="144" t="s">
        <v>523</v>
      </c>
      <c r="C37" s="146">
        <v>1660.4</v>
      </c>
      <c r="D37" s="146"/>
      <c r="E37" s="147"/>
      <c r="F37" s="147"/>
      <c r="G37" s="202">
        <v>3133853.65</v>
      </c>
      <c r="H37" s="195">
        <v>4297495.76</v>
      </c>
      <c r="I37" s="249">
        <v>4297495.76</v>
      </c>
      <c r="J37" s="249">
        <f t="shared" si="1"/>
        <v>0</v>
      </c>
      <c r="K37" s="253"/>
    </row>
    <row r="38" spans="1:11" s="39" customFormat="1" x14ac:dyDescent="0.2">
      <c r="A38" s="138">
        <v>27</v>
      </c>
      <c r="B38" s="144" t="s">
        <v>524</v>
      </c>
      <c r="C38" s="146">
        <v>3517.9</v>
      </c>
      <c r="D38" s="146"/>
      <c r="E38" s="147"/>
      <c r="F38" s="147"/>
      <c r="G38" s="202">
        <v>3133853.65</v>
      </c>
      <c r="H38" s="195">
        <v>4297495.76</v>
      </c>
      <c r="I38" s="249">
        <v>4297495.76</v>
      </c>
      <c r="J38" s="249">
        <f t="shared" si="1"/>
        <v>0</v>
      </c>
      <c r="K38" s="253"/>
    </row>
    <row r="39" spans="1:11" s="39" customFormat="1" x14ac:dyDescent="0.2">
      <c r="A39" s="138">
        <v>28</v>
      </c>
      <c r="B39" s="144" t="s">
        <v>525</v>
      </c>
      <c r="C39" s="146">
        <v>3543</v>
      </c>
      <c r="D39" s="146"/>
      <c r="E39" s="147"/>
      <c r="F39" s="147"/>
      <c r="G39" s="202">
        <v>1720388.73</v>
      </c>
      <c r="H39" s="195">
        <v>2359192.2599999998</v>
      </c>
      <c r="I39" s="249">
        <v>2359192.2599999998</v>
      </c>
      <c r="J39" s="249">
        <f t="shared" si="1"/>
        <v>0</v>
      </c>
      <c r="K39" s="253"/>
    </row>
    <row r="40" spans="1:11" s="39" customFormat="1" x14ac:dyDescent="0.2">
      <c r="A40" s="138">
        <v>29</v>
      </c>
      <c r="B40" s="144" t="s">
        <v>531</v>
      </c>
      <c r="C40" s="146">
        <v>3546.1</v>
      </c>
      <c r="D40" s="146"/>
      <c r="E40" s="147"/>
      <c r="F40" s="147"/>
      <c r="G40" s="202">
        <v>9312183.9600000009</v>
      </c>
      <c r="H40" s="195">
        <v>13200249.92</v>
      </c>
      <c r="I40" s="249">
        <v>13200249.92</v>
      </c>
      <c r="J40" s="249">
        <f t="shared" si="1"/>
        <v>0</v>
      </c>
      <c r="K40" s="253"/>
    </row>
    <row r="41" spans="1:11" s="39" customFormat="1" x14ac:dyDescent="0.2">
      <c r="A41" s="138">
        <v>30</v>
      </c>
      <c r="B41" s="144" t="s">
        <v>452</v>
      </c>
      <c r="C41" s="146"/>
      <c r="D41" s="146"/>
      <c r="E41" s="147"/>
      <c r="F41" s="147"/>
      <c r="G41" s="202">
        <v>6848788.9299999997</v>
      </c>
      <c r="H41" s="195">
        <v>8346539.7000000002</v>
      </c>
      <c r="I41" s="249">
        <v>8346539.7000000002</v>
      </c>
      <c r="J41" s="249">
        <f t="shared" si="1"/>
        <v>0</v>
      </c>
      <c r="K41" s="253"/>
    </row>
    <row r="42" spans="1:11" s="39" customFormat="1" ht="25.5" x14ac:dyDescent="0.2">
      <c r="A42" s="138">
        <v>31</v>
      </c>
      <c r="B42" s="144" t="s">
        <v>539</v>
      </c>
      <c r="C42" s="146"/>
      <c r="D42" s="146"/>
      <c r="E42" s="147"/>
      <c r="F42" s="147"/>
      <c r="G42" s="202">
        <v>2608852.4</v>
      </c>
      <c r="H42" s="195">
        <v>3577554.46</v>
      </c>
      <c r="I42" s="249">
        <v>3577554.46</v>
      </c>
      <c r="J42" s="249">
        <f t="shared" si="1"/>
        <v>0</v>
      </c>
      <c r="K42" s="253"/>
    </row>
    <row r="43" spans="1:11" s="39" customFormat="1" x14ac:dyDescent="0.2">
      <c r="A43" s="138">
        <v>32</v>
      </c>
      <c r="B43" s="144" t="s">
        <v>548</v>
      </c>
      <c r="C43" s="146"/>
      <c r="D43" s="146"/>
      <c r="E43" s="147"/>
      <c r="F43" s="147"/>
      <c r="G43" s="202">
        <v>1728465.68</v>
      </c>
      <c r="H43" s="195">
        <v>2370268.2799999998</v>
      </c>
      <c r="I43" s="249">
        <v>2370268.2799999998</v>
      </c>
      <c r="J43" s="249">
        <f t="shared" si="1"/>
        <v>0</v>
      </c>
      <c r="K43" s="253"/>
    </row>
    <row r="44" spans="1:11" s="39" customFormat="1" x14ac:dyDescent="0.2">
      <c r="A44" s="138">
        <v>33</v>
      </c>
      <c r="B44" s="144" t="s">
        <v>549</v>
      </c>
      <c r="C44" s="146"/>
      <c r="D44" s="146"/>
      <c r="E44" s="147"/>
      <c r="F44" s="147"/>
      <c r="G44" s="202">
        <v>803655.77</v>
      </c>
      <c r="H44" s="195">
        <v>1102063.99</v>
      </c>
      <c r="I44" s="249">
        <v>1102063.99</v>
      </c>
      <c r="J44" s="249">
        <f t="shared" si="1"/>
        <v>0</v>
      </c>
      <c r="K44" s="253"/>
    </row>
    <row r="45" spans="1:11" s="39" customFormat="1" x14ac:dyDescent="0.2">
      <c r="A45" s="138">
        <v>34</v>
      </c>
      <c r="B45" s="144" t="s">
        <v>555</v>
      </c>
      <c r="C45" s="146"/>
      <c r="D45" s="146"/>
      <c r="E45" s="147"/>
      <c r="F45" s="147"/>
      <c r="G45" s="202">
        <v>3372123.45</v>
      </c>
      <c r="H45" s="195">
        <v>4624238.3499999996</v>
      </c>
      <c r="I45" s="249">
        <v>4624238.3499999996</v>
      </c>
      <c r="J45" s="249">
        <f t="shared" si="1"/>
        <v>0</v>
      </c>
      <c r="K45" s="253"/>
    </row>
    <row r="46" spans="1:11" s="39" customFormat="1" x14ac:dyDescent="0.2">
      <c r="A46" s="138">
        <v>35</v>
      </c>
      <c r="B46" s="144" t="s">
        <v>561</v>
      </c>
      <c r="C46" s="146"/>
      <c r="D46" s="146"/>
      <c r="E46" s="147"/>
      <c r="F46" s="147"/>
      <c r="G46" s="202">
        <v>1761019.96</v>
      </c>
      <c r="H46" s="195">
        <v>4053347.56</v>
      </c>
      <c r="I46" s="249">
        <v>4053347.56</v>
      </c>
      <c r="J46" s="249">
        <f t="shared" si="1"/>
        <v>0</v>
      </c>
      <c r="K46" s="253"/>
    </row>
    <row r="47" spans="1:11" s="39" customFormat="1" x14ac:dyDescent="0.2">
      <c r="A47" s="138">
        <v>36</v>
      </c>
      <c r="B47" s="144" t="s">
        <v>453</v>
      </c>
      <c r="C47" s="146"/>
      <c r="D47" s="146"/>
      <c r="E47" s="147"/>
      <c r="F47" s="147"/>
      <c r="G47" s="202">
        <v>3695569.51</v>
      </c>
      <c r="H47" s="195">
        <v>5238560.72</v>
      </c>
      <c r="I47" s="249">
        <v>5238560.72</v>
      </c>
      <c r="J47" s="249">
        <f t="shared" si="1"/>
        <v>0</v>
      </c>
      <c r="K47" s="253"/>
    </row>
    <row r="48" spans="1:11" s="39" customFormat="1" x14ac:dyDescent="0.2">
      <c r="A48" s="138">
        <v>37</v>
      </c>
      <c r="B48" s="144" t="s">
        <v>571</v>
      </c>
      <c r="C48" s="146"/>
      <c r="D48" s="146"/>
      <c r="E48" s="147"/>
      <c r="F48" s="147"/>
      <c r="G48" s="202">
        <v>2140389.7400000002</v>
      </c>
      <c r="H48" s="195">
        <v>2935145.3</v>
      </c>
      <c r="I48" s="249">
        <v>2935145.3</v>
      </c>
      <c r="J48" s="249">
        <f t="shared" si="1"/>
        <v>0</v>
      </c>
      <c r="K48" s="253"/>
    </row>
    <row r="49" spans="1:11" s="39" customFormat="1" ht="25.5" x14ac:dyDescent="0.2">
      <c r="A49" s="138">
        <v>38</v>
      </c>
      <c r="B49" s="144" t="s">
        <v>576</v>
      </c>
      <c r="C49" s="146"/>
      <c r="D49" s="146"/>
      <c r="E49" s="147"/>
      <c r="F49" s="147"/>
      <c r="G49" s="202">
        <v>3452892.88</v>
      </c>
      <c r="H49" s="195">
        <v>4734998.5599999996</v>
      </c>
      <c r="I49" s="249">
        <v>5267784.54</v>
      </c>
      <c r="J49" s="249">
        <f t="shared" si="1"/>
        <v>532785.98000000045</v>
      </c>
      <c r="K49" s="253" t="s">
        <v>1061</v>
      </c>
    </row>
    <row r="50" spans="1:11" s="39" customFormat="1" ht="25.5" x14ac:dyDescent="0.2">
      <c r="A50" s="138">
        <v>39</v>
      </c>
      <c r="B50" s="144" t="s">
        <v>614</v>
      </c>
      <c r="C50" s="146"/>
      <c r="D50" s="146"/>
      <c r="E50" s="147"/>
      <c r="F50" s="147"/>
      <c r="G50" s="202">
        <v>2063658.78</v>
      </c>
      <c r="H50" s="195">
        <v>2829923.11</v>
      </c>
      <c r="I50" s="249">
        <v>4078038.14</v>
      </c>
      <c r="J50" s="249">
        <f t="shared" si="1"/>
        <v>1248115.0300000003</v>
      </c>
      <c r="K50" s="253" t="s">
        <v>1061</v>
      </c>
    </row>
    <row r="51" spans="1:11" s="39" customFormat="1" x14ac:dyDescent="0.2">
      <c r="A51" s="138">
        <v>40</v>
      </c>
      <c r="B51" s="144" t="s">
        <v>621</v>
      </c>
      <c r="C51" s="146"/>
      <c r="D51" s="146"/>
      <c r="E51" s="147"/>
      <c r="F51" s="147"/>
      <c r="G51" s="202">
        <v>1506349.76</v>
      </c>
      <c r="H51" s="195">
        <v>2065677.73</v>
      </c>
      <c r="I51" s="249">
        <v>2065677.73</v>
      </c>
      <c r="J51" s="249">
        <f t="shared" si="1"/>
        <v>0</v>
      </c>
      <c r="K51" s="253"/>
    </row>
    <row r="52" spans="1:11" s="39" customFormat="1" x14ac:dyDescent="0.2">
      <c r="A52" s="138">
        <v>41</v>
      </c>
      <c r="B52" s="144" t="s">
        <v>652</v>
      </c>
      <c r="C52" s="146"/>
      <c r="D52" s="146"/>
      <c r="E52" s="147"/>
      <c r="F52" s="147"/>
      <c r="G52" s="202">
        <v>1025771.69</v>
      </c>
      <c r="H52" s="195">
        <v>1406654.55</v>
      </c>
      <c r="I52" s="249">
        <v>1406654.55</v>
      </c>
      <c r="J52" s="249">
        <f t="shared" si="1"/>
        <v>0</v>
      </c>
      <c r="K52" s="253"/>
    </row>
    <row r="53" spans="1:11" s="39" customFormat="1" x14ac:dyDescent="0.2">
      <c r="A53" s="138">
        <v>42</v>
      </c>
      <c r="B53" s="144" t="s">
        <v>653</v>
      </c>
      <c r="C53" s="146"/>
      <c r="D53" s="146"/>
      <c r="E53" s="147"/>
      <c r="F53" s="147"/>
      <c r="G53" s="202">
        <v>1037887.1</v>
      </c>
      <c r="H53" s="195">
        <v>1423268.57</v>
      </c>
      <c r="I53" s="249">
        <v>1423268.57</v>
      </c>
      <c r="J53" s="249">
        <f t="shared" si="1"/>
        <v>0</v>
      </c>
      <c r="K53" s="253"/>
    </row>
    <row r="54" spans="1:11" s="39" customFormat="1" x14ac:dyDescent="0.2">
      <c r="A54" s="138">
        <v>43</v>
      </c>
      <c r="B54" s="144" t="s">
        <v>668</v>
      </c>
      <c r="C54" s="146"/>
      <c r="D54" s="146"/>
      <c r="E54" s="147"/>
      <c r="F54" s="147"/>
      <c r="G54" s="202">
        <v>1348849.38</v>
      </c>
      <c r="H54" s="195">
        <v>1849695.34</v>
      </c>
      <c r="I54" s="249">
        <v>1849695.34</v>
      </c>
      <c r="J54" s="249">
        <f t="shared" si="1"/>
        <v>0</v>
      </c>
      <c r="K54" s="253"/>
    </row>
    <row r="55" spans="1:11" s="39" customFormat="1" ht="25.5" x14ac:dyDescent="0.2">
      <c r="A55" s="138">
        <v>44</v>
      </c>
      <c r="B55" s="144" t="s">
        <v>675</v>
      </c>
      <c r="C55" s="146"/>
      <c r="D55" s="146"/>
      <c r="E55" s="147"/>
      <c r="F55" s="147"/>
      <c r="G55" s="202">
        <v>1292310.78</v>
      </c>
      <c r="H55" s="195">
        <v>1772163.21</v>
      </c>
      <c r="I55" s="249">
        <v>3171217.35</v>
      </c>
      <c r="J55" s="249">
        <f t="shared" si="1"/>
        <v>1399054.1400000001</v>
      </c>
      <c r="K55" s="270" t="s">
        <v>1061</v>
      </c>
    </row>
    <row r="56" spans="1:11" s="39" customFormat="1" ht="25.5" x14ac:dyDescent="0.2">
      <c r="A56" s="138">
        <v>45</v>
      </c>
      <c r="B56" s="144" t="s">
        <v>676</v>
      </c>
      <c r="C56" s="146"/>
      <c r="D56" s="146"/>
      <c r="E56" s="147"/>
      <c r="F56" s="147"/>
      <c r="G56" s="202">
        <v>1789042.74</v>
      </c>
      <c r="H56" s="195">
        <v>2453338.4300000002</v>
      </c>
      <c r="I56" s="249">
        <v>3210910.23</v>
      </c>
      <c r="J56" s="249">
        <f t="shared" si="1"/>
        <v>757571.79999999981</v>
      </c>
      <c r="K56" s="270" t="s">
        <v>1061</v>
      </c>
    </row>
    <row r="57" spans="1:11" s="39" customFormat="1" ht="25.5" x14ac:dyDescent="0.2">
      <c r="A57" s="138">
        <v>46</v>
      </c>
      <c r="B57" s="144" t="s">
        <v>677</v>
      </c>
      <c r="C57" s="146"/>
      <c r="D57" s="146"/>
      <c r="E57" s="147"/>
      <c r="F57" s="147"/>
      <c r="G57" s="202">
        <v>1877889.11</v>
      </c>
      <c r="H57" s="195">
        <v>2575174.65</v>
      </c>
      <c r="I57" s="249">
        <v>3342052.86</v>
      </c>
      <c r="J57" s="249">
        <f t="shared" si="1"/>
        <v>766878.21</v>
      </c>
      <c r="K57" s="270" t="s">
        <v>1061</v>
      </c>
    </row>
    <row r="58" spans="1:11" s="39" customFormat="1" x14ac:dyDescent="0.2">
      <c r="A58" s="138">
        <v>47</v>
      </c>
      <c r="B58" s="144" t="s">
        <v>678</v>
      </c>
      <c r="C58" s="146"/>
      <c r="D58" s="146"/>
      <c r="E58" s="147"/>
      <c r="F58" s="147"/>
      <c r="G58" s="202">
        <v>1223656.77</v>
      </c>
      <c r="H58" s="195">
        <v>1678017.03</v>
      </c>
      <c r="I58" s="249">
        <v>1678017.03</v>
      </c>
      <c r="J58" s="249">
        <f t="shared" si="1"/>
        <v>0</v>
      </c>
      <c r="K58" s="253"/>
    </row>
    <row r="59" spans="1:11" s="39" customFormat="1" x14ac:dyDescent="0.2">
      <c r="A59" s="138">
        <v>48</v>
      </c>
      <c r="B59" s="144" t="s">
        <v>670</v>
      </c>
      <c r="C59" s="146"/>
      <c r="D59" s="146"/>
      <c r="E59" s="147"/>
      <c r="F59" s="147"/>
      <c r="G59" s="202">
        <v>2459428.96</v>
      </c>
      <c r="H59" s="195">
        <v>3372648.09</v>
      </c>
      <c r="I59" s="249">
        <v>3372648.09</v>
      </c>
      <c r="J59" s="249">
        <f t="shared" si="1"/>
        <v>0</v>
      </c>
      <c r="K59" s="253"/>
    </row>
    <row r="60" spans="1:11" s="39" customFormat="1" x14ac:dyDescent="0.2">
      <c r="A60" s="138">
        <v>49</v>
      </c>
      <c r="B60" s="144" t="s">
        <v>671</v>
      </c>
      <c r="C60" s="146"/>
      <c r="D60" s="146"/>
      <c r="E60" s="147"/>
      <c r="F60" s="147"/>
      <c r="G60" s="202">
        <v>2459428.96</v>
      </c>
      <c r="H60" s="195">
        <v>3372648.09</v>
      </c>
      <c r="I60" s="249">
        <v>3372648.09</v>
      </c>
      <c r="J60" s="249">
        <f t="shared" si="1"/>
        <v>0</v>
      </c>
      <c r="K60" s="253"/>
    </row>
    <row r="61" spans="1:11" s="39" customFormat="1" ht="25.5" x14ac:dyDescent="0.2">
      <c r="A61" s="138">
        <v>50</v>
      </c>
      <c r="B61" s="144" t="s">
        <v>672</v>
      </c>
      <c r="C61" s="146"/>
      <c r="D61" s="146"/>
      <c r="E61" s="147"/>
      <c r="F61" s="147"/>
      <c r="G61" s="202">
        <v>1732504.14</v>
      </c>
      <c r="H61" s="195">
        <v>2375806.29</v>
      </c>
      <c r="I61" s="249">
        <v>3166701.28</v>
      </c>
      <c r="J61" s="249">
        <f t="shared" si="1"/>
        <v>790894.98999999976</v>
      </c>
      <c r="K61" s="270" t="s">
        <v>1061</v>
      </c>
    </row>
    <row r="62" spans="1:11" s="39" customFormat="1" x14ac:dyDescent="0.2">
      <c r="A62" s="138">
        <v>51</v>
      </c>
      <c r="B62" s="144" t="s">
        <v>674</v>
      </c>
      <c r="C62" s="146"/>
      <c r="D62" s="146"/>
      <c r="E62" s="147"/>
      <c r="F62" s="147"/>
      <c r="G62" s="202">
        <v>3150007.54</v>
      </c>
      <c r="H62" s="195">
        <v>4319647.8</v>
      </c>
      <c r="I62" s="249">
        <v>4319647.8</v>
      </c>
      <c r="J62" s="249">
        <f t="shared" si="1"/>
        <v>0</v>
      </c>
      <c r="K62" s="253"/>
    </row>
    <row r="63" spans="1:11" s="39" customFormat="1" x14ac:dyDescent="0.2">
      <c r="A63" s="138">
        <v>52</v>
      </c>
      <c r="B63" s="144" t="s">
        <v>700</v>
      </c>
      <c r="C63" s="146"/>
      <c r="D63" s="146"/>
      <c r="E63" s="147"/>
      <c r="F63" s="147"/>
      <c r="G63" s="202">
        <v>1994305.13</v>
      </c>
      <c r="H63" s="195">
        <v>2826976.6</v>
      </c>
      <c r="I63" s="249">
        <v>2826976.6</v>
      </c>
      <c r="J63" s="249">
        <f t="shared" si="1"/>
        <v>0</v>
      </c>
      <c r="K63" s="253"/>
    </row>
    <row r="64" spans="1:11" s="39" customFormat="1" x14ac:dyDescent="0.2">
      <c r="A64" s="138">
        <v>53</v>
      </c>
      <c r="B64" s="144" t="s">
        <v>701</v>
      </c>
      <c r="C64" s="146"/>
      <c r="D64" s="146"/>
      <c r="E64" s="147"/>
      <c r="F64" s="147"/>
      <c r="G64" s="202">
        <v>2826929.85</v>
      </c>
      <c r="H64" s="195">
        <v>3876607.01</v>
      </c>
      <c r="I64" s="249">
        <v>3876607.01</v>
      </c>
      <c r="J64" s="249">
        <f t="shared" si="1"/>
        <v>0</v>
      </c>
      <c r="K64" s="253"/>
    </row>
    <row r="65" spans="1:11" s="39" customFormat="1" x14ac:dyDescent="0.2">
      <c r="A65" s="138">
        <v>54</v>
      </c>
      <c r="B65" s="144" t="s">
        <v>709</v>
      </c>
      <c r="C65" s="146"/>
      <c r="D65" s="146"/>
      <c r="E65" s="147"/>
      <c r="F65" s="147"/>
      <c r="G65" s="202">
        <v>3028853.4</v>
      </c>
      <c r="H65" s="195">
        <v>4153507.49</v>
      </c>
      <c r="I65" s="249">
        <v>4153507.49</v>
      </c>
      <c r="J65" s="249">
        <f t="shared" si="1"/>
        <v>0</v>
      </c>
      <c r="K65" s="253"/>
    </row>
    <row r="66" spans="1:11" s="39" customFormat="1" x14ac:dyDescent="0.2">
      <c r="A66" s="138">
        <v>55</v>
      </c>
      <c r="B66" s="144" t="s">
        <v>719</v>
      </c>
      <c r="C66" s="146"/>
      <c r="D66" s="146"/>
      <c r="E66" s="147"/>
      <c r="F66" s="147"/>
      <c r="G66" s="202">
        <v>2192889.87</v>
      </c>
      <c r="H66" s="195">
        <v>3007139.43</v>
      </c>
      <c r="I66" s="249">
        <v>3007139.43</v>
      </c>
      <c r="J66" s="249">
        <f t="shared" si="1"/>
        <v>0</v>
      </c>
      <c r="K66" s="253"/>
    </row>
    <row r="67" spans="1:11" s="39" customFormat="1" x14ac:dyDescent="0.2">
      <c r="A67" s="138">
        <v>56</v>
      </c>
      <c r="B67" s="144" t="s">
        <v>720</v>
      </c>
      <c r="C67" s="146"/>
      <c r="D67" s="146"/>
      <c r="E67" s="147"/>
      <c r="F67" s="147"/>
      <c r="G67" s="202">
        <v>1385195.62</v>
      </c>
      <c r="H67" s="195">
        <v>1899537.43</v>
      </c>
      <c r="I67" s="249">
        <v>1899537.43</v>
      </c>
      <c r="J67" s="249">
        <f t="shared" si="1"/>
        <v>0</v>
      </c>
      <c r="K67" s="253"/>
    </row>
    <row r="68" spans="1:11" s="39" customFormat="1" x14ac:dyDescent="0.2">
      <c r="A68" s="138">
        <v>57</v>
      </c>
      <c r="B68" s="144" t="s">
        <v>725</v>
      </c>
      <c r="C68" s="146"/>
      <c r="D68" s="146"/>
      <c r="E68" s="147"/>
      <c r="F68" s="147"/>
      <c r="G68" s="202">
        <v>1037887.1</v>
      </c>
      <c r="H68" s="195">
        <v>1423268.57</v>
      </c>
      <c r="I68" s="249">
        <v>1423268.57</v>
      </c>
      <c r="J68" s="249">
        <f t="shared" si="1"/>
        <v>0</v>
      </c>
      <c r="K68" s="253"/>
    </row>
    <row r="69" spans="1:11" s="39" customFormat="1" x14ac:dyDescent="0.2">
      <c r="A69" s="138">
        <v>58</v>
      </c>
      <c r="B69" s="144" t="s">
        <v>456</v>
      </c>
      <c r="C69" s="146"/>
      <c r="D69" s="146"/>
      <c r="E69" s="147"/>
      <c r="F69" s="147"/>
      <c r="G69" s="202">
        <v>11414648.220000001</v>
      </c>
      <c r="H69" s="195">
        <v>13910899.49</v>
      </c>
      <c r="I69" s="249">
        <v>13910899.49</v>
      </c>
      <c r="J69" s="249">
        <f t="shared" si="1"/>
        <v>0</v>
      </c>
      <c r="K69" s="253"/>
    </row>
    <row r="70" spans="1:11" s="39" customFormat="1" x14ac:dyDescent="0.2">
      <c r="A70" s="138">
        <v>59</v>
      </c>
      <c r="B70" s="144" t="s">
        <v>726</v>
      </c>
      <c r="C70" s="146"/>
      <c r="D70" s="146"/>
      <c r="E70" s="147"/>
      <c r="F70" s="147"/>
      <c r="G70" s="202">
        <v>2301928.59</v>
      </c>
      <c r="H70" s="195">
        <v>3156665.7</v>
      </c>
      <c r="I70" s="249">
        <v>3156665.7</v>
      </c>
      <c r="J70" s="249">
        <f t="shared" si="1"/>
        <v>0</v>
      </c>
      <c r="K70" s="253"/>
    </row>
    <row r="71" spans="1:11" s="39" customFormat="1" x14ac:dyDescent="0.2">
      <c r="A71" s="138">
        <v>60</v>
      </c>
      <c r="B71" s="144" t="s">
        <v>733</v>
      </c>
      <c r="C71" s="146"/>
      <c r="D71" s="146"/>
      <c r="E71" s="147"/>
      <c r="F71" s="147"/>
      <c r="G71" s="202">
        <v>2281736.23</v>
      </c>
      <c r="H71" s="195">
        <v>3128975.65</v>
      </c>
      <c r="I71" s="249">
        <v>3128975.65</v>
      </c>
      <c r="J71" s="249">
        <f t="shared" si="1"/>
        <v>0</v>
      </c>
      <c r="K71" s="253"/>
    </row>
    <row r="72" spans="1:11" s="39" customFormat="1" x14ac:dyDescent="0.2">
      <c r="A72" s="138">
        <v>61</v>
      </c>
      <c r="B72" s="144" t="s">
        <v>735</v>
      </c>
      <c r="C72" s="146"/>
      <c r="D72" s="146"/>
      <c r="E72" s="147"/>
      <c r="F72" s="147"/>
      <c r="G72" s="202">
        <v>2318082.4700000002</v>
      </c>
      <c r="H72" s="195">
        <v>3178817.74</v>
      </c>
      <c r="I72" s="249">
        <v>3178817.74</v>
      </c>
      <c r="J72" s="249">
        <f t="shared" si="1"/>
        <v>0</v>
      </c>
      <c r="K72" s="253"/>
    </row>
    <row r="73" spans="1:11" s="39" customFormat="1" x14ac:dyDescent="0.2">
      <c r="A73" s="138">
        <v>62</v>
      </c>
      <c r="B73" s="144" t="s">
        <v>738</v>
      </c>
      <c r="C73" s="146"/>
      <c r="D73" s="146"/>
      <c r="E73" s="147"/>
      <c r="F73" s="147"/>
      <c r="G73" s="202">
        <v>5968860.4400000004</v>
      </c>
      <c r="H73" s="195">
        <v>8185178.7699999996</v>
      </c>
      <c r="I73" s="249">
        <v>8185178.7699999996</v>
      </c>
      <c r="J73" s="249">
        <f t="shared" si="1"/>
        <v>0</v>
      </c>
      <c r="K73" s="253"/>
    </row>
    <row r="74" spans="1:11" s="39" customFormat="1" x14ac:dyDescent="0.2">
      <c r="A74" s="138">
        <v>63</v>
      </c>
      <c r="B74" s="144" t="s">
        <v>739</v>
      </c>
      <c r="C74" s="146"/>
      <c r="D74" s="146"/>
      <c r="E74" s="147"/>
      <c r="F74" s="147"/>
      <c r="G74" s="202">
        <v>3365898.66</v>
      </c>
      <c r="H74" s="195">
        <v>4771244.18</v>
      </c>
      <c r="I74" s="249">
        <v>4771244.18</v>
      </c>
      <c r="J74" s="249">
        <f t="shared" si="1"/>
        <v>0</v>
      </c>
      <c r="K74" s="253"/>
    </row>
    <row r="75" spans="1:11" s="39" customFormat="1" x14ac:dyDescent="0.2">
      <c r="A75" s="138">
        <v>64</v>
      </c>
      <c r="B75" s="144" t="s">
        <v>748</v>
      </c>
      <c r="C75" s="146"/>
      <c r="D75" s="146"/>
      <c r="E75" s="147"/>
      <c r="F75" s="147"/>
      <c r="G75" s="202">
        <v>3906413.2</v>
      </c>
      <c r="H75" s="195">
        <v>5356917.07</v>
      </c>
      <c r="I75" s="249">
        <v>5356917.07</v>
      </c>
      <c r="J75" s="249">
        <f t="shared" si="1"/>
        <v>0</v>
      </c>
      <c r="K75" s="253"/>
    </row>
    <row r="76" spans="1:11" s="39" customFormat="1" x14ac:dyDescent="0.2">
      <c r="A76" s="138">
        <v>65</v>
      </c>
      <c r="B76" s="144" t="s">
        <v>752</v>
      </c>
      <c r="C76" s="146"/>
      <c r="D76" s="146"/>
      <c r="E76" s="147"/>
      <c r="F76" s="147"/>
      <c r="G76" s="202">
        <v>1461926.58</v>
      </c>
      <c r="H76" s="195">
        <v>2004759.62</v>
      </c>
      <c r="I76" s="249">
        <v>2004759.62</v>
      </c>
      <c r="J76" s="249">
        <f t="shared" si="1"/>
        <v>0</v>
      </c>
      <c r="K76" s="253"/>
    </row>
    <row r="77" spans="1:11" s="39" customFormat="1" x14ac:dyDescent="0.2">
      <c r="A77" s="138">
        <v>66</v>
      </c>
      <c r="B77" s="144" t="s">
        <v>753</v>
      </c>
      <c r="C77" s="146"/>
      <c r="D77" s="146"/>
      <c r="E77" s="147"/>
      <c r="F77" s="147"/>
      <c r="G77" s="202">
        <v>4232317.82</v>
      </c>
      <c r="H77" s="195">
        <v>5803834.4800000004</v>
      </c>
      <c r="I77" s="249">
        <v>5803834.4800000004</v>
      </c>
      <c r="J77" s="249">
        <f t="shared" ref="J77:J140" si="2">I77-H77</f>
        <v>0</v>
      </c>
      <c r="K77" s="253"/>
    </row>
    <row r="78" spans="1:11" s="39" customFormat="1" x14ac:dyDescent="0.2">
      <c r="A78" s="138">
        <v>67</v>
      </c>
      <c r="B78" s="144" t="s">
        <v>457</v>
      </c>
      <c r="C78" s="146"/>
      <c r="D78" s="146"/>
      <c r="E78" s="147"/>
      <c r="F78" s="147"/>
      <c r="G78" s="202">
        <v>3194958.22</v>
      </c>
      <c r="H78" s="195">
        <v>4528931.9000000004</v>
      </c>
      <c r="I78" s="249">
        <v>4528931.9000000004</v>
      </c>
      <c r="J78" s="249">
        <f t="shared" si="2"/>
        <v>0</v>
      </c>
      <c r="K78" s="253"/>
    </row>
    <row r="79" spans="1:11" s="39" customFormat="1" x14ac:dyDescent="0.2">
      <c r="A79" s="138">
        <v>68</v>
      </c>
      <c r="B79" s="144" t="s">
        <v>458</v>
      </c>
      <c r="C79" s="146"/>
      <c r="D79" s="146"/>
      <c r="E79" s="147"/>
      <c r="F79" s="147"/>
      <c r="G79" s="202">
        <v>1790804.61</v>
      </c>
      <c r="H79" s="195">
        <v>2538509.6</v>
      </c>
      <c r="I79" s="249">
        <v>2538509.6</v>
      </c>
      <c r="J79" s="249">
        <f t="shared" si="2"/>
        <v>0</v>
      </c>
      <c r="K79" s="253"/>
    </row>
    <row r="80" spans="1:11" s="39" customFormat="1" x14ac:dyDescent="0.2">
      <c r="A80" s="138">
        <v>69</v>
      </c>
      <c r="B80" s="144" t="s">
        <v>459</v>
      </c>
      <c r="C80" s="146"/>
      <c r="D80" s="146"/>
      <c r="E80" s="147"/>
      <c r="F80" s="147"/>
      <c r="G80" s="202">
        <v>1790804.61</v>
      </c>
      <c r="H80" s="195">
        <v>2538509.6</v>
      </c>
      <c r="I80" s="249">
        <v>2538509.6</v>
      </c>
      <c r="J80" s="249">
        <f t="shared" si="2"/>
        <v>0</v>
      </c>
      <c r="K80" s="253"/>
    </row>
    <row r="81" spans="1:11" s="39" customFormat="1" x14ac:dyDescent="0.2">
      <c r="A81" s="138">
        <v>70</v>
      </c>
      <c r="B81" s="144" t="s">
        <v>460</v>
      </c>
      <c r="C81" s="146"/>
      <c r="D81" s="146"/>
      <c r="E81" s="147"/>
      <c r="F81" s="147"/>
      <c r="G81" s="202">
        <v>1855924.77</v>
      </c>
      <c r="H81" s="195">
        <v>2630819.04</v>
      </c>
      <c r="I81" s="249">
        <v>2630819.04</v>
      </c>
      <c r="J81" s="249">
        <f t="shared" si="2"/>
        <v>0</v>
      </c>
      <c r="K81" s="253"/>
    </row>
    <row r="82" spans="1:11" s="39" customFormat="1" x14ac:dyDescent="0.2">
      <c r="A82" s="138">
        <v>71</v>
      </c>
      <c r="B82" s="144" t="s">
        <v>754</v>
      </c>
      <c r="C82" s="146"/>
      <c r="D82" s="146"/>
      <c r="E82" s="147"/>
      <c r="F82" s="147"/>
      <c r="G82" s="202">
        <v>1772888.86</v>
      </c>
      <c r="H82" s="195">
        <v>2431186.39</v>
      </c>
      <c r="I82" s="249">
        <v>2431186.39</v>
      </c>
      <c r="J82" s="249">
        <f t="shared" si="2"/>
        <v>0</v>
      </c>
      <c r="K82" s="253"/>
    </row>
    <row r="83" spans="1:11" s="39" customFormat="1" ht="25.5" x14ac:dyDescent="0.2">
      <c r="A83" s="138">
        <v>72</v>
      </c>
      <c r="B83" s="144" t="s">
        <v>755</v>
      </c>
      <c r="C83" s="146"/>
      <c r="D83" s="146"/>
      <c r="E83" s="147"/>
      <c r="F83" s="147"/>
      <c r="G83" s="202">
        <v>1966735.47</v>
      </c>
      <c r="H83" s="195">
        <v>2697010.87</v>
      </c>
      <c r="I83" s="249">
        <v>3658917.49</v>
      </c>
      <c r="J83" s="249">
        <f t="shared" si="2"/>
        <v>961906.62000000011</v>
      </c>
      <c r="K83" s="253" t="s">
        <v>1061</v>
      </c>
    </row>
    <row r="84" spans="1:11" s="39" customFormat="1" x14ac:dyDescent="0.2">
      <c r="A84" s="138">
        <v>73</v>
      </c>
      <c r="B84" s="144" t="s">
        <v>761</v>
      </c>
      <c r="C84" s="146"/>
      <c r="D84" s="146"/>
      <c r="E84" s="147"/>
      <c r="F84" s="147"/>
      <c r="G84" s="202">
        <v>1453849.63</v>
      </c>
      <c r="H84" s="195">
        <v>1993683.6</v>
      </c>
      <c r="I84" s="249">
        <v>1993683.6</v>
      </c>
      <c r="J84" s="249">
        <f t="shared" si="2"/>
        <v>0</v>
      </c>
      <c r="K84" s="253"/>
    </row>
    <row r="85" spans="1:11" s="39" customFormat="1" x14ac:dyDescent="0.2">
      <c r="A85" s="138">
        <v>74</v>
      </c>
      <c r="B85" s="144" t="s">
        <v>784</v>
      </c>
      <c r="C85" s="146"/>
      <c r="D85" s="146"/>
      <c r="E85" s="147"/>
      <c r="F85" s="147"/>
      <c r="G85" s="202">
        <v>2455390.4900000002</v>
      </c>
      <c r="H85" s="195">
        <v>3367110.08</v>
      </c>
      <c r="I85" s="249">
        <v>3367110.08</v>
      </c>
      <c r="J85" s="249">
        <f t="shared" si="2"/>
        <v>0</v>
      </c>
      <c r="K85" s="253"/>
    </row>
    <row r="86" spans="1:11" s="39" customFormat="1" x14ac:dyDescent="0.2">
      <c r="A86" s="138">
        <v>75</v>
      </c>
      <c r="B86" s="144" t="s">
        <v>762</v>
      </c>
      <c r="C86" s="146"/>
      <c r="D86" s="146"/>
      <c r="E86" s="147"/>
      <c r="F86" s="147"/>
      <c r="G86" s="202">
        <v>1056831.49</v>
      </c>
      <c r="H86" s="195">
        <v>2126526.4</v>
      </c>
      <c r="I86" s="249">
        <v>2126526.4</v>
      </c>
      <c r="J86" s="249">
        <f t="shared" si="2"/>
        <v>0</v>
      </c>
      <c r="K86" s="253"/>
    </row>
    <row r="87" spans="1:11" s="39" customFormat="1" x14ac:dyDescent="0.2">
      <c r="A87" s="138">
        <v>76</v>
      </c>
      <c r="B87" s="144" t="s">
        <v>764</v>
      </c>
      <c r="C87" s="146"/>
      <c r="D87" s="146"/>
      <c r="E87" s="147"/>
      <c r="F87" s="147"/>
      <c r="G87" s="202">
        <v>2471544.38</v>
      </c>
      <c r="H87" s="195">
        <v>3389262.11</v>
      </c>
      <c r="I87" s="249">
        <v>3389262.11</v>
      </c>
      <c r="J87" s="249">
        <f t="shared" si="2"/>
        <v>0</v>
      </c>
      <c r="K87" s="253"/>
    </row>
    <row r="88" spans="1:11" s="39" customFormat="1" x14ac:dyDescent="0.2">
      <c r="A88" s="138">
        <v>77</v>
      </c>
      <c r="B88" s="144" t="s">
        <v>765</v>
      </c>
      <c r="C88" s="146"/>
      <c r="D88" s="146"/>
      <c r="E88" s="147"/>
      <c r="F88" s="147"/>
      <c r="G88" s="202">
        <v>2471544.38</v>
      </c>
      <c r="H88" s="195">
        <v>3389262.11</v>
      </c>
      <c r="I88" s="249">
        <v>3389262.11</v>
      </c>
      <c r="J88" s="249">
        <f t="shared" si="2"/>
        <v>0</v>
      </c>
      <c r="K88" s="253"/>
    </row>
    <row r="89" spans="1:11" s="39" customFormat="1" x14ac:dyDescent="0.2">
      <c r="A89" s="138">
        <v>78</v>
      </c>
      <c r="B89" s="144" t="s">
        <v>766</v>
      </c>
      <c r="C89" s="146"/>
      <c r="D89" s="146"/>
      <c r="E89" s="147"/>
      <c r="F89" s="147"/>
      <c r="G89" s="202">
        <v>2471544.38</v>
      </c>
      <c r="H89" s="195">
        <v>3389262.11</v>
      </c>
      <c r="I89" s="249">
        <v>3389262.11</v>
      </c>
      <c r="J89" s="249">
        <f t="shared" si="2"/>
        <v>0</v>
      </c>
      <c r="K89" s="253"/>
    </row>
    <row r="90" spans="1:11" s="39" customFormat="1" x14ac:dyDescent="0.2">
      <c r="A90" s="138">
        <v>79</v>
      </c>
      <c r="B90" s="144" t="s">
        <v>772</v>
      </c>
      <c r="C90" s="146"/>
      <c r="D90" s="146"/>
      <c r="E90" s="147"/>
      <c r="F90" s="147"/>
      <c r="G90" s="202">
        <v>2261543.88</v>
      </c>
      <c r="H90" s="195">
        <v>3101285.6</v>
      </c>
      <c r="I90" s="249">
        <v>3101285.6</v>
      </c>
      <c r="J90" s="249">
        <f t="shared" si="2"/>
        <v>0</v>
      </c>
      <c r="K90" s="253"/>
    </row>
    <row r="91" spans="1:11" s="39" customFormat="1" x14ac:dyDescent="0.2">
      <c r="A91" s="138">
        <v>80</v>
      </c>
      <c r="B91" s="144" t="s">
        <v>773</v>
      </c>
      <c r="C91" s="146"/>
      <c r="D91" s="146"/>
      <c r="E91" s="147"/>
      <c r="F91" s="147"/>
      <c r="G91" s="202">
        <v>2305967.06</v>
      </c>
      <c r="H91" s="195">
        <v>3162203.71</v>
      </c>
      <c r="I91" s="249">
        <v>3162203.71</v>
      </c>
      <c r="J91" s="249">
        <f t="shared" si="2"/>
        <v>0</v>
      </c>
      <c r="K91" s="253"/>
    </row>
    <row r="92" spans="1:11" s="39" customFormat="1" x14ac:dyDescent="0.2">
      <c r="A92" s="138">
        <v>81</v>
      </c>
      <c r="B92" s="144" t="s">
        <v>774</v>
      </c>
      <c r="C92" s="146"/>
      <c r="D92" s="146"/>
      <c r="E92" s="147"/>
      <c r="F92" s="147"/>
      <c r="G92" s="202">
        <v>2281736.23</v>
      </c>
      <c r="H92" s="195">
        <v>3128975.65</v>
      </c>
      <c r="I92" s="249">
        <v>3128975.65</v>
      </c>
      <c r="J92" s="249">
        <f t="shared" si="2"/>
        <v>0</v>
      </c>
      <c r="K92" s="253"/>
    </row>
    <row r="93" spans="1:11" s="39" customFormat="1" x14ac:dyDescent="0.2">
      <c r="A93" s="138">
        <v>82</v>
      </c>
      <c r="B93" s="144" t="s">
        <v>775</v>
      </c>
      <c r="C93" s="146"/>
      <c r="D93" s="146"/>
      <c r="E93" s="147"/>
      <c r="F93" s="147"/>
      <c r="G93" s="202">
        <v>2281736.23</v>
      </c>
      <c r="H93" s="195">
        <v>3128975.65</v>
      </c>
      <c r="I93" s="249">
        <v>3128975.65</v>
      </c>
      <c r="J93" s="249">
        <f t="shared" si="2"/>
        <v>0</v>
      </c>
      <c r="K93" s="253"/>
    </row>
    <row r="94" spans="1:11" s="39" customFormat="1" ht="51" x14ac:dyDescent="0.2">
      <c r="A94" s="138">
        <v>83</v>
      </c>
      <c r="B94" s="144" t="s">
        <v>689</v>
      </c>
      <c r="C94" s="146"/>
      <c r="D94" s="146"/>
      <c r="E94" s="147"/>
      <c r="F94" s="147"/>
      <c r="G94" s="202">
        <v>7144055.5599999996</v>
      </c>
      <c r="H94" s="195">
        <v>9796739.6899999995</v>
      </c>
      <c r="I94" s="249">
        <v>13490950.449999999</v>
      </c>
      <c r="J94" s="249">
        <f t="shared" si="2"/>
        <v>3694210.76</v>
      </c>
      <c r="K94" s="271" t="s">
        <v>1074</v>
      </c>
    </row>
    <row r="95" spans="1:11" s="39" customFormat="1" x14ac:dyDescent="0.2">
      <c r="A95" s="138">
        <v>84</v>
      </c>
      <c r="B95" s="144" t="s">
        <v>777</v>
      </c>
      <c r="C95" s="146"/>
      <c r="D95" s="146"/>
      <c r="E95" s="147"/>
      <c r="F95" s="147"/>
      <c r="G95" s="202">
        <v>2285774.7000000002</v>
      </c>
      <c r="H95" s="195">
        <v>3134513.66</v>
      </c>
      <c r="I95" s="249">
        <v>3134513.66</v>
      </c>
      <c r="J95" s="249">
        <f t="shared" si="2"/>
        <v>0</v>
      </c>
      <c r="K95" s="253"/>
    </row>
    <row r="96" spans="1:11" s="39" customFormat="1" x14ac:dyDescent="0.2">
      <c r="A96" s="138">
        <v>85</v>
      </c>
      <c r="B96" s="144" t="s">
        <v>778</v>
      </c>
      <c r="C96" s="146"/>
      <c r="D96" s="146"/>
      <c r="E96" s="147"/>
      <c r="F96" s="147"/>
      <c r="G96" s="202">
        <v>3992680.27</v>
      </c>
      <c r="H96" s="195">
        <v>5659722.5499999998</v>
      </c>
      <c r="I96" s="249">
        <v>5659722.5499999998</v>
      </c>
      <c r="J96" s="249">
        <f t="shared" si="2"/>
        <v>0</v>
      </c>
      <c r="K96" s="253"/>
    </row>
    <row r="97" spans="1:11" s="39" customFormat="1" x14ac:dyDescent="0.2">
      <c r="A97" s="138">
        <v>86</v>
      </c>
      <c r="B97" s="144" t="s">
        <v>789</v>
      </c>
      <c r="C97" s="146"/>
      <c r="D97" s="146"/>
      <c r="E97" s="147"/>
      <c r="F97" s="147"/>
      <c r="G97" s="202">
        <v>1816038.67</v>
      </c>
      <c r="H97" s="195">
        <v>2574279.5099999998</v>
      </c>
      <c r="I97" s="249">
        <v>2574279.5099999998</v>
      </c>
      <c r="J97" s="249">
        <f t="shared" si="2"/>
        <v>0</v>
      </c>
      <c r="K97" s="253"/>
    </row>
    <row r="98" spans="1:11" s="39" customFormat="1" ht="51" x14ac:dyDescent="0.2">
      <c r="A98" s="138">
        <v>87</v>
      </c>
      <c r="B98" s="144" t="s">
        <v>790</v>
      </c>
      <c r="C98" s="146"/>
      <c r="D98" s="146"/>
      <c r="E98" s="147"/>
      <c r="F98" s="147"/>
      <c r="G98" s="202">
        <v>3230776.96</v>
      </c>
      <c r="H98" s="195">
        <v>4430408</v>
      </c>
      <c r="I98" s="249">
        <v>6128440</v>
      </c>
      <c r="J98" s="249">
        <f t="shared" si="2"/>
        <v>1698032</v>
      </c>
      <c r="K98" s="271" t="s">
        <v>1074</v>
      </c>
    </row>
    <row r="99" spans="1:11" s="39" customFormat="1" x14ac:dyDescent="0.2">
      <c r="A99" s="138">
        <v>88</v>
      </c>
      <c r="B99" s="144" t="s">
        <v>462</v>
      </c>
      <c r="C99" s="146"/>
      <c r="D99" s="146"/>
      <c r="E99" s="147"/>
      <c r="F99" s="147"/>
      <c r="G99" s="202">
        <v>3988610.26</v>
      </c>
      <c r="H99" s="195">
        <v>5653953.21</v>
      </c>
      <c r="I99" s="249">
        <v>5653953.21</v>
      </c>
      <c r="J99" s="249">
        <f t="shared" si="2"/>
        <v>0</v>
      </c>
      <c r="K99" s="253"/>
    </row>
    <row r="100" spans="1:11" s="39" customFormat="1" x14ac:dyDescent="0.2">
      <c r="A100" s="138">
        <v>89</v>
      </c>
      <c r="B100" s="144" t="s">
        <v>793</v>
      </c>
      <c r="C100" s="146"/>
      <c r="D100" s="146"/>
      <c r="E100" s="147"/>
      <c r="F100" s="147"/>
      <c r="G100" s="202">
        <v>9131718.5800000001</v>
      </c>
      <c r="H100" s="195">
        <v>11128719.6</v>
      </c>
      <c r="I100" s="249">
        <v>11128719.6</v>
      </c>
      <c r="J100" s="249">
        <f t="shared" si="2"/>
        <v>0</v>
      </c>
      <c r="K100" s="253"/>
    </row>
    <row r="101" spans="1:11" s="39" customFormat="1" x14ac:dyDescent="0.2">
      <c r="A101" s="138">
        <v>90</v>
      </c>
      <c r="B101" s="144" t="s">
        <v>463</v>
      </c>
      <c r="C101" s="146"/>
      <c r="D101" s="146"/>
      <c r="E101" s="147"/>
      <c r="F101" s="147"/>
      <c r="G101" s="202">
        <v>3272288.42</v>
      </c>
      <c r="H101" s="195">
        <v>4638549.3600000003</v>
      </c>
      <c r="I101" s="249">
        <v>4638549.3600000003</v>
      </c>
      <c r="J101" s="249">
        <f t="shared" si="2"/>
        <v>0</v>
      </c>
      <c r="K101" s="253"/>
    </row>
    <row r="102" spans="1:11" s="39" customFormat="1" ht="25.5" x14ac:dyDescent="0.2">
      <c r="A102" s="138">
        <v>91</v>
      </c>
      <c r="B102" s="144" t="s">
        <v>791</v>
      </c>
      <c r="C102" s="146"/>
      <c r="D102" s="146"/>
      <c r="E102" s="147"/>
      <c r="F102" s="147"/>
      <c r="G102" s="202">
        <v>3747701.28</v>
      </c>
      <c r="H102" s="195">
        <v>5139273.28</v>
      </c>
      <c r="I102" s="249">
        <v>6194927.2999999998</v>
      </c>
      <c r="J102" s="249">
        <f t="shared" si="2"/>
        <v>1055654.0199999996</v>
      </c>
      <c r="K102" s="270" t="s">
        <v>1061</v>
      </c>
    </row>
    <row r="103" spans="1:11" s="39" customFormat="1" ht="25.5" x14ac:dyDescent="0.2">
      <c r="A103" s="138">
        <v>92</v>
      </c>
      <c r="B103" s="144" t="s">
        <v>792</v>
      </c>
      <c r="C103" s="146"/>
      <c r="D103" s="146"/>
      <c r="E103" s="147"/>
      <c r="F103" s="147"/>
      <c r="G103" s="202">
        <v>2350390.2400000002</v>
      </c>
      <c r="H103" s="195">
        <v>3223121.82</v>
      </c>
      <c r="I103" s="251">
        <v>0</v>
      </c>
      <c r="J103" s="249">
        <f t="shared" si="2"/>
        <v>-3223121.82</v>
      </c>
      <c r="K103" s="253" t="s">
        <v>1062</v>
      </c>
    </row>
    <row r="104" spans="1:11" s="39" customFormat="1" x14ac:dyDescent="0.2">
      <c r="A104" s="138">
        <v>93</v>
      </c>
      <c r="B104" s="144" t="s">
        <v>796</v>
      </c>
      <c r="C104" s="146"/>
      <c r="D104" s="146"/>
      <c r="E104" s="147"/>
      <c r="F104" s="147"/>
      <c r="G104" s="202">
        <v>2192889.87</v>
      </c>
      <c r="H104" s="195">
        <v>3007139.43</v>
      </c>
      <c r="I104" s="249">
        <v>3007139.43</v>
      </c>
      <c r="J104" s="249">
        <f t="shared" si="2"/>
        <v>0</v>
      </c>
      <c r="K104" s="253"/>
    </row>
    <row r="105" spans="1:11" s="39" customFormat="1" ht="25.5" x14ac:dyDescent="0.2">
      <c r="A105" s="138">
        <v>94</v>
      </c>
      <c r="B105" s="144" t="s">
        <v>797</v>
      </c>
      <c r="C105" s="146"/>
      <c r="D105" s="146"/>
      <c r="E105" s="147"/>
      <c r="F105" s="147"/>
      <c r="G105" s="202">
        <v>3057122.7</v>
      </c>
      <c r="H105" s="195">
        <v>4192273.57</v>
      </c>
      <c r="I105" s="249">
        <v>5521392.3099999996</v>
      </c>
      <c r="J105" s="249">
        <f t="shared" si="2"/>
        <v>1329118.7399999998</v>
      </c>
      <c r="K105" s="270" t="s">
        <v>1061</v>
      </c>
    </row>
    <row r="106" spans="1:11" s="39" customFormat="1" x14ac:dyDescent="0.2">
      <c r="A106" s="138">
        <v>95</v>
      </c>
      <c r="B106" s="144" t="s">
        <v>798</v>
      </c>
      <c r="C106" s="146"/>
      <c r="D106" s="146"/>
      <c r="E106" s="147"/>
      <c r="F106" s="147"/>
      <c r="G106" s="202">
        <v>1833465.93</v>
      </c>
      <c r="H106" s="195">
        <v>2514256.5499999998</v>
      </c>
      <c r="I106" s="249">
        <v>2514256.5499999998</v>
      </c>
      <c r="J106" s="249">
        <f t="shared" si="2"/>
        <v>0</v>
      </c>
      <c r="K106" s="253"/>
    </row>
    <row r="107" spans="1:11" s="39" customFormat="1" x14ac:dyDescent="0.2">
      <c r="A107" s="138">
        <v>96</v>
      </c>
      <c r="B107" s="144" t="s">
        <v>801</v>
      </c>
      <c r="C107" s="146"/>
      <c r="D107" s="146"/>
      <c r="E107" s="147"/>
      <c r="F107" s="147"/>
      <c r="G107" s="202">
        <v>4510972.34</v>
      </c>
      <c r="H107" s="195">
        <v>6185957.1799999997</v>
      </c>
      <c r="I107" s="249">
        <v>6185957.1799999997</v>
      </c>
      <c r="J107" s="249">
        <f t="shared" si="2"/>
        <v>0</v>
      </c>
      <c r="K107" s="253"/>
    </row>
    <row r="108" spans="1:11" s="39" customFormat="1" ht="25.5" x14ac:dyDescent="0.2">
      <c r="A108" s="138">
        <v>97</v>
      </c>
      <c r="B108" s="144" t="s">
        <v>802</v>
      </c>
      <c r="C108" s="146"/>
      <c r="D108" s="146"/>
      <c r="E108" s="147"/>
      <c r="F108" s="147"/>
      <c r="G108" s="202">
        <v>1575811.46</v>
      </c>
      <c r="H108" s="195">
        <v>2160931.4900000002</v>
      </c>
      <c r="I108" s="249">
        <v>2933209.11</v>
      </c>
      <c r="J108" s="249">
        <f t="shared" si="2"/>
        <v>772277.61999999965</v>
      </c>
      <c r="K108" s="253" t="s">
        <v>1061</v>
      </c>
    </row>
    <row r="109" spans="1:11" s="39" customFormat="1" x14ac:dyDescent="0.2">
      <c r="A109" s="138">
        <v>98</v>
      </c>
      <c r="B109" s="144" t="s">
        <v>803</v>
      </c>
      <c r="C109" s="146"/>
      <c r="D109" s="146"/>
      <c r="E109" s="147"/>
      <c r="F109" s="147"/>
      <c r="G109" s="202">
        <v>4452591.45</v>
      </c>
      <c r="H109" s="195">
        <v>6311657.96</v>
      </c>
      <c r="I109" s="249">
        <v>6311657.96</v>
      </c>
      <c r="J109" s="249">
        <f t="shared" si="2"/>
        <v>0</v>
      </c>
      <c r="K109" s="253"/>
    </row>
    <row r="110" spans="1:11" s="39" customFormat="1" x14ac:dyDescent="0.2">
      <c r="A110" s="138">
        <v>99</v>
      </c>
      <c r="B110" s="144" t="s">
        <v>804</v>
      </c>
      <c r="C110" s="146"/>
      <c r="D110" s="146"/>
      <c r="E110" s="147"/>
      <c r="F110" s="147"/>
      <c r="G110" s="202">
        <v>2927891.62</v>
      </c>
      <c r="H110" s="195">
        <v>4015057.25</v>
      </c>
      <c r="I110" s="249">
        <v>4015057.25</v>
      </c>
      <c r="J110" s="249">
        <f t="shared" si="2"/>
        <v>0</v>
      </c>
      <c r="K110" s="253"/>
    </row>
    <row r="111" spans="1:11" s="39" customFormat="1" x14ac:dyDescent="0.2">
      <c r="A111" s="138">
        <v>100</v>
      </c>
      <c r="B111" s="144" t="s">
        <v>806</v>
      </c>
      <c r="C111" s="146"/>
      <c r="D111" s="146"/>
      <c r="E111" s="147"/>
      <c r="F111" s="147"/>
      <c r="G111" s="202">
        <v>1566926.82</v>
      </c>
      <c r="H111" s="195">
        <v>2148747.89</v>
      </c>
      <c r="I111" s="249">
        <v>2148747.89</v>
      </c>
      <c r="J111" s="249">
        <f t="shared" si="2"/>
        <v>0</v>
      </c>
      <c r="K111" s="253"/>
    </row>
    <row r="112" spans="1:11" s="39" customFormat="1" x14ac:dyDescent="0.2">
      <c r="A112" s="138">
        <v>101</v>
      </c>
      <c r="B112" s="144" t="s">
        <v>805</v>
      </c>
      <c r="C112" s="146"/>
      <c r="D112" s="146"/>
      <c r="E112" s="147"/>
      <c r="F112" s="147"/>
      <c r="G112" s="202">
        <v>1532599.82</v>
      </c>
      <c r="H112" s="195">
        <v>2101674.79</v>
      </c>
      <c r="I112" s="249">
        <v>2101674.79</v>
      </c>
      <c r="J112" s="249">
        <f t="shared" si="2"/>
        <v>0</v>
      </c>
      <c r="K112" s="253"/>
    </row>
    <row r="113" spans="1:11" s="39" customFormat="1" ht="25.5" x14ac:dyDescent="0.2">
      <c r="A113" s="138">
        <v>102</v>
      </c>
      <c r="B113" s="144" t="s">
        <v>807</v>
      </c>
      <c r="C113" s="146"/>
      <c r="D113" s="146"/>
      <c r="E113" s="147"/>
      <c r="F113" s="147"/>
      <c r="G113" s="202">
        <v>1627503.9</v>
      </c>
      <c r="H113" s="195">
        <v>2231818.0299999998</v>
      </c>
      <c r="I113" s="251">
        <v>0</v>
      </c>
      <c r="J113" s="249">
        <f t="shared" si="2"/>
        <v>-2231818.0299999998</v>
      </c>
      <c r="K113" s="253" t="s">
        <v>1062</v>
      </c>
    </row>
    <row r="114" spans="1:11" s="39" customFormat="1" ht="25.5" x14ac:dyDescent="0.2">
      <c r="A114" s="138">
        <v>103</v>
      </c>
      <c r="B114" s="144" t="s">
        <v>808</v>
      </c>
      <c r="C114" s="146"/>
      <c r="D114" s="146"/>
      <c r="E114" s="147"/>
      <c r="F114" s="147"/>
      <c r="G114" s="202">
        <v>1768850.39</v>
      </c>
      <c r="H114" s="195">
        <v>2425648.38</v>
      </c>
      <c r="I114" s="251">
        <v>0</v>
      </c>
      <c r="J114" s="249">
        <f t="shared" si="2"/>
        <v>-2425648.38</v>
      </c>
      <c r="K114" s="253" t="s">
        <v>1062</v>
      </c>
    </row>
    <row r="115" spans="1:11" s="39" customFormat="1" x14ac:dyDescent="0.2">
      <c r="A115" s="138">
        <v>104</v>
      </c>
      <c r="B115" s="144" t="s">
        <v>814</v>
      </c>
      <c r="C115" s="146"/>
      <c r="D115" s="146"/>
      <c r="E115" s="147"/>
      <c r="F115" s="147"/>
      <c r="G115" s="202">
        <v>4691895.8499999996</v>
      </c>
      <c r="H115" s="195">
        <v>6434060.0199999996</v>
      </c>
      <c r="I115" s="249">
        <v>6434060.0199999996</v>
      </c>
      <c r="J115" s="249">
        <f t="shared" si="2"/>
        <v>0</v>
      </c>
      <c r="K115" s="253"/>
    </row>
    <row r="116" spans="1:11" s="39" customFormat="1" x14ac:dyDescent="0.2">
      <c r="A116" s="138">
        <v>105</v>
      </c>
      <c r="B116" s="144" t="s">
        <v>815</v>
      </c>
      <c r="C116" s="146"/>
      <c r="D116" s="146"/>
      <c r="E116" s="147"/>
      <c r="F116" s="147"/>
      <c r="G116" s="202">
        <v>4260587.12</v>
      </c>
      <c r="H116" s="195">
        <v>5842600.5599999996</v>
      </c>
      <c r="I116" s="249">
        <v>5842600.5599999996</v>
      </c>
      <c r="J116" s="249">
        <f t="shared" si="2"/>
        <v>0</v>
      </c>
      <c r="K116" s="253"/>
    </row>
    <row r="117" spans="1:11" s="39" customFormat="1" x14ac:dyDescent="0.2">
      <c r="A117" s="138">
        <v>106</v>
      </c>
      <c r="B117" s="144" t="s">
        <v>816</v>
      </c>
      <c r="C117" s="146"/>
      <c r="D117" s="146"/>
      <c r="E117" s="147"/>
      <c r="F117" s="147"/>
      <c r="G117" s="202">
        <v>4846165.4400000004</v>
      </c>
      <c r="H117" s="195">
        <v>6645612</v>
      </c>
      <c r="I117" s="249">
        <v>6645612</v>
      </c>
      <c r="J117" s="249">
        <f t="shared" si="2"/>
        <v>0</v>
      </c>
      <c r="K117" s="253"/>
    </row>
    <row r="118" spans="1:11" s="39" customFormat="1" x14ac:dyDescent="0.2">
      <c r="A118" s="138">
        <v>107</v>
      </c>
      <c r="B118" s="144" t="s">
        <v>811</v>
      </c>
      <c r="C118" s="146"/>
      <c r="D118" s="146"/>
      <c r="E118" s="147"/>
      <c r="F118" s="147"/>
      <c r="G118" s="202">
        <v>2798660.55</v>
      </c>
      <c r="H118" s="195">
        <v>3837840.93</v>
      </c>
      <c r="I118" s="249">
        <v>3837840.93</v>
      </c>
      <c r="J118" s="249">
        <f t="shared" si="2"/>
        <v>0</v>
      </c>
      <c r="K118" s="253"/>
    </row>
    <row r="119" spans="1:11" s="39" customFormat="1" x14ac:dyDescent="0.2">
      <c r="A119" s="138">
        <v>108</v>
      </c>
      <c r="B119" s="139" t="s">
        <v>812</v>
      </c>
      <c r="C119" s="146"/>
      <c r="D119" s="146"/>
      <c r="E119" s="147"/>
      <c r="F119" s="147"/>
      <c r="G119" s="202">
        <v>2879429.97</v>
      </c>
      <c r="H119" s="195">
        <v>3948601.13</v>
      </c>
      <c r="I119" s="249">
        <v>3948601.13</v>
      </c>
      <c r="J119" s="249">
        <f t="shared" si="2"/>
        <v>0</v>
      </c>
      <c r="K119" s="253"/>
    </row>
    <row r="120" spans="1:11" s="39" customFormat="1" x14ac:dyDescent="0.2">
      <c r="A120" s="138">
        <v>109</v>
      </c>
      <c r="B120" s="139" t="s">
        <v>813</v>
      </c>
      <c r="C120" s="146"/>
      <c r="D120" s="146"/>
      <c r="E120" s="147"/>
      <c r="F120" s="147"/>
      <c r="G120" s="202">
        <v>2592698.52</v>
      </c>
      <c r="H120" s="195">
        <v>3555402.42</v>
      </c>
      <c r="I120" s="249">
        <v>3555402.42</v>
      </c>
      <c r="J120" s="249">
        <f t="shared" si="2"/>
        <v>0</v>
      </c>
      <c r="K120" s="253"/>
    </row>
    <row r="121" spans="1:11" s="39" customFormat="1" x14ac:dyDescent="0.2">
      <c r="A121" s="138">
        <v>110</v>
      </c>
      <c r="B121" s="144" t="s">
        <v>809</v>
      </c>
      <c r="C121" s="146"/>
      <c r="D121" s="146"/>
      <c r="E121" s="147"/>
      <c r="F121" s="147"/>
      <c r="G121" s="202">
        <v>4531164.6900000004</v>
      </c>
      <c r="H121" s="195">
        <v>5665821.0199999996</v>
      </c>
      <c r="I121" s="249">
        <v>5665821.0199999996</v>
      </c>
      <c r="J121" s="249">
        <f t="shared" si="2"/>
        <v>0</v>
      </c>
      <c r="K121" s="253"/>
    </row>
    <row r="122" spans="1:11" s="39" customFormat="1" x14ac:dyDescent="0.2">
      <c r="A122" s="138">
        <v>111</v>
      </c>
      <c r="B122" s="144" t="s">
        <v>810</v>
      </c>
      <c r="C122" s="146"/>
      <c r="D122" s="146"/>
      <c r="E122" s="147"/>
      <c r="F122" s="147"/>
      <c r="G122" s="202">
        <v>2633083.23</v>
      </c>
      <c r="H122" s="195">
        <v>3610782.53</v>
      </c>
      <c r="I122" s="249">
        <v>3610782.53</v>
      </c>
      <c r="J122" s="249">
        <f t="shared" si="2"/>
        <v>0</v>
      </c>
      <c r="K122" s="253"/>
    </row>
    <row r="123" spans="1:11" s="39" customFormat="1" ht="25.5" x14ac:dyDescent="0.2">
      <c r="A123" s="138">
        <v>112</v>
      </c>
      <c r="B123" s="144" t="s">
        <v>817</v>
      </c>
      <c r="C123" s="146"/>
      <c r="D123" s="146"/>
      <c r="E123" s="147"/>
      <c r="F123" s="147"/>
      <c r="G123" s="202">
        <v>1098464.17</v>
      </c>
      <c r="H123" s="195">
        <v>1506338.72</v>
      </c>
      <c r="I123" s="249">
        <v>2440055.64</v>
      </c>
      <c r="J123" s="249">
        <f t="shared" si="2"/>
        <v>933716.92000000016</v>
      </c>
      <c r="K123" s="253" t="s">
        <v>1061</v>
      </c>
    </row>
    <row r="124" spans="1:11" s="39" customFormat="1" ht="25.5" x14ac:dyDescent="0.2">
      <c r="A124" s="138">
        <v>113</v>
      </c>
      <c r="B124" s="144" t="s">
        <v>818</v>
      </c>
      <c r="C124" s="146"/>
      <c r="D124" s="146"/>
      <c r="E124" s="147"/>
      <c r="F124" s="147"/>
      <c r="G124" s="202">
        <v>1098464.17</v>
      </c>
      <c r="H124" s="195">
        <v>1506338.72</v>
      </c>
      <c r="I124" s="249">
        <v>2440055.64</v>
      </c>
      <c r="J124" s="249">
        <f t="shared" si="2"/>
        <v>933716.92000000016</v>
      </c>
      <c r="K124" s="253" t="s">
        <v>1061</v>
      </c>
    </row>
    <row r="125" spans="1:11" s="39" customFormat="1" ht="51" x14ac:dyDescent="0.2">
      <c r="A125" s="138">
        <v>114</v>
      </c>
      <c r="B125" s="144" t="s">
        <v>819</v>
      </c>
      <c r="C125" s="146"/>
      <c r="D125" s="146"/>
      <c r="E125" s="147"/>
      <c r="F125" s="147"/>
      <c r="G125" s="202">
        <v>1554811.41</v>
      </c>
      <c r="H125" s="195">
        <v>2132133.86</v>
      </c>
      <c r="I125" s="249">
        <v>2975249.25</v>
      </c>
      <c r="J125" s="249">
        <f t="shared" si="2"/>
        <v>843115.39000000013</v>
      </c>
      <c r="K125" s="271" t="s">
        <v>1074</v>
      </c>
    </row>
    <row r="126" spans="1:11" s="39" customFormat="1" x14ac:dyDescent="0.2">
      <c r="A126" s="138">
        <v>115</v>
      </c>
      <c r="B126" s="144" t="s">
        <v>820</v>
      </c>
      <c r="C126" s="146"/>
      <c r="D126" s="146"/>
      <c r="E126" s="147"/>
      <c r="F126" s="147"/>
      <c r="G126" s="202">
        <v>2253466.9300000002</v>
      </c>
      <c r="H126" s="195">
        <v>3090209.58</v>
      </c>
      <c r="I126" s="249">
        <v>3090209.58</v>
      </c>
      <c r="J126" s="249">
        <f t="shared" si="2"/>
        <v>0</v>
      </c>
      <c r="K126" s="253"/>
    </row>
    <row r="127" spans="1:11" s="39" customFormat="1" ht="51" x14ac:dyDescent="0.2">
      <c r="A127" s="138">
        <v>116</v>
      </c>
      <c r="B127" s="144" t="s">
        <v>821</v>
      </c>
      <c r="C127" s="146"/>
      <c r="D127" s="146"/>
      <c r="E127" s="147"/>
      <c r="F127" s="147"/>
      <c r="G127" s="202">
        <v>4321164.1900000004</v>
      </c>
      <c r="H127" s="195">
        <v>5925670.7000000002</v>
      </c>
      <c r="I127" s="249">
        <v>8179913.4900000002</v>
      </c>
      <c r="J127" s="249">
        <f t="shared" si="2"/>
        <v>2254242.79</v>
      </c>
      <c r="K127" s="271" t="s">
        <v>1074</v>
      </c>
    </row>
    <row r="128" spans="1:11" s="39" customFormat="1" ht="51" x14ac:dyDescent="0.2">
      <c r="A128" s="138">
        <v>117</v>
      </c>
      <c r="B128" s="144" t="s">
        <v>823</v>
      </c>
      <c r="C128" s="146"/>
      <c r="D128" s="146"/>
      <c r="E128" s="147"/>
      <c r="F128" s="147"/>
      <c r="G128" s="202">
        <v>3586162.43</v>
      </c>
      <c r="H128" s="195">
        <v>4917752.88</v>
      </c>
      <c r="I128" s="249">
        <v>6797068.4000000004</v>
      </c>
      <c r="J128" s="249">
        <f t="shared" si="2"/>
        <v>1879315.5200000005</v>
      </c>
      <c r="K128" s="271" t="s">
        <v>1074</v>
      </c>
    </row>
    <row r="129" spans="1:11" s="39" customFormat="1" x14ac:dyDescent="0.2">
      <c r="A129" s="138">
        <v>118</v>
      </c>
      <c r="B129" s="144" t="s">
        <v>824</v>
      </c>
      <c r="C129" s="146"/>
      <c r="D129" s="146"/>
      <c r="E129" s="147"/>
      <c r="F129" s="147"/>
      <c r="G129" s="202">
        <v>3844624.59</v>
      </c>
      <c r="H129" s="195">
        <v>5272185.5199999996</v>
      </c>
      <c r="I129" s="249">
        <v>5272185.5199999996</v>
      </c>
      <c r="J129" s="249">
        <f t="shared" si="2"/>
        <v>0</v>
      </c>
      <c r="K129" s="253"/>
    </row>
    <row r="130" spans="1:11" s="39" customFormat="1" x14ac:dyDescent="0.2">
      <c r="A130" s="138">
        <v>119</v>
      </c>
      <c r="B130" s="144" t="s">
        <v>825</v>
      </c>
      <c r="C130" s="146"/>
      <c r="D130" s="146"/>
      <c r="E130" s="147"/>
      <c r="F130" s="147"/>
      <c r="G130" s="202">
        <v>4038471.21</v>
      </c>
      <c r="H130" s="195">
        <v>5538010</v>
      </c>
      <c r="I130" s="249">
        <v>5538010</v>
      </c>
      <c r="J130" s="249">
        <f t="shared" si="2"/>
        <v>0</v>
      </c>
      <c r="K130" s="253"/>
    </row>
    <row r="131" spans="1:11" s="39" customFormat="1" x14ac:dyDescent="0.2">
      <c r="A131" s="138">
        <v>120</v>
      </c>
      <c r="B131" s="144" t="s">
        <v>826</v>
      </c>
      <c r="C131" s="146"/>
      <c r="D131" s="146"/>
      <c r="E131" s="147"/>
      <c r="F131" s="147"/>
      <c r="G131" s="202">
        <v>2023844.97</v>
      </c>
      <c r="H131" s="195">
        <v>4545945.8499999996</v>
      </c>
      <c r="I131" s="249">
        <v>4545945.8499999996</v>
      </c>
      <c r="J131" s="249">
        <f t="shared" si="2"/>
        <v>0</v>
      </c>
      <c r="K131" s="253"/>
    </row>
    <row r="132" spans="1:11" s="39" customFormat="1" x14ac:dyDescent="0.2">
      <c r="A132" s="138">
        <v>121</v>
      </c>
      <c r="B132" s="139" t="s">
        <v>827</v>
      </c>
      <c r="C132" s="146"/>
      <c r="D132" s="146"/>
      <c r="E132" s="147"/>
      <c r="F132" s="147"/>
      <c r="G132" s="202">
        <v>3354502.63</v>
      </c>
      <c r="H132" s="195">
        <v>4755090.03</v>
      </c>
      <c r="I132" s="249">
        <v>4755090.03</v>
      </c>
      <c r="J132" s="249">
        <f t="shared" si="2"/>
        <v>0</v>
      </c>
      <c r="K132" s="253"/>
    </row>
    <row r="133" spans="1:11" s="39" customFormat="1" x14ac:dyDescent="0.2">
      <c r="A133" s="138">
        <v>122</v>
      </c>
      <c r="B133" s="144" t="s">
        <v>828</v>
      </c>
      <c r="C133" s="146"/>
      <c r="D133" s="146"/>
      <c r="E133" s="147"/>
      <c r="F133" s="147"/>
      <c r="G133" s="202">
        <v>3335373.58</v>
      </c>
      <c r="H133" s="195">
        <v>4727974.12</v>
      </c>
      <c r="I133" s="249">
        <v>4727974.12</v>
      </c>
      <c r="J133" s="249">
        <f t="shared" si="2"/>
        <v>0</v>
      </c>
      <c r="K133" s="253"/>
    </row>
    <row r="134" spans="1:11" s="39" customFormat="1" x14ac:dyDescent="0.2">
      <c r="A134" s="138">
        <v>123</v>
      </c>
      <c r="B134" s="139" t="s">
        <v>392</v>
      </c>
      <c r="C134" s="146"/>
      <c r="D134" s="146"/>
      <c r="E134" s="147"/>
      <c r="F134" s="147"/>
      <c r="G134" s="202">
        <v>9131718.5800000001</v>
      </c>
      <c r="H134" s="195">
        <v>11128719.6</v>
      </c>
      <c r="I134" s="249">
        <v>11128719.6</v>
      </c>
      <c r="J134" s="249">
        <f t="shared" si="2"/>
        <v>0</v>
      </c>
      <c r="K134" s="253"/>
    </row>
    <row r="135" spans="1:11" s="39" customFormat="1" x14ac:dyDescent="0.2">
      <c r="A135" s="138">
        <v>124</v>
      </c>
      <c r="B135" s="139" t="s">
        <v>399</v>
      </c>
      <c r="C135" s="146"/>
      <c r="D135" s="146"/>
      <c r="E135" s="147"/>
      <c r="F135" s="147"/>
      <c r="G135" s="202">
        <v>908512.31</v>
      </c>
      <c r="H135" s="195">
        <v>1922016.84</v>
      </c>
      <c r="I135" s="249">
        <v>1922016.84</v>
      </c>
      <c r="J135" s="249">
        <f t="shared" si="2"/>
        <v>0</v>
      </c>
      <c r="K135" s="253"/>
    </row>
    <row r="136" spans="1:11" s="39" customFormat="1" x14ac:dyDescent="0.2">
      <c r="A136" s="138">
        <v>125</v>
      </c>
      <c r="B136" s="144" t="s">
        <v>516</v>
      </c>
      <c r="C136" s="146"/>
      <c r="D136" s="146"/>
      <c r="E136" s="147"/>
      <c r="F136" s="147"/>
      <c r="G136" s="202">
        <v>15980507.51</v>
      </c>
      <c r="H136" s="195">
        <v>19475259.300000001</v>
      </c>
      <c r="I136" s="249">
        <v>19475259.300000001</v>
      </c>
      <c r="J136" s="249">
        <f t="shared" si="2"/>
        <v>0</v>
      </c>
      <c r="K136" s="253"/>
    </row>
    <row r="137" spans="1:11" s="39" customFormat="1" x14ac:dyDescent="0.2">
      <c r="A137" s="138">
        <v>126</v>
      </c>
      <c r="B137" s="144" t="s">
        <v>526</v>
      </c>
      <c r="C137" s="146"/>
      <c r="D137" s="146"/>
      <c r="E137" s="147"/>
      <c r="F137" s="147"/>
      <c r="G137" s="202">
        <v>3760689.68</v>
      </c>
      <c r="H137" s="195">
        <v>5330870.1500000004</v>
      </c>
      <c r="I137" s="249">
        <v>5330870.1500000004</v>
      </c>
      <c r="J137" s="249">
        <f t="shared" si="2"/>
        <v>0</v>
      </c>
      <c r="K137" s="253"/>
    </row>
    <row r="138" spans="1:11" s="39" customFormat="1" x14ac:dyDescent="0.2">
      <c r="A138" s="138">
        <v>127</v>
      </c>
      <c r="B138" s="144" t="s">
        <v>527</v>
      </c>
      <c r="C138" s="146"/>
      <c r="D138" s="146"/>
      <c r="E138" s="147"/>
      <c r="F138" s="147"/>
      <c r="G138" s="202">
        <v>3732199.6</v>
      </c>
      <c r="H138" s="195">
        <v>5290484.7699999996</v>
      </c>
      <c r="I138" s="249">
        <v>5290484.7699999996</v>
      </c>
      <c r="J138" s="249">
        <f t="shared" si="2"/>
        <v>0</v>
      </c>
      <c r="K138" s="253"/>
    </row>
    <row r="139" spans="1:11" s="39" customFormat="1" x14ac:dyDescent="0.2">
      <c r="A139" s="138">
        <v>128</v>
      </c>
      <c r="B139" s="144" t="s">
        <v>528</v>
      </c>
      <c r="C139" s="146"/>
      <c r="D139" s="146"/>
      <c r="E139" s="147"/>
      <c r="F139" s="147"/>
      <c r="G139" s="202">
        <v>18315047.120000001</v>
      </c>
      <c r="H139" s="195">
        <v>25962030</v>
      </c>
      <c r="I139" s="249">
        <v>25962030</v>
      </c>
      <c r="J139" s="249">
        <f t="shared" si="2"/>
        <v>0</v>
      </c>
      <c r="K139" s="253"/>
    </row>
    <row r="140" spans="1:11" s="39" customFormat="1" x14ac:dyDescent="0.2">
      <c r="A140" s="138">
        <v>129</v>
      </c>
      <c r="B140" s="144" t="s">
        <v>598</v>
      </c>
      <c r="C140" s="146"/>
      <c r="D140" s="146"/>
      <c r="E140" s="147"/>
      <c r="F140" s="147"/>
      <c r="G140" s="202">
        <v>4565859.29</v>
      </c>
      <c r="H140" s="195">
        <v>5564359.7999999998</v>
      </c>
      <c r="I140" s="249">
        <v>5564359.7999999998</v>
      </c>
      <c r="J140" s="249">
        <f t="shared" si="2"/>
        <v>0</v>
      </c>
      <c r="K140" s="253"/>
    </row>
    <row r="141" spans="1:11" s="39" customFormat="1" x14ac:dyDescent="0.2">
      <c r="A141" s="138">
        <v>130</v>
      </c>
      <c r="B141" s="144" t="s">
        <v>605</v>
      </c>
      <c r="C141" s="146"/>
      <c r="D141" s="146"/>
      <c r="E141" s="147"/>
      <c r="F141" s="147"/>
      <c r="G141" s="202">
        <v>5413113.9299999997</v>
      </c>
      <c r="H141" s="195">
        <v>7673222.2000000002</v>
      </c>
      <c r="I141" s="249">
        <v>7673222.2000000002</v>
      </c>
      <c r="J141" s="249">
        <f t="shared" ref="J141:J170" si="3">I141-H141</f>
        <v>0</v>
      </c>
      <c r="K141" s="253"/>
    </row>
    <row r="142" spans="1:11" s="39" customFormat="1" x14ac:dyDescent="0.2">
      <c r="A142" s="138">
        <v>131</v>
      </c>
      <c r="B142" s="144" t="s">
        <v>454</v>
      </c>
      <c r="C142" s="146"/>
      <c r="D142" s="146"/>
      <c r="E142" s="147"/>
      <c r="F142" s="147"/>
      <c r="G142" s="202">
        <v>4565859.29</v>
      </c>
      <c r="H142" s="195">
        <v>5564359.7999999998</v>
      </c>
      <c r="I142" s="249">
        <v>5564359.7999999998</v>
      </c>
      <c r="J142" s="249">
        <f t="shared" si="3"/>
        <v>0</v>
      </c>
      <c r="K142" s="253"/>
    </row>
    <row r="143" spans="1:11" s="39" customFormat="1" x14ac:dyDescent="0.2">
      <c r="A143" s="138">
        <v>132</v>
      </c>
      <c r="B143" s="144" t="s">
        <v>620</v>
      </c>
      <c r="C143" s="146"/>
      <c r="D143" s="146"/>
      <c r="E143" s="147"/>
      <c r="F143" s="147"/>
      <c r="G143" s="202">
        <v>15559650.029999999</v>
      </c>
      <c r="H143" s="195">
        <v>22056186.809999999</v>
      </c>
      <c r="I143" s="249">
        <v>22056186.809999999</v>
      </c>
      <c r="J143" s="249">
        <f t="shared" si="3"/>
        <v>0</v>
      </c>
      <c r="K143" s="253"/>
    </row>
    <row r="144" spans="1:11" s="39" customFormat="1" x14ac:dyDescent="0.2">
      <c r="A144" s="138">
        <v>133</v>
      </c>
      <c r="B144" s="144" t="s">
        <v>660</v>
      </c>
      <c r="C144" s="146"/>
      <c r="D144" s="146"/>
      <c r="E144" s="147"/>
      <c r="F144" s="147"/>
      <c r="G144" s="202">
        <v>835427.61</v>
      </c>
      <c r="H144" s="195">
        <v>3584078.06</v>
      </c>
      <c r="I144" s="249">
        <v>3584078.06</v>
      </c>
      <c r="J144" s="249">
        <f t="shared" si="3"/>
        <v>0</v>
      </c>
      <c r="K144" s="253"/>
    </row>
    <row r="145" spans="1:11" s="39" customFormat="1" x14ac:dyDescent="0.2">
      <c r="A145" s="138">
        <v>134</v>
      </c>
      <c r="B145" s="144" t="s">
        <v>822</v>
      </c>
      <c r="C145" s="146"/>
      <c r="D145" s="146"/>
      <c r="E145" s="147"/>
      <c r="F145" s="147"/>
      <c r="G145" s="202">
        <v>4939050.28</v>
      </c>
      <c r="H145" s="195">
        <v>6772986.2300000004</v>
      </c>
      <c r="I145" s="249">
        <v>6772986.2300000004</v>
      </c>
      <c r="J145" s="249">
        <f t="shared" si="3"/>
        <v>0</v>
      </c>
      <c r="K145" s="253"/>
    </row>
    <row r="146" spans="1:11" s="39" customFormat="1" x14ac:dyDescent="0.2">
      <c r="A146" s="138">
        <v>135</v>
      </c>
      <c r="B146" s="144" t="s">
        <v>535</v>
      </c>
      <c r="C146" s="146"/>
      <c r="D146" s="146"/>
      <c r="E146" s="147"/>
      <c r="F146" s="147"/>
      <c r="G146" s="202">
        <v>7342298.8899999997</v>
      </c>
      <c r="H146" s="195">
        <v>10407889.359999999</v>
      </c>
      <c r="I146" s="249">
        <v>10407889.359999999</v>
      </c>
      <c r="J146" s="249">
        <f t="shared" si="3"/>
        <v>0</v>
      </c>
      <c r="K146" s="253"/>
    </row>
    <row r="147" spans="1:11" s="39" customFormat="1" x14ac:dyDescent="0.2">
      <c r="A147" s="138">
        <v>136</v>
      </c>
      <c r="B147" s="144" t="s">
        <v>568</v>
      </c>
      <c r="C147" s="146"/>
      <c r="D147" s="146"/>
      <c r="E147" s="147"/>
      <c r="F147" s="147"/>
      <c r="G147" s="202">
        <v>1794874.62</v>
      </c>
      <c r="H147" s="195">
        <v>2544278.94</v>
      </c>
      <c r="I147" s="249">
        <v>2544278.94</v>
      </c>
      <c r="J147" s="249">
        <f t="shared" si="3"/>
        <v>0</v>
      </c>
      <c r="K147" s="253"/>
    </row>
    <row r="148" spans="1:11" s="39" customFormat="1" x14ac:dyDescent="0.2">
      <c r="A148" s="138">
        <v>137</v>
      </c>
      <c r="B148" s="144" t="s">
        <v>570</v>
      </c>
      <c r="C148" s="146"/>
      <c r="D148" s="146"/>
      <c r="E148" s="147"/>
      <c r="F148" s="147"/>
      <c r="G148" s="202">
        <v>1155002.76</v>
      </c>
      <c r="H148" s="195">
        <v>1583870.86</v>
      </c>
      <c r="I148" s="249">
        <v>1583870.86</v>
      </c>
      <c r="J148" s="249">
        <f t="shared" si="3"/>
        <v>0</v>
      </c>
      <c r="K148" s="253"/>
    </row>
    <row r="149" spans="1:11" s="39" customFormat="1" x14ac:dyDescent="0.2">
      <c r="A149" s="138">
        <v>138</v>
      </c>
      <c r="B149" s="144" t="s">
        <v>585</v>
      </c>
      <c r="C149" s="146"/>
      <c r="D149" s="146"/>
      <c r="E149" s="147"/>
      <c r="F149" s="147"/>
      <c r="G149" s="202">
        <v>3724059.58</v>
      </c>
      <c r="H149" s="195">
        <v>5278946.0999999996</v>
      </c>
      <c r="I149" s="249">
        <v>5278946.0999999996</v>
      </c>
      <c r="J149" s="249">
        <f t="shared" si="3"/>
        <v>0</v>
      </c>
      <c r="K149" s="253"/>
    </row>
    <row r="150" spans="1:11" s="39" customFormat="1" x14ac:dyDescent="0.2">
      <c r="A150" s="138">
        <v>139</v>
      </c>
      <c r="B150" s="144" t="s">
        <v>593</v>
      </c>
      <c r="C150" s="146"/>
      <c r="D150" s="146"/>
      <c r="E150" s="147"/>
      <c r="F150" s="147"/>
      <c r="G150" s="202">
        <v>5168913.3</v>
      </c>
      <c r="H150" s="195">
        <v>7327061.7999999998</v>
      </c>
      <c r="I150" s="249">
        <v>7327061.7999999998</v>
      </c>
      <c r="J150" s="249">
        <f t="shared" si="3"/>
        <v>0</v>
      </c>
      <c r="K150" s="253"/>
    </row>
    <row r="151" spans="1:11" s="39" customFormat="1" x14ac:dyDescent="0.2">
      <c r="A151" s="138">
        <v>140</v>
      </c>
      <c r="B151" s="144" t="s">
        <v>588</v>
      </c>
      <c r="C151" s="146"/>
      <c r="D151" s="146"/>
      <c r="E151" s="147"/>
      <c r="F151" s="147"/>
      <c r="G151" s="202">
        <v>3943840.14</v>
      </c>
      <c r="H151" s="195">
        <v>5590490.46</v>
      </c>
      <c r="I151" s="249">
        <v>5590490.46</v>
      </c>
      <c r="J151" s="249">
        <f t="shared" si="3"/>
        <v>0</v>
      </c>
      <c r="K151" s="253"/>
    </row>
    <row r="152" spans="1:11" s="39" customFormat="1" x14ac:dyDescent="0.2">
      <c r="A152" s="138">
        <v>141</v>
      </c>
      <c r="B152" s="144" t="s">
        <v>357</v>
      </c>
      <c r="C152" s="146"/>
      <c r="D152" s="146"/>
      <c r="E152" s="147"/>
      <c r="F152" s="147"/>
      <c r="G152" s="202">
        <v>6483526.6799999997</v>
      </c>
      <c r="H152" s="195">
        <v>9190558.6199999992</v>
      </c>
      <c r="I152" s="249">
        <v>9190558.6199999992</v>
      </c>
      <c r="J152" s="249">
        <f t="shared" si="3"/>
        <v>0</v>
      </c>
      <c r="K152" s="253"/>
    </row>
    <row r="153" spans="1:11" s="39" customFormat="1" x14ac:dyDescent="0.2">
      <c r="A153" s="138">
        <v>142</v>
      </c>
      <c r="B153" s="144" t="s">
        <v>722</v>
      </c>
      <c r="C153" s="146"/>
      <c r="D153" s="146"/>
      <c r="E153" s="147"/>
      <c r="F153" s="147"/>
      <c r="G153" s="202">
        <v>18263437.149999999</v>
      </c>
      <c r="H153" s="195">
        <v>22257439.210000001</v>
      </c>
      <c r="I153" s="249">
        <v>22257439.210000001</v>
      </c>
      <c r="J153" s="249">
        <f t="shared" si="3"/>
        <v>0</v>
      </c>
      <c r="K153" s="253"/>
    </row>
    <row r="154" spans="1:11" s="39" customFormat="1" x14ac:dyDescent="0.2">
      <c r="A154" s="138">
        <v>143</v>
      </c>
      <c r="B154" s="144" t="s">
        <v>386</v>
      </c>
      <c r="C154" s="146"/>
      <c r="D154" s="146"/>
      <c r="E154" s="147"/>
      <c r="F154" s="147"/>
      <c r="G154" s="202">
        <v>4565859.29</v>
      </c>
      <c r="H154" s="195">
        <v>5564359.7999999998</v>
      </c>
      <c r="I154" s="249">
        <v>5564359.7999999998</v>
      </c>
      <c r="J154" s="249">
        <f t="shared" si="3"/>
        <v>0</v>
      </c>
      <c r="K154" s="253"/>
    </row>
    <row r="155" spans="1:11" s="39" customFormat="1" x14ac:dyDescent="0.2">
      <c r="A155" s="138">
        <v>144</v>
      </c>
      <c r="B155" s="144" t="s">
        <v>730</v>
      </c>
      <c r="C155" s="146"/>
      <c r="D155" s="146"/>
      <c r="E155" s="147"/>
      <c r="F155" s="147"/>
      <c r="G155" s="202">
        <v>8949953.0299999993</v>
      </c>
      <c r="H155" s="195">
        <v>12686778.66</v>
      </c>
      <c r="I155" s="249">
        <v>12686778.66</v>
      </c>
      <c r="J155" s="249">
        <f t="shared" si="3"/>
        <v>0</v>
      </c>
      <c r="K155" s="253"/>
    </row>
    <row r="156" spans="1:11" s="39" customFormat="1" x14ac:dyDescent="0.2">
      <c r="A156" s="138">
        <v>145</v>
      </c>
      <c r="B156" s="144" t="s">
        <v>235</v>
      </c>
      <c r="C156" s="146"/>
      <c r="D156" s="146"/>
      <c r="E156" s="147"/>
      <c r="F156" s="147"/>
      <c r="G156" s="202">
        <v>6573066.9100000001</v>
      </c>
      <c r="H156" s="195">
        <v>9317484.0999999996</v>
      </c>
      <c r="I156" s="249">
        <v>9317484.0999999996</v>
      </c>
      <c r="J156" s="249">
        <f t="shared" si="3"/>
        <v>0</v>
      </c>
      <c r="K156" s="253"/>
    </row>
    <row r="157" spans="1:11" s="39" customFormat="1" x14ac:dyDescent="0.2">
      <c r="A157" s="138">
        <v>146</v>
      </c>
      <c r="B157" s="144" t="s">
        <v>1009</v>
      </c>
      <c r="C157" s="146"/>
      <c r="D157" s="146"/>
      <c r="E157" s="147"/>
      <c r="F157" s="147"/>
      <c r="G157" s="202">
        <v>2342313.2999999998</v>
      </c>
      <c r="H157" s="195">
        <v>3212045.8</v>
      </c>
      <c r="I157" s="249">
        <v>3212045.8</v>
      </c>
      <c r="J157" s="249">
        <f t="shared" si="3"/>
        <v>0</v>
      </c>
      <c r="K157" s="253"/>
    </row>
    <row r="158" spans="1:11" s="39" customFormat="1" ht="76.5" x14ac:dyDescent="0.2">
      <c r="A158" s="138">
        <v>147</v>
      </c>
      <c r="B158" s="144" t="s">
        <v>996</v>
      </c>
      <c r="C158" s="146"/>
      <c r="D158" s="146"/>
      <c r="E158" s="147"/>
      <c r="F158" s="147"/>
      <c r="G158" s="202"/>
      <c r="H158" s="202">
        <v>6248074.21</v>
      </c>
      <c r="I158" s="249">
        <v>1115349.19</v>
      </c>
      <c r="J158" s="249">
        <f t="shared" si="3"/>
        <v>-5132725.0199999996</v>
      </c>
      <c r="K158" s="253" t="s">
        <v>1064</v>
      </c>
    </row>
    <row r="159" spans="1:11" s="39" customFormat="1" x14ac:dyDescent="0.2">
      <c r="A159" s="138"/>
      <c r="B159" s="144" t="s">
        <v>1046</v>
      </c>
      <c r="C159" s="146"/>
      <c r="D159" s="146"/>
      <c r="E159" s="147"/>
      <c r="F159" s="147"/>
      <c r="G159" s="249"/>
      <c r="H159" s="249">
        <v>0</v>
      </c>
      <c r="I159" s="249">
        <v>4638549.3600000003</v>
      </c>
      <c r="J159" s="249">
        <f t="shared" si="3"/>
        <v>4638549.3600000003</v>
      </c>
      <c r="K159" s="253" t="s">
        <v>1066</v>
      </c>
    </row>
    <row r="160" spans="1:11" s="39" customFormat="1" x14ac:dyDescent="0.2">
      <c r="A160" s="138"/>
      <c r="B160" s="144" t="s">
        <v>1047</v>
      </c>
      <c r="C160" s="146"/>
      <c r="D160" s="146"/>
      <c r="E160" s="147"/>
      <c r="F160" s="147"/>
      <c r="G160" s="249"/>
      <c r="H160" s="249">
        <v>0</v>
      </c>
      <c r="I160" s="249">
        <v>4471238.51</v>
      </c>
      <c r="J160" s="249">
        <f t="shared" si="3"/>
        <v>4471238.51</v>
      </c>
      <c r="K160" s="253" t="s">
        <v>1066</v>
      </c>
    </row>
    <row r="161" spans="1:11" s="39" customFormat="1" x14ac:dyDescent="0.2">
      <c r="A161" s="138"/>
      <c r="B161" s="144" t="s">
        <v>1048</v>
      </c>
      <c r="C161" s="146"/>
      <c r="D161" s="146"/>
      <c r="E161" s="147"/>
      <c r="F161" s="147"/>
      <c r="G161" s="249"/>
      <c r="H161" s="249"/>
      <c r="I161" s="249">
        <v>10384812</v>
      </c>
      <c r="J161" s="249">
        <f t="shared" si="3"/>
        <v>10384812</v>
      </c>
      <c r="K161" s="253" t="s">
        <v>1066</v>
      </c>
    </row>
    <row r="162" spans="1:11" s="39" customFormat="1" ht="25.5" x14ac:dyDescent="0.2">
      <c r="A162" s="138"/>
      <c r="B162" s="144" t="s">
        <v>1049</v>
      </c>
      <c r="C162" s="146"/>
      <c r="D162" s="146"/>
      <c r="E162" s="147"/>
      <c r="F162" s="147"/>
      <c r="G162" s="249"/>
      <c r="H162" s="249">
        <v>0</v>
      </c>
      <c r="I162" s="249">
        <v>8381840.4199999999</v>
      </c>
      <c r="J162" s="249">
        <f t="shared" si="3"/>
        <v>8381840.4199999999</v>
      </c>
      <c r="K162" s="253" t="s">
        <v>1066</v>
      </c>
    </row>
    <row r="163" spans="1:11" s="39" customFormat="1" ht="25.5" x14ac:dyDescent="0.2">
      <c r="A163" s="138"/>
      <c r="B163" s="144" t="s">
        <v>747</v>
      </c>
      <c r="C163" s="146"/>
      <c r="D163" s="146"/>
      <c r="E163" s="147"/>
      <c r="F163" s="147"/>
      <c r="G163" s="249"/>
      <c r="H163" s="249">
        <v>0</v>
      </c>
      <c r="I163" s="249">
        <v>3134513.66</v>
      </c>
      <c r="J163" s="249">
        <f t="shared" si="3"/>
        <v>3134513.66</v>
      </c>
      <c r="K163" s="253" t="s">
        <v>1067</v>
      </c>
    </row>
    <row r="164" spans="1:11" s="39" customFormat="1" ht="25.5" x14ac:dyDescent="0.2">
      <c r="A164" s="138"/>
      <c r="B164" s="144" t="s">
        <v>788</v>
      </c>
      <c r="C164" s="146"/>
      <c r="D164" s="146"/>
      <c r="E164" s="147"/>
      <c r="F164" s="147"/>
      <c r="G164" s="249"/>
      <c r="H164" s="249">
        <v>0</v>
      </c>
      <c r="I164" s="249">
        <v>4430408</v>
      </c>
      <c r="J164" s="249">
        <f t="shared" si="3"/>
        <v>4430408</v>
      </c>
      <c r="K164" s="253" t="s">
        <v>1067</v>
      </c>
    </row>
    <row r="165" spans="1:11" s="39" customFormat="1" ht="51" x14ac:dyDescent="0.2">
      <c r="A165" s="138"/>
      <c r="B165" s="144" t="s">
        <v>557</v>
      </c>
      <c r="C165" s="146"/>
      <c r="D165" s="146"/>
      <c r="E165" s="147"/>
      <c r="F165" s="147"/>
      <c r="G165" s="249"/>
      <c r="H165" s="249">
        <v>0</v>
      </c>
      <c r="I165" s="249">
        <v>5006361.04</v>
      </c>
      <c r="J165" s="249">
        <f t="shared" si="3"/>
        <v>5006361.04</v>
      </c>
      <c r="K165" s="253" t="s">
        <v>1070</v>
      </c>
    </row>
    <row r="166" spans="1:11" s="39" customFormat="1" ht="25.5" x14ac:dyDescent="0.2">
      <c r="A166" s="138"/>
      <c r="B166" s="144" t="s">
        <v>998</v>
      </c>
      <c r="C166" s="146"/>
      <c r="D166" s="146"/>
      <c r="E166" s="147"/>
      <c r="F166" s="147"/>
      <c r="G166" s="267"/>
      <c r="H166" s="267">
        <v>0</v>
      </c>
      <c r="I166" s="267">
        <v>7115811.3899999997</v>
      </c>
      <c r="J166" s="267">
        <f t="shared" si="3"/>
        <v>7115811.3899999997</v>
      </c>
      <c r="K166" s="268" t="s">
        <v>1067</v>
      </c>
    </row>
    <row r="167" spans="1:11" s="39" customFormat="1" ht="25.5" x14ac:dyDescent="0.2">
      <c r="A167" s="138"/>
      <c r="B167" s="144" t="s">
        <v>759</v>
      </c>
      <c r="C167" s="146"/>
      <c r="D167" s="146"/>
      <c r="E167" s="147"/>
      <c r="F167" s="147"/>
      <c r="G167" s="267"/>
      <c r="H167" s="267">
        <v>0</v>
      </c>
      <c r="I167" s="267">
        <v>3342149.42</v>
      </c>
      <c r="J167" s="267">
        <f t="shared" si="3"/>
        <v>3342149.42</v>
      </c>
      <c r="K167" s="268" t="s">
        <v>1067</v>
      </c>
    </row>
    <row r="168" spans="1:11" s="39" customFormat="1" ht="25.5" x14ac:dyDescent="0.2">
      <c r="A168" s="138"/>
      <c r="B168" s="144" t="s">
        <v>781</v>
      </c>
      <c r="C168" s="146"/>
      <c r="D168" s="146"/>
      <c r="E168" s="147"/>
      <c r="F168" s="147"/>
      <c r="G168" s="267"/>
      <c r="H168" s="267">
        <v>0</v>
      </c>
      <c r="I168" s="267">
        <v>4086173.16</v>
      </c>
      <c r="J168" s="267">
        <f t="shared" si="3"/>
        <v>4086173.16</v>
      </c>
      <c r="K168" s="268" t="s">
        <v>1067</v>
      </c>
    </row>
    <row r="169" spans="1:11" s="39" customFormat="1" ht="25.5" x14ac:dyDescent="0.2">
      <c r="A169" s="138"/>
      <c r="B169" s="144" t="s">
        <v>782</v>
      </c>
      <c r="C169" s="146"/>
      <c r="D169" s="146"/>
      <c r="E169" s="147"/>
      <c r="F169" s="147"/>
      <c r="G169" s="267"/>
      <c r="H169" s="267">
        <v>0</v>
      </c>
      <c r="I169" s="267">
        <v>4092032.11</v>
      </c>
      <c r="J169" s="267">
        <f t="shared" si="3"/>
        <v>4092032.11</v>
      </c>
      <c r="K169" s="268" t="s">
        <v>1067</v>
      </c>
    </row>
    <row r="170" spans="1:11" s="39" customFormat="1" ht="26.25" customHeight="1" x14ac:dyDescent="0.2">
      <c r="A170" s="138"/>
      <c r="B170" s="144" t="s">
        <v>770</v>
      </c>
      <c r="C170" s="146"/>
      <c r="D170" s="146"/>
      <c r="E170" s="147"/>
      <c r="F170" s="147"/>
      <c r="G170" s="272"/>
      <c r="H170" s="272"/>
      <c r="I170" s="272">
        <v>5868437.4000000004</v>
      </c>
      <c r="J170" s="272">
        <f t="shared" si="3"/>
        <v>5868437.4000000004</v>
      </c>
      <c r="K170" s="273" t="s">
        <v>1067</v>
      </c>
    </row>
    <row r="171" spans="1:11" s="39" customFormat="1" ht="43.5" customHeight="1" x14ac:dyDescent="0.2">
      <c r="A171" s="361" t="s">
        <v>277</v>
      </c>
      <c r="B171" s="361"/>
      <c r="C171" s="137">
        <v>118053.4</v>
      </c>
      <c r="D171" s="164"/>
      <c r="E171" s="137"/>
      <c r="F171" s="137"/>
      <c r="G171" s="137">
        <f>SUM(G12:G158)</f>
        <v>512054489.13999999</v>
      </c>
      <c r="H171" s="137">
        <f>SUM(H12:H170)</f>
        <v>711682044.92000008</v>
      </c>
      <c r="I171" s="265">
        <f t="shared" ref="I171:J171" si="4">SUM(I12:I170)</f>
        <v>798800630.17999971</v>
      </c>
      <c r="J171" s="265">
        <f t="shared" si="4"/>
        <v>87118585.260000005</v>
      </c>
      <c r="K171" s="253"/>
    </row>
    <row r="172" spans="1:11" s="39" customFormat="1" x14ac:dyDescent="0.2">
      <c r="A172" s="358" t="s">
        <v>280</v>
      </c>
      <c r="B172" s="359"/>
      <c r="C172" s="359"/>
      <c r="D172" s="359"/>
      <c r="E172" s="359"/>
      <c r="F172" s="359"/>
      <c r="G172" s="359"/>
      <c r="H172" s="359"/>
      <c r="I172" s="359"/>
      <c r="J172" s="359"/>
      <c r="K172" s="360"/>
    </row>
    <row r="173" spans="1:11" s="39" customFormat="1" x14ac:dyDescent="0.2">
      <c r="A173" s="138">
        <v>148</v>
      </c>
      <c r="B173" s="148" t="s">
        <v>838</v>
      </c>
      <c r="C173" s="151">
        <v>977.9</v>
      </c>
      <c r="D173" s="146"/>
      <c r="E173" s="152"/>
      <c r="F173" s="152"/>
      <c r="G173" s="140">
        <v>2217120.69</v>
      </c>
      <c r="H173" s="195">
        <v>3040367.48</v>
      </c>
      <c r="I173" s="249">
        <v>3040367.48</v>
      </c>
      <c r="J173" s="249">
        <f t="shared" ref="J173:J193" si="5">I173-H173</f>
        <v>0</v>
      </c>
      <c r="K173" s="253"/>
    </row>
    <row r="174" spans="1:11" s="39" customFormat="1" x14ac:dyDescent="0.2">
      <c r="A174" s="138">
        <v>149</v>
      </c>
      <c r="B174" s="148" t="s">
        <v>839</v>
      </c>
      <c r="C174" s="151"/>
      <c r="D174" s="146"/>
      <c r="E174" s="152"/>
      <c r="F174" s="152"/>
      <c r="G174" s="140">
        <v>2310005.5299999998</v>
      </c>
      <c r="H174" s="195">
        <v>3167741.72</v>
      </c>
      <c r="I174" s="249">
        <v>3167741.72</v>
      </c>
      <c r="J174" s="249">
        <f t="shared" si="5"/>
        <v>0</v>
      </c>
      <c r="K174" s="253"/>
    </row>
    <row r="175" spans="1:11" s="39" customFormat="1" x14ac:dyDescent="0.2">
      <c r="A175" s="138">
        <v>150</v>
      </c>
      <c r="B175" s="148" t="s">
        <v>840</v>
      </c>
      <c r="C175" s="151"/>
      <c r="D175" s="146"/>
      <c r="E175" s="152"/>
      <c r="F175" s="152"/>
      <c r="G175" s="140">
        <v>2310005.5299999998</v>
      </c>
      <c r="H175" s="195">
        <v>3167741.72</v>
      </c>
      <c r="I175" s="249">
        <v>3167741.72</v>
      </c>
      <c r="J175" s="249">
        <f t="shared" si="5"/>
        <v>0</v>
      </c>
      <c r="K175" s="253"/>
    </row>
    <row r="176" spans="1:11" s="39" customFormat="1" x14ac:dyDescent="0.2">
      <c r="A176" s="138">
        <v>151</v>
      </c>
      <c r="B176" s="148" t="s">
        <v>467</v>
      </c>
      <c r="C176" s="151"/>
      <c r="D176" s="146"/>
      <c r="E176" s="152"/>
      <c r="F176" s="152"/>
      <c r="G176" s="140">
        <v>1453849.63</v>
      </c>
      <c r="H176" s="195">
        <v>1993683.6</v>
      </c>
      <c r="I176" s="249">
        <v>1993683.6</v>
      </c>
      <c r="J176" s="249">
        <f t="shared" si="5"/>
        <v>0</v>
      </c>
      <c r="K176" s="253"/>
    </row>
    <row r="177" spans="1:11" s="39" customFormat="1" x14ac:dyDescent="0.2">
      <c r="A177" s="138">
        <v>152</v>
      </c>
      <c r="B177" s="148" t="s">
        <v>469</v>
      </c>
      <c r="C177" s="151"/>
      <c r="D177" s="146"/>
      <c r="E177" s="152"/>
      <c r="F177" s="152"/>
      <c r="G177" s="140">
        <v>2242563.06</v>
      </c>
      <c r="H177" s="195">
        <v>3075256.95</v>
      </c>
      <c r="I177" s="249">
        <v>3075256.95</v>
      </c>
      <c r="J177" s="249">
        <f t="shared" si="5"/>
        <v>0</v>
      </c>
      <c r="K177" s="253"/>
    </row>
    <row r="178" spans="1:11" s="39" customFormat="1" ht="51" x14ac:dyDescent="0.2">
      <c r="A178" s="138">
        <v>153</v>
      </c>
      <c r="B178" s="148" t="s">
        <v>843</v>
      </c>
      <c r="C178" s="151"/>
      <c r="D178" s="146"/>
      <c r="E178" s="152"/>
      <c r="F178" s="152"/>
      <c r="G178" s="140">
        <v>1392061.03</v>
      </c>
      <c r="H178" s="195">
        <v>1908952.04</v>
      </c>
      <c r="I178" s="249">
        <v>2669047.83</v>
      </c>
      <c r="J178" s="249">
        <f t="shared" si="5"/>
        <v>760095.79</v>
      </c>
      <c r="K178" s="271" t="s">
        <v>1074</v>
      </c>
    </row>
    <row r="179" spans="1:11" s="39" customFormat="1" x14ac:dyDescent="0.2">
      <c r="A179" s="138">
        <v>154</v>
      </c>
      <c r="B179" s="148" t="s">
        <v>844</v>
      </c>
      <c r="C179" s="151"/>
      <c r="D179" s="146"/>
      <c r="E179" s="152"/>
      <c r="F179" s="152"/>
      <c r="G179" s="140">
        <v>1432849.58</v>
      </c>
      <c r="H179" s="195">
        <v>1964885.95</v>
      </c>
      <c r="I179" s="249">
        <v>1964885.95</v>
      </c>
      <c r="J179" s="249">
        <f t="shared" si="5"/>
        <v>0</v>
      </c>
      <c r="K179" s="253"/>
    </row>
    <row r="180" spans="1:11" s="39" customFormat="1" x14ac:dyDescent="0.2">
      <c r="A180" s="138">
        <v>155</v>
      </c>
      <c r="B180" s="148" t="s">
        <v>845</v>
      </c>
      <c r="C180" s="151"/>
      <c r="D180" s="146"/>
      <c r="E180" s="152"/>
      <c r="F180" s="152"/>
      <c r="G180" s="140">
        <v>1453849.63</v>
      </c>
      <c r="H180" s="195">
        <v>1993683.6</v>
      </c>
      <c r="I180" s="249">
        <v>1993683.6</v>
      </c>
      <c r="J180" s="249">
        <f t="shared" si="5"/>
        <v>0</v>
      </c>
      <c r="K180" s="253"/>
    </row>
    <row r="181" spans="1:11" s="39" customFormat="1" x14ac:dyDescent="0.2">
      <c r="A181" s="138">
        <v>156</v>
      </c>
      <c r="B181" s="148" t="s">
        <v>846</v>
      </c>
      <c r="C181" s="151"/>
      <c r="D181" s="146"/>
      <c r="E181" s="152"/>
      <c r="F181" s="152"/>
      <c r="G181" s="140">
        <v>5250012.57</v>
      </c>
      <c r="H181" s="195">
        <v>7199413.0099999998</v>
      </c>
      <c r="I181" s="249">
        <v>7199413.0099999998</v>
      </c>
      <c r="J181" s="249">
        <f t="shared" si="5"/>
        <v>0</v>
      </c>
      <c r="K181" s="253"/>
    </row>
    <row r="182" spans="1:11" s="39" customFormat="1" x14ac:dyDescent="0.2">
      <c r="A182" s="138">
        <v>157</v>
      </c>
      <c r="B182" s="148" t="s">
        <v>851</v>
      </c>
      <c r="C182" s="151"/>
      <c r="D182" s="146"/>
      <c r="E182" s="152"/>
      <c r="F182" s="152"/>
      <c r="G182" s="140">
        <v>2369774.9</v>
      </c>
      <c r="H182" s="195">
        <v>3249704.27</v>
      </c>
      <c r="I182" s="249">
        <v>3249704.27</v>
      </c>
      <c r="J182" s="249">
        <f t="shared" si="5"/>
        <v>0</v>
      </c>
      <c r="K182" s="253"/>
    </row>
    <row r="183" spans="1:11" s="39" customFormat="1" x14ac:dyDescent="0.2">
      <c r="A183" s="138">
        <v>158</v>
      </c>
      <c r="B183" s="148" t="s">
        <v>854</v>
      </c>
      <c r="C183" s="151"/>
      <c r="D183" s="146"/>
      <c r="E183" s="152"/>
      <c r="F183" s="152"/>
      <c r="G183" s="140">
        <v>918348.36</v>
      </c>
      <c r="H183" s="195">
        <v>1259343.47</v>
      </c>
      <c r="I183" s="249">
        <v>1259343.47</v>
      </c>
      <c r="J183" s="249">
        <f t="shared" si="5"/>
        <v>0</v>
      </c>
      <c r="K183" s="253"/>
    </row>
    <row r="184" spans="1:11" s="39" customFormat="1" x14ac:dyDescent="0.2">
      <c r="A184" s="138">
        <v>159</v>
      </c>
      <c r="B184" s="148" t="s">
        <v>855</v>
      </c>
      <c r="C184" s="151"/>
      <c r="D184" s="146"/>
      <c r="E184" s="152"/>
      <c r="F184" s="152"/>
      <c r="G184" s="140">
        <v>1472830.45</v>
      </c>
      <c r="H184" s="195">
        <v>2019712.25</v>
      </c>
      <c r="I184" s="249">
        <v>2019712.25</v>
      </c>
      <c r="J184" s="249">
        <f t="shared" si="5"/>
        <v>0</v>
      </c>
      <c r="K184" s="253"/>
    </row>
    <row r="185" spans="1:11" s="39" customFormat="1" x14ac:dyDescent="0.2">
      <c r="A185" s="138">
        <v>160</v>
      </c>
      <c r="B185" s="148" t="s">
        <v>857</v>
      </c>
      <c r="C185" s="151"/>
      <c r="D185" s="146"/>
      <c r="E185" s="152"/>
      <c r="F185" s="152"/>
      <c r="G185" s="140">
        <v>1635580.84</v>
      </c>
      <c r="H185" s="195">
        <v>2242894.0499999998</v>
      </c>
      <c r="I185" s="249">
        <v>2242894.0499999998</v>
      </c>
      <c r="J185" s="249">
        <f t="shared" si="5"/>
        <v>0</v>
      </c>
      <c r="K185" s="253"/>
    </row>
    <row r="186" spans="1:11" s="39" customFormat="1" x14ac:dyDescent="0.2">
      <c r="A186" s="138">
        <v>161</v>
      </c>
      <c r="B186" s="148" t="s">
        <v>858</v>
      </c>
      <c r="C186" s="151"/>
      <c r="D186" s="146"/>
      <c r="E186" s="152"/>
      <c r="F186" s="152"/>
      <c r="G186" s="140">
        <v>1482926.63</v>
      </c>
      <c r="H186" s="195">
        <v>2033557.27</v>
      </c>
      <c r="I186" s="249">
        <v>2033557.27</v>
      </c>
      <c r="J186" s="249">
        <f t="shared" si="5"/>
        <v>0</v>
      </c>
      <c r="K186" s="253"/>
    </row>
    <row r="187" spans="1:11" s="39" customFormat="1" x14ac:dyDescent="0.2">
      <c r="A187" s="138">
        <v>162</v>
      </c>
      <c r="B187" s="148" t="s">
        <v>862</v>
      </c>
      <c r="C187" s="151"/>
      <c r="D187" s="146"/>
      <c r="E187" s="152"/>
      <c r="F187" s="152"/>
      <c r="G187" s="140">
        <v>2012370.2</v>
      </c>
      <c r="H187" s="195">
        <v>2759590.39</v>
      </c>
      <c r="I187" s="249">
        <v>2759590.39</v>
      </c>
      <c r="J187" s="249">
        <f t="shared" si="5"/>
        <v>0</v>
      </c>
      <c r="K187" s="253"/>
    </row>
    <row r="188" spans="1:11" s="39" customFormat="1" x14ac:dyDescent="0.2">
      <c r="A188" s="138">
        <v>163</v>
      </c>
      <c r="B188" s="144" t="s">
        <v>1010</v>
      </c>
      <c r="C188" s="146"/>
      <c r="D188" s="146"/>
      <c r="E188" s="147"/>
      <c r="F188" s="147"/>
      <c r="G188" s="140">
        <v>2282929.64</v>
      </c>
      <c r="H188" s="195">
        <v>2782179.9</v>
      </c>
      <c r="I188" s="249">
        <v>2782179.9</v>
      </c>
      <c r="J188" s="249">
        <f t="shared" si="5"/>
        <v>0</v>
      </c>
      <c r="K188" s="253"/>
    </row>
    <row r="189" spans="1:11" s="39" customFormat="1" x14ac:dyDescent="0.2">
      <c r="A189" s="138">
        <v>164</v>
      </c>
      <c r="B189" s="144" t="s">
        <v>1011</v>
      </c>
      <c r="C189" s="146"/>
      <c r="D189" s="146"/>
      <c r="E189" s="147"/>
      <c r="F189" s="147"/>
      <c r="G189" s="140">
        <v>2282929.64</v>
      </c>
      <c r="H189" s="195">
        <v>2782179.9</v>
      </c>
      <c r="I189" s="249">
        <v>2782179.9</v>
      </c>
      <c r="J189" s="249">
        <f t="shared" si="5"/>
        <v>0</v>
      </c>
      <c r="K189" s="253"/>
    </row>
    <row r="190" spans="1:11" s="39" customFormat="1" x14ac:dyDescent="0.2">
      <c r="A190" s="138">
        <v>165</v>
      </c>
      <c r="B190" s="144" t="s">
        <v>853</v>
      </c>
      <c r="C190" s="146"/>
      <c r="D190" s="146"/>
      <c r="E190" s="147"/>
      <c r="F190" s="147"/>
      <c r="G190" s="140"/>
      <c r="H190" s="251">
        <v>3033611.12</v>
      </c>
      <c r="I190" s="249">
        <v>3033611.12</v>
      </c>
      <c r="J190" s="249">
        <f>I190-H190</f>
        <v>0</v>
      </c>
      <c r="K190" s="253"/>
    </row>
    <row r="191" spans="1:11" s="39" customFormat="1" x14ac:dyDescent="0.2">
      <c r="A191" s="138"/>
      <c r="B191" s="144" t="s">
        <v>1052</v>
      </c>
      <c r="C191" s="146"/>
      <c r="D191" s="146"/>
      <c r="E191" s="147"/>
      <c r="F191" s="147"/>
      <c r="G191" s="140"/>
      <c r="H191" s="249">
        <v>0</v>
      </c>
      <c r="I191" s="249">
        <v>17143011.68</v>
      </c>
      <c r="J191" s="249">
        <f t="shared" si="5"/>
        <v>17143011.68</v>
      </c>
      <c r="K191" s="253" t="s">
        <v>1066</v>
      </c>
    </row>
    <row r="192" spans="1:11" s="39" customFormat="1" ht="25.5" x14ac:dyDescent="0.2">
      <c r="A192" s="138"/>
      <c r="B192" s="144" t="s">
        <v>974</v>
      </c>
      <c r="C192" s="146"/>
      <c r="D192" s="146"/>
      <c r="E192" s="147"/>
      <c r="F192" s="147"/>
      <c r="G192" s="140"/>
      <c r="H192" s="249">
        <v>0</v>
      </c>
      <c r="I192" s="249">
        <v>3147361.85</v>
      </c>
      <c r="J192" s="249">
        <f t="shared" si="5"/>
        <v>3147361.85</v>
      </c>
      <c r="K192" s="253" t="s">
        <v>1067</v>
      </c>
    </row>
    <row r="193" spans="1:11" s="39" customFormat="1" ht="25.5" x14ac:dyDescent="0.2">
      <c r="A193" s="138"/>
      <c r="B193" s="144" t="s">
        <v>841</v>
      </c>
      <c r="C193" s="146"/>
      <c r="D193" s="146"/>
      <c r="E193" s="147"/>
      <c r="F193" s="147"/>
      <c r="G193" s="140"/>
      <c r="H193" s="267">
        <v>0</v>
      </c>
      <c r="I193" s="267">
        <v>5929547.3099999996</v>
      </c>
      <c r="J193" s="267">
        <f t="shared" si="5"/>
        <v>5929547.3099999996</v>
      </c>
      <c r="K193" s="268" t="s">
        <v>1067</v>
      </c>
    </row>
    <row r="194" spans="1:11" s="39" customFormat="1" ht="43.5" customHeight="1" x14ac:dyDescent="0.2">
      <c r="A194" s="361" t="s">
        <v>281</v>
      </c>
      <c r="B194" s="361"/>
      <c r="C194" s="137">
        <v>977.9</v>
      </c>
      <c r="D194" s="164"/>
      <c r="E194" s="145"/>
      <c r="F194" s="145"/>
      <c r="G194" s="137">
        <f>SUM(G173:G189)</f>
        <v>34520007.909999996</v>
      </c>
      <c r="H194" s="137">
        <f>SUM(H173:H193)</f>
        <v>49674498.689999998</v>
      </c>
      <c r="I194" s="265">
        <f t="shared" ref="I194:J194" si="6">SUM(I173:I193)</f>
        <v>76654515.319999993</v>
      </c>
      <c r="J194" s="265">
        <f t="shared" si="6"/>
        <v>26980016.629999999</v>
      </c>
      <c r="K194" s="253"/>
    </row>
    <row r="195" spans="1:11" s="39" customFormat="1" x14ac:dyDescent="0.2">
      <c r="A195" s="358" t="s">
        <v>227</v>
      </c>
      <c r="B195" s="359"/>
      <c r="C195" s="359"/>
      <c r="D195" s="359"/>
      <c r="E195" s="359"/>
      <c r="F195" s="359"/>
      <c r="G195" s="359"/>
      <c r="H195" s="359"/>
      <c r="I195" s="359"/>
      <c r="J195" s="359"/>
      <c r="K195" s="360"/>
    </row>
    <row r="196" spans="1:11" s="39" customFormat="1" x14ac:dyDescent="0.2">
      <c r="A196" s="138">
        <v>166</v>
      </c>
      <c r="B196" s="154" t="s">
        <v>864</v>
      </c>
      <c r="C196" s="173">
        <v>4065.4</v>
      </c>
      <c r="D196" s="146"/>
      <c r="E196" s="174"/>
      <c r="F196" s="174"/>
      <c r="G196" s="140">
        <v>4506933.87</v>
      </c>
      <c r="H196" s="195">
        <v>6180419.1600000001</v>
      </c>
      <c r="I196" s="249">
        <v>6180419.1600000001</v>
      </c>
      <c r="J196" s="249">
        <f t="shared" ref="J196:J205" si="7">I196-H196</f>
        <v>0</v>
      </c>
      <c r="K196" s="253"/>
    </row>
    <row r="197" spans="1:11" s="39" customFormat="1" x14ac:dyDescent="0.2">
      <c r="A197" s="138">
        <v>167</v>
      </c>
      <c r="B197" s="153" t="s">
        <v>408</v>
      </c>
      <c r="C197" s="173"/>
      <c r="D197" s="146"/>
      <c r="E197" s="174"/>
      <c r="F197" s="174"/>
      <c r="G197" s="140">
        <v>2661786.85</v>
      </c>
      <c r="H197" s="195">
        <v>3773148.36</v>
      </c>
      <c r="I197" s="249">
        <v>3773148.36</v>
      </c>
      <c r="J197" s="249">
        <f t="shared" si="7"/>
        <v>0</v>
      </c>
      <c r="K197" s="253"/>
    </row>
    <row r="198" spans="1:11" s="39" customFormat="1" x14ac:dyDescent="0.2">
      <c r="A198" s="138">
        <v>168</v>
      </c>
      <c r="B198" s="153" t="s">
        <v>409</v>
      </c>
      <c r="C198" s="173"/>
      <c r="D198" s="146"/>
      <c r="E198" s="174"/>
      <c r="F198" s="174"/>
      <c r="G198" s="140">
        <v>4567510.93</v>
      </c>
      <c r="H198" s="195">
        <v>6263489.3099999996</v>
      </c>
      <c r="I198" s="249">
        <v>6263489.3099999996</v>
      </c>
      <c r="J198" s="249">
        <f t="shared" si="7"/>
        <v>0</v>
      </c>
      <c r="K198" s="253"/>
    </row>
    <row r="199" spans="1:11" s="39" customFormat="1" x14ac:dyDescent="0.2">
      <c r="A199" s="138">
        <v>169</v>
      </c>
      <c r="B199" s="153" t="s">
        <v>410</v>
      </c>
      <c r="C199" s="173"/>
      <c r="D199" s="146"/>
      <c r="E199" s="174"/>
      <c r="F199" s="174"/>
      <c r="G199" s="140">
        <v>5225781.74</v>
      </c>
      <c r="H199" s="195">
        <v>7166184.9400000004</v>
      </c>
      <c r="I199" s="249">
        <v>7166184.9400000004</v>
      </c>
      <c r="J199" s="249">
        <f t="shared" si="7"/>
        <v>0</v>
      </c>
      <c r="K199" s="253"/>
    </row>
    <row r="200" spans="1:11" s="39" customFormat="1" x14ac:dyDescent="0.2">
      <c r="A200" s="138">
        <v>170</v>
      </c>
      <c r="B200" s="153" t="s">
        <v>412</v>
      </c>
      <c r="C200" s="173"/>
      <c r="D200" s="146"/>
      <c r="E200" s="174"/>
      <c r="F200" s="174"/>
      <c r="G200" s="140">
        <v>1102502.6399999999</v>
      </c>
      <c r="H200" s="195">
        <v>1511876.73</v>
      </c>
      <c r="I200" s="249">
        <v>1511876.73</v>
      </c>
      <c r="J200" s="249">
        <f t="shared" si="7"/>
        <v>0</v>
      </c>
      <c r="K200" s="253"/>
    </row>
    <row r="201" spans="1:11" s="39" customFormat="1" x14ac:dyDescent="0.2">
      <c r="A201" s="138">
        <v>171</v>
      </c>
      <c r="B201" s="153" t="s">
        <v>414</v>
      </c>
      <c r="C201" s="173">
        <v>1546</v>
      </c>
      <c r="D201" s="146"/>
      <c r="E201" s="174"/>
      <c r="F201" s="174"/>
      <c r="G201" s="140">
        <v>2112120.44</v>
      </c>
      <c r="H201" s="195">
        <v>2896379.23</v>
      </c>
      <c r="I201" s="249">
        <v>2896379.23</v>
      </c>
      <c r="J201" s="249">
        <f t="shared" si="7"/>
        <v>0</v>
      </c>
      <c r="K201" s="253"/>
    </row>
    <row r="202" spans="1:11" s="39" customFormat="1" x14ac:dyDescent="0.2">
      <c r="A202" s="138">
        <v>172</v>
      </c>
      <c r="B202" s="153" t="s">
        <v>416</v>
      </c>
      <c r="C202" s="173">
        <v>6406.5</v>
      </c>
      <c r="D202" s="146"/>
      <c r="E202" s="174"/>
      <c r="F202" s="174"/>
      <c r="G202" s="140">
        <v>3630449.34</v>
      </c>
      <c r="H202" s="195">
        <v>5146251.28</v>
      </c>
      <c r="I202" s="249">
        <v>5146251.28</v>
      </c>
      <c r="J202" s="249">
        <f t="shared" si="7"/>
        <v>0</v>
      </c>
      <c r="K202" s="253"/>
    </row>
    <row r="203" spans="1:11" s="39" customFormat="1" x14ac:dyDescent="0.2">
      <c r="A203" s="138">
        <v>173</v>
      </c>
      <c r="B203" s="153" t="s">
        <v>417</v>
      </c>
      <c r="C203" s="173">
        <v>4277</v>
      </c>
      <c r="D203" s="146"/>
      <c r="E203" s="174"/>
      <c r="F203" s="174"/>
      <c r="G203" s="140">
        <v>3076927.92</v>
      </c>
      <c r="H203" s="195">
        <v>4361621.04</v>
      </c>
      <c r="I203" s="249">
        <v>4361621.04</v>
      </c>
      <c r="J203" s="249">
        <f t="shared" si="7"/>
        <v>0</v>
      </c>
      <c r="K203" s="253"/>
    </row>
    <row r="204" spans="1:11" s="39" customFormat="1" x14ac:dyDescent="0.2">
      <c r="A204" s="138">
        <v>174</v>
      </c>
      <c r="B204" s="154" t="s">
        <v>473</v>
      </c>
      <c r="C204" s="173"/>
      <c r="D204" s="146"/>
      <c r="E204" s="174"/>
      <c r="F204" s="174"/>
      <c r="G204" s="140">
        <v>3699639.52</v>
      </c>
      <c r="H204" s="195">
        <v>5244330.0599999996</v>
      </c>
      <c r="I204" s="249">
        <v>5244330.0599999996</v>
      </c>
      <c r="J204" s="249">
        <f t="shared" si="7"/>
        <v>0</v>
      </c>
      <c r="K204" s="253"/>
    </row>
    <row r="205" spans="1:11" s="39" customFormat="1" x14ac:dyDescent="0.2">
      <c r="A205" s="138">
        <v>175</v>
      </c>
      <c r="B205" s="155" t="s">
        <v>82</v>
      </c>
      <c r="C205" s="183">
        <v>862.8</v>
      </c>
      <c r="D205" s="146"/>
      <c r="E205" s="183"/>
      <c r="F205" s="183"/>
      <c r="G205" s="140">
        <v>2629044.75</v>
      </c>
      <c r="H205" s="195">
        <v>3605244.52</v>
      </c>
      <c r="I205" s="249">
        <v>3605244.52</v>
      </c>
      <c r="J205" s="249">
        <f t="shared" si="7"/>
        <v>0</v>
      </c>
      <c r="K205" s="253"/>
    </row>
    <row r="206" spans="1:11" s="39" customFormat="1" ht="30" customHeight="1" x14ac:dyDescent="0.2">
      <c r="A206" s="361" t="s">
        <v>228</v>
      </c>
      <c r="B206" s="361"/>
      <c r="C206" s="137">
        <v>16294.9</v>
      </c>
      <c r="D206" s="164"/>
      <c r="E206" s="145"/>
      <c r="F206" s="145"/>
      <c r="G206" s="137">
        <f>SUM(G196:G205)</f>
        <v>33212698.000000004</v>
      </c>
      <c r="H206" s="137">
        <f t="shared" ref="H206:J206" si="8">SUM(H196:H205)</f>
        <v>46148944.63000001</v>
      </c>
      <c r="I206" s="137">
        <f t="shared" si="8"/>
        <v>46148944.63000001</v>
      </c>
      <c r="J206" s="137">
        <f t="shared" si="8"/>
        <v>0</v>
      </c>
      <c r="K206" s="253"/>
    </row>
    <row r="207" spans="1:11" s="39" customFormat="1" x14ac:dyDescent="0.2">
      <c r="A207" s="358" t="s">
        <v>962</v>
      </c>
      <c r="B207" s="359"/>
      <c r="C207" s="359"/>
      <c r="D207" s="359"/>
      <c r="E207" s="359"/>
      <c r="F207" s="359"/>
      <c r="G207" s="359"/>
      <c r="H207" s="359"/>
      <c r="I207" s="359"/>
      <c r="J207" s="359"/>
      <c r="K207" s="360"/>
    </row>
    <row r="208" spans="1:11" s="39" customFormat="1" x14ac:dyDescent="0.2">
      <c r="A208" s="138">
        <v>176</v>
      </c>
      <c r="B208" s="156" t="s">
        <v>387</v>
      </c>
      <c r="C208" s="173">
        <v>4065.4</v>
      </c>
      <c r="D208" s="146"/>
      <c r="E208" s="174"/>
      <c r="F208" s="174"/>
      <c r="G208" s="202">
        <v>2452557.46</v>
      </c>
      <c r="H208" s="195">
        <v>3869638.2</v>
      </c>
      <c r="I208" s="249">
        <v>3869638.2</v>
      </c>
      <c r="J208" s="249">
        <f t="shared" ref="J208:J209" si="9">I208-H208</f>
        <v>0</v>
      </c>
      <c r="K208" s="253"/>
    </row>
    <row r="209" spans="1:11" s="39" customFormat="1" x14ac:dyDescent="0.2">
      <c r="A209" s="138">
        <v>177</v>
      </c>
      <c r="B209" s="156" t="s">
        <v>420</v>
      </c>
      <c r="C209" s="173">
        <v>1546</v>
      </c>
      <c r="D209" s="146"/>
      <c r="E209" s="174"/>
      <c r="F209" s="174"/>
      <c r="G209" s="140">
        <v>1965815.06</v>
      </c>
      <c r="H209" s="195">
        <v>2786591.23</v>
      </c>
      <c r="I209" s="249">
        <v>2786591.23</v>
      </c>
      <c r="J209" s="249">
        <f t="shared" si="9"/>
        <v>0</v>
      </c>
      <c r="K209" s="253"/>
    </row>
    <row r="210" spans="1:11" s="39" customFormat="1" ht="33.75" customHeight="1" x14ac:dyDescent="0.2">
      <c r="A210" s="361" t="s">
        <v>966</v>
      </c>
      <c r="B210" s="361"/>
      <c r="C210" s="137">
        <v>5611.4</v>
      </c>
      <c r="D210" s="164"/>
      <c r="E210" s="145"/>
      <c r="F210" s="145"/>
      <c r="G210" s="137">
        <f>SUM(G208:G209)</f>
        <v>4418372.5199999996</v>
      </c>
      <c r="H210" s="137">
        <f t="shared" ref="H210:J210" si="10">SUM(H208:H209)</f>
        <v>6656229.4299999997</v>
      </c>
      <c r="I210" s="137">
        <f t="shared" si="10"/>
        <v>6656229.4299999997</v>
      </c>
      <c r="J210" s="137">
        <f t="shared" si="10"/>
        <v>0</v>
      </c>
      <c r="K210" s="253"/>
    </row>
    <row r="211" spans="1:11" s="39" customFormat="1" x14ac:dyDescent="0.2">
      <c r="A211" s="407" t="s">
        <v>284</v>
      </c>
      <c r="B211" s="408"/>
      <c r="C211" s="408"/>
      <c r="D211" s="408"/>
      <c r="E211" s="408"/>
      <c r="F211" s="408"/>
      <c r="G211" s="408"/>
      <c r="H211" s="408"/>
      <c r="I211" s="408"/>
      <c r="J211" s="408"/>
      <c r="K211" s="409"/>
    </row>
    <row r="212" spans="1:11" s="39" customFormat="1" x14ac:dyDescent="0.2">
      <c r="A212" s="158">
        <v>178</v>
      </c>
      <c r="B212" s="197" t="s">
        <v>426</v>
      </c>
      <c r="C212" s="137">
        <v>702.8</v>
      </c>
      <c r="D212" s="146"/>
      <c r="E212" s="137"/>
      <c r="F212" s="137"/>
      <c r="G212" s="140">
        <v>3870579.96</v>
      </c>
      <c r="H212" s="195">
        <v>5486642.3399999999</v>
      </c>
      <c r="I212" s="249">
        <v>5486642.3399999999</v>
      </c>
      <c r="J212" s="249">
        <f t="shared" ref="J212:J214" si="11">I212-H212</f>
        <v>0</v>
      </c>
      <c r="K212" s="253"/>
    </row>
    <row r="213" spans="1:11" s="39" customFormat="1" x14ac:dyDescent="0.2">
      <c r="A213" s="158">
        <v>179</v>
      </c>
      <c r="B213" s="197" t="s">
        <v>885</v>
      </c>
      <c r="C213" s="137"/>
      <c r="D213" s="146"/>
      <c r="E213" s="137"/>
      <c r="F213" s="137"/>
      <c r="G213" s="140">
        <v>2593183.13</v>
      </c>
      <c r="H213" s="195">
        <v>3556066.98</v>
      </c>
      <c r="I213" s="249">
        <v>3556066.98</v>
      </c>
      <c r="J213" s="249">
        <f t="shared" si="11"/>
        <v>0</v>
      </c>
      <c r="K213" s="253"/>
    </row>
    <row r="214" spans="1:11" s="39" customFormat="1" x14ac:dyDescent="0.2">
      <c r="A214" s="158">
        <v>180</v>
      </c>
      <c r="B214" s="197" t="s">
        <v>886</v>
      </c>
      <c r="C214" s="137">
        <v>1798.2</v>
      </c>
      <c r="D214" s="146"/>
      <c r="E214" s="137"/>
      <c r="F214" s="137"/>
      <c r="G214" s="140">
        <v>1599234.6</v>
      </c>
      <c r="H214" s="195">
        <v>2193051.96</v>
      </c>
      <c r="I214" s="249">
        <v>2193051.96</v>
      </c>
      <c r="J214" s="249">
        <f t="shared" si="11"/>
        <v>0</v>
      </c>
      <c r="K214" s="253"/>
    </row>
    <row r="215" spans="1:11" s="39" customFormat="1" ht="33.75" customHeight="1" x14ac:dyDescent="0.2">
      <c r="A215" s="348" t="s">
        <v>285</v>
      </c>
      <c r="B215" s="348"/>
      <c r="C215" s="165">
        <v>2501</v>
      </c>
      <c r="D215" s="159"/>
      <c r="E215" s="137"/>
      <c r="F215" s="137"/>
      <c r="G215" s="165">
        <f>SUM(G212:G214)</f>
        <v>8062997.6899999995</v>
      </c>
      <c r="H215" s="165">
        <f t="shared" ref="H215:J215" si="12">SUM(H212:H214)</f>
        <v>11235761.280000001</v>
      </c>
      <c r="I215" s="165">
        <f t="shared" si="12"/>
        <v>11235761.280000001</v>
      </c>
      <c r="J215" s="165">
        <f t="shared" si="12"/>
        <v>0</v>
      </c>
      <c r="K215" s="253"/>
    </row>
    <row r="216" spans="1:11" s="39" customFormat="1" x14ac:dyDescent="0.2">
      <c r="A216" s="358" t="s">
        <v>283</v>
      </c>
      <c r="B216" s="359"/>
      <c r="C216" s="359"/>
      <c r="D216" s="359"/>
      <c r="E216" s="359"/>
      <c r="F216" s="359"/>
      <c r="G216" s="359"/>
      <c r="H216" s="359"/>
      <c r="I216" s="359"/>
      <c r="J216" s="359"/>
      <c r="K216" s="360"/>
    </row>
    <row r="217" spans="1:11" s="39" customFormat="1" x14ac:dyDescent="0.2">
      <c r="A217" s="138">
        <v>181</v>
      </c>
      <c r="B217" s="160" t="s">
        <v>870</v>
      </c>
      <c r="C217" s="137">
        <v>622.20000000000005</v>
      </c>
      <c r="D217" s="146"/>
      <c r="E217" s="137"/>
      <c r="F217" s="137"/>
      <c r="G217" s="140">
        <v>2713852.65</v>
      </c>
      <c r="H217" s="195">
        <v>3721542.72</v>
      </c>
      <c r="I217" s="249">
        <v>3721542.72</v>
      </c>
      <c r="J217" s="249">
        <f t="shared" ref="J217:J225" si="13">I217-H217</f>
        <v>0</v>
      </c>
      <c r="K217" s="253"/>
    </row>
    <row r="218" spans="1:11" s="39" customFormat="1" x14ac:dyDescent="0.2">
      <c r="A218" s="138">
        <v>182</v>
      </c>
      <c r="B218" s="160" t="s">
        <v>871</v>
      </c>
      <c r="C218" s="137"/>
      <c r="D218" s="146"/>
      <c r="E218" s="137"/>
      <c r="F218" s="137"/>
      <c r="G218" s="140">
        <v>2507890.62</v>
      </c>
      <c r="H218" s="195">
        <v>3439104.21</v>
      </c>
      <c r="I218" s="249">
        <v>3439104.21</v>
      </c>
      <c r="J218" s="249">
        <f t="shared" si="13"/>
        <v>0</v>
      </c>
      <c r="K218" s="253"/>
    </row>
    <row r="219" spans="1:11" s="39" customFormat="1" x14ac:dyDescent="0.2">
      <c r="A219" s="138">
        <v>183</v>
      </c>
      <c r="B219" s="160" t="s">
        <v>872</v>
      </c>
      <c r="C219" s="137"/>
      <c r="D219" s="146"/>
      <c r="E219" s="137"/>
      <c r="F219" s="137"/>
      <c r="G219" s="140">
        <v>1829427.45</v>
      </c>
      <c r="H219" s="195">
        <v>2508718.54</v>
      </c>
      <c r="I219" s="249">
        <v>2508718.54</v>
      </c>
      <c r="J219" s="249">
        <f t="shared" si="13"/>
        <v>0</v>
      </c>
      <c r="K219" s="253"/>
    </row>
    <row r="220" spans="1:11" s="39" customFormat="1" x14ac:dyDescent="0.2">
      <c r="A220" s="138">
        <v>184</v>
      </c>
      <c r="B220" s="160" t="s">
        <v>873</v>
      </c>
      <c r="C220" s="137"/>
      <c r="D220" s="146"/>
      <c r="E220" s="137"/>
      <c r="F220" s="137"/>
      <c r="G220" s="140">
        <v>2083851.14</v>
      </c>
      <c r="H220" s="195">
        <v>2857613.16</v>
      </c>
      <c r="I220" s="249">
        <v>2857613.16</v>
      </c>
      <c r="J220" s="249">
        <f t="shared" si="13"/>
        <v>0</v>
      </c>
      <c r="K220" s="253"/>
    </row>
    <row r="221" spans="1:11" s="39" customFormat="1" x14ac:dyDescent="0.2">
      <c r="A221" s="138">
        <v>185</v>
      </c>
      <c r="B221" s="160" t="s">
        <v>874</v>
      </c>
      <c r="C221" s="137"/>
      <c r="D221" s="146"/>
      <c r="E221" s="137"/>
      <c r="F221" s="137"/>
      <c r="G221" s="140">
        <v>2520006.0299999998</v>
      </c>
      <c r="H221" s="195">
        <v>3455718.24</v>
      </c>
      <c r="I221" s="249">
        <v>3455718.24</v>
      </c>
      <c r="J221" s="249">
        <f t="shared" si="13"/>
        <v>0</v>
      </c>
      <c r="K221" s="253"/>
    </row>
    <row r="222" spans="1:11" s="39" customFormat="1" x14ac:dyDescent="0.2">
      <c r="A222" s="138">
        <v>186</v>
      </c>
      <c r="B222" s="160" t="s">
        <v>875</v>
      </c>
      <c r="C222" s="137"/>
      <c r="D222" s="146"/>
      <c r="E222" s="137"/>
      <c r="F222" s="137"/>
      <c r="G222" s="140">
        <v>1437695.75</v>
      </c>
      <c r="H222" s="195">
        <v>1971531.56</v>
      </c>
      <c r="I222" s="249">
        <v>1971531.56</v>
      </c>
      <c r="J222" s="249">
        <f t="shared" si="13"/>
        <v>0</v>
      </c>
      <c r="K222" s="253"/>
    </row>
    <row r="223" spans="1:11" s="39" customFormat="1" x14ac:dyDescent="0.2">
      <c r="A223" s="138">
        <v>187</v>
      </c>
      <c r="B223" s="160" t="s">
        <v>876</v>
      </c>
      <c r="C223" s="137"/>
      <c r="D223" s="146"/>
      <c r="E223" s="137"/>
      <c r="F223" s="137"/>
      <c r="G223" s="140">
        <v>1449811.16</v>
      </c>
      <c r="H223" s="195">
        <v>1988145.59</v>
      </c>
      <c r="I223" s="249">
        <v>1988145.59</v>
      </c>
      <c r="J223" s="249">
        <f t="shared" si="13"/>
        <v>0</v>
      </c>
      <c r="K223" s="253"/>
    </row>
    <row r="224" spans="1:11" s="39" customFormat="1" x14ac:dyDescent="0.2">
      <c r="A224" s="138">
        <v>188</v>
      </c>
      <c r="B224" s="160" t="s">
        <v>877</v>
      </c>
      <c r="C224" s="137"/>
      <c r="D224" s="146"/>
      <c r="E224" s="137"/>
      <c r="F224" s="137"/>
      <c r="G224" s="140">
        <v>2305967.06</v>
      </c>
      <c r="H224" s="195">
        <v>3162203.71</v>
      </c>
      <c r="I224" s="249">
        <v>3162203.71</v>
      </c>
      <c r="J224" s="249">
        <f t="shared" si="13"/>
        <v>0</v>
      </c>
      <c r="K224" s="253"/>
    </row>
    <row r="225" spans="1:11" s="39" customFormat="1" x14ac:dyDescent="0.2">
      <c r="A225" s="138">
        <v>189</v>
      </c>
      <c r="B225" s="160" t="s">
        <v>883</v>
      </c>
      <c r="C225" s="137"/>
      <c r="D225" s="146"/>
      <c r="E225" s="137"/>
      <c r="F225" s="137"/>
      <c r="G225" s="140">
        <v>1187310.54</v>
      </c>
      <c r="H225" s="195">
        <v>1628174.94</v>
      </c>
      <c r="I225" s="249">
        <v>1628174.94</v>
      </c>
      <c r="J225" s="249">
        <f t="shared" si="13"/>
        <v>0</v>
      </c>
      <c r="K225" s="253"/>
    </row>
    <row r="226" spans="1:11" s="39" customFormat="1" ht="33.75" customHeight="1" x14ac:dyDescent="0.2">
      <c r="A226" s="361" t="s">
        <v>282</v>
      </c>
      <c r="B226" s="361"/>
      <c r="C226" s="137">
        <v>622.20000000000005</v>
      </c>
      <c r="D226" s="164"/>
      <c r="E226" s="137"/>
      <c r="F226" s="137"/>
      <c r="G226" s="137">
        <f>SUM(G217:G225)</f>
        <v>18035812.399999999</v>
      </c>
      <c r="H226" s="137">
        <f t="shared" ref="H226:J226" si="14">SUM(H217:H225)</f>
        <v>24732752.670000002</v>
      </c>
      <c r="I226" s="137">
        <f t="shared" si="14"/>
        <v>24732752.670000002</v>
      </c>
      <c r="J226" s="137">
        <f t="shared" si="14"/>
        <v>0</v>
      </c>
      <c r="K226" s="253"/>
    </row>
    <row r="227" spans="1:11" s="39" customFormat="1" x14ac:dyDescent="0.2">
      <c r="A227" s="432" t="s">
        <v>286</v>
      </c>
      <c r="B227" s="433"/>
      <c r="C227" s="433"/>
      <c r="D227" s="433"/>
      <c r="E227" s="433"/>
      <c r="F227" s="433"/>
      <c r="G227" s="433"/>
      <c r="H227" s="433"/>
      <c r="I227" s="433"/>
      <c r="J227" s="433"/>
      <c r="K227" s="464"/>
    </row>
    <row r="228" spans="1:11" s="39" customFormat="1" x14ac:dyDescent="0.2">
      <c r="A228" s="138">
        <v>190</v>
      </c>
      <c r="B228" s="197" t="s">
        <v>893</v>
      </c>
      <c r="C228" s="137">
        <v>924.1</v>
      </c>
      <c r="D228" s="146"/>
      <c r="E228" s="137"/>
      <c r="F228" s="137"/>
      <c r="G228" s="140">
        <v>1592369.2</v>
      </c>
      <c r="H228" s="195">
        <v>2183637.34</v>
      </c>
      <c r="I228" s="249">
        <v>2183637.34</v>
      </c>
      <c r="J228" s="249">
        <f t="shared" ref="J228:J231" si="15">I228-H228</f>
        <v>0</v>
      </c>
      <c r="K228" s="253"/>
    </row>
    <row r="229" spans="1:11" s="39" customFormat="1" x14ac:dyDescent="0.2">
      <c r="A229" s="138">
        <v>191</v>
      </c>
      <c r="B229" s="197" t="s">
        <v>894</v>
      </c>
      <c r="C229" s="137"/>
      <c r="D229" s="146"/>
      <c r="E229" s="137"/>
      <c r="F229" s="137"/>
      <c r="G229" s="140">
        <v>1198618.25</v>
      </c>
      <c r="H229" s="195">
        <v>1643681.37</v>
      </c>
      <c r="I229" s="249">
        <v>1643681.37</v>
      </c>
      <c r="J229" s="249">
        <f t="shared" si="15"/>
        <v>0</v>
      </c>
      <c r="K229" s="253"/>
    </row>
    <row r="230" spans="1:11" s="39" customFormat="1" x14ac:dyDescent="0.2">
      <c r="A230" s="138">
        <v>192</v>
      </c>
      <c r="B230" s="197" t="s">
        <v>895</v>
      </c>
      <c r="C230" s="137"/>
      <c r="D230" s="146"/>
      <c r="E230" s="137"/>
      <c r="F230" s="137"/>
      <c r="G230" s="140">
        <v>1461522.73</v>
      </c>
      <c r="H230" s="195">
        <v>2004205.82</v>
      </c>
      <c r="I230" s="249">
        <v>2004205.82</v>
      </c>
      <c r="J230" s="249">
        <f t="shared" si="15"/>
        <v>0</v>
      </c>
      <c r="K230" s="253"/>
    </row>
    <row r="231" spans="1:11" s="39" customFormat="1" ht="25.5" x14ac:dyDescent="0.2">
      <c r="A231" s="138"/>
      <c r="B231" s="248" t="s">
        <v>206</v>
      </c>
      <c r="C231" s="137"/>
      <c r="D231" s="146"/>
      <c r="E231" s="137"/>
      <c r="F231" s="137"/>
      <c r="G231" s="140"/>
      <c r="H231" s="249"/>
      <c r="I231" s="249">
        <v>11414345.689999999</v>
      </c>
      <c r="J231" s="249">
        <f t="shared" si="15"/>
        <v>11414345.689999999</v>
      </c>
      <c r="K231" s="253" t="s">
        <v>1067</v>
      </c>
    </row>
    <row r="232" spans="1:11" s="39" customFormat="1" ht="33.75" customHeight="1" x14ac:dyDescent="0.2">
      <c r="A232" s="419" t="s">
        <v>322</v>
      </c>
      <c r="B232" s="419"/>
      <c r="C232" s="137">
        <v>924.1</v>
      </c>
      <c r="D232" s="137"/>
      <c r="E232" s="137"/>
      <c r="F232" s="137"/>
      <c r="G232" s="137">
        <f>SUM(G228:G230)</f>
        <v>4252510.18</v>
      </c>
      <c r="H232" s="137">
        <f>SUM(H228:H231)</f>
        <v>5831524.5300000003</v>
      </c>
      <c r="I232" s="137">
        <f t="shared" ref="I232:J232" si="16">SUM(I228:I231)</f>
        <v>17245870.219999999</v>
      </c>
      <c r="J232" s="137">
        <f t="shared" si="16"/>
        <v>11414345.689999999</v>
      </c>
      <c r="K232" s="253"/>
    </row>
    <row r="233" spans="1:11" s="39" customFormat="1" x14ac:dyDescent="0.2">
      <c r="A233" s="432" t="s">
        <v>1021</v>
      </c>
      <c r="B233" s="433"/>
      <c r="C233" s="433"/>
      <c r="D233" s="433"/>
      <c r="E233" s="433"/>
      <c r="F233" s="433"/>
      <c r="G233" s="433"/>
      <c r="H233" s="433"/>
      <c r="I233" s="433"/>
      <c r="J233" s="433"/>
      <c r="K233" s="464"/>
    </row>
    <row r="234" spans="1:11" s="39" customFormat="1" x14ac:dyDescent="0.2">
      <c r="A234" s="138">
        <v>193</v>
      </c>
      <c r="B234" s="197" t="s">
        <v>1023</v>
      </c>
      <c r="C234" s="137"/>
      <c r="D234" s="137"/>
      <c r="E234" s="137"/>
      <c r="F234" s="137"/>
      <c r="G234" s="137">
        <v>2500207.4300000002</v>
      </c>
      <c r="H234" s="137">
        <v>3544105.56</v>
      </c>
      <c r="I234" s="137">
        <v>3544105.56</v>
      </c>
      <c r="J234" s="249">
        <f t="shared" ref="J234" si="17">I234-H234</f>
        <v>0</v>
      </c>
      <c r="K234" s="253"/>
    </row>
    <row r="235" spans="1:11" s="39" customFormat="1" ht="33.75" customHeight="1" x14ac:dyDescent="0.2">
      <c r="A235" s="432" t="s">
        <v>1022</v>
      </c>
      <c r="B235" s="464"/>
      <c r="C235" s="137"/>
      <c r="D235" s="137"/>
      <c r="E235" s="137"/>
      <c r="F235" s="137"/>
      <c r="G235" s="137">
        <f>SUM(G234)</f>
        <v>2500207.4300000002</v>
      </c>
      <c r="H235" s="137">
        <f>SUM(H234)</f>
        <v>3544105.56</v>
      </c>
      <c r="I235" s="137">
        <f t="shared" ref="I235:J235" si="18">SUM(I234)</f>
        <v>3544105.56</v>
      </c>
      <c r="J235" s="137">
        <f t="shared" si="18"/>
        <v>0</v>
      </c>
      <c r="K235" s="253"/>
    </row>
    <row r="236" spans="1:11" s="39" customFormat="1" x14ac:dyDescent="0.2">
      <c r="A236" s="358" t="s">
        <v>310</v>
      </c>
      <c r="B236" s="359"/>
      <c r="C236" s="359"/>
      <c r="D236" s="359"/>
      <c r="E236" s="359"/>
      <c r="F236" s="359"/>
      <c r="G236" s="359"/>
      <c r="H236" s="359"/>
      <c r="I236" s="359"/>
      <c r="J236" s="359"/>
      <c r="K236" s="360"/>
    </row>
    <row r="237" spans="1:11" s="39" customFormat="1" x14ac:dyDescent="0.2">
      <c r="A237" s="138">
        <v>194</v>
      </c>
      <c r="B237" s="197" t="s">
        <v>896</v>
      </c>
      <c r="C237" s="137">
        <v>961.6</v>
      </c>
      <c r="D237" s="146"/>
      <c r="E237" s="137"/>
      <c r="F237" s="137"/>
      <c r="G237" s="140">
        <v>2435601.98</v>
      </c>
      <c r="H237" s="195">
        <v>3339973.83</v>
      </c>
      <c r="I237" s="249">
        <v>3339973.83</v>
      </c>
      <c r="J237" s="249">
        <f t="shared" ref="J237:J248" si="19">I237-H237</f>
        <v>0</v>
      </c>
      <c r="K237" s="253"/>
    </row>
    <row r="238" spans="1:11" s="39" customFormat="1" x14ac:dyDescent="0.2">
      <c r="A238" s="138">
        <v>195</v>
      </c>
      <c r="B238" s="197" t="s">
        <v>479</v>
      </c>
      <c r="C238" s="137">
        <v>964.1</v>
      </c>
      <c r="D238" s="146"/>
      <c r="E238" s="137"/>
      <c r="F238" s="137"/>
      <c r="G238" s="140">
        <v>3256008.38</v>
      </c>
      <c r="H238" s="195">
        <v>4615472</v>
      </c>
      <c r="I238" s="249">
        <v>4615472</v>
      </c>
      <c r="J238" s="249">
        <f t="shared" si="19"/>
        <v>0</v>
      </c>
      <c r="K238" s="253"/>
    </row>
    <row r="239" spans="1:11" s="39" customFormat="1" x14ac:dyDescent="0.2">
      <c r="A239" s="138">
        <v>196</v>
      </c>
      <c r="B239" s="197" t="s">
        <v>898</v>
      </c>
      <c r="C239" s="137">
        <v>961.6</v>
      </c>
      <c r="D239" s="146"/>
      <c r="E239" s="137"/>
      <c r="F239" s="137"/>
      <c r="G239" s="140">
        <v>2645506.7999999998</v>
      </c>
      <c r="H239" s="195">
        <v>3750071.01</v>
      </c>
      <c r="I239" s="249">
        <v>3750071.01</v>
      </c>
      <c r="J239" s="249">
        <f t="shared" si="19"/>
        <v>0</v>
      </c>
      <c r="K239" s="253"/>
    </row>
    <row r="240" spans="1:11" s="39" customFormat="1" x14ac:dyDescent="0.2">
      <c r="A240" s="138">
        <v>197</v>
      </c>
      <c r="B240" s="197" t="s">
        <v>428</v>
      </c>
      <c r="C240" s="137">
        <v>1676.6</v>
      </c>
      <c r="D240" s="146"/>
      <c r="E240" s="137"/>
      <c r="F240" s="137"/>
      <c r="G240" s="140">
        <v>1780965.8</v>
      </c>
      <c r="H240" s="195">
        <v>2442262.41</v>
      </c>
      <c r="I240" s="249">
        <v>2442262.41</v>
      </c>
      <c r="J240" s="249">
        <f t="shared" si="19"/>
        <v>0</v>
      </c>
      <c r="K240" s="253"/>
    </row>
    <row r="241" spans="1:11" s="39" customFormat="1" x14ac:dyDescent="0.2">
      <c r="A241" s="138">
        <v>198</v>
      </c>
      <c r="B241" s="197" t="s">
        <v>900</v>
      </c>
      <c r="C241" s="137">
        <v>1295.5999999999999</v>
      </c>
      <c r="D241" s="146"/>
      <c r="E241" s="137"/>
      <c r="F241" s="137"/>
      <c r="G241" s="140">
        <v>1724427.21</v>
      </c>
      <c r="H241" s="195">
        <v>2364730.27</v>
      </c>
      <c r="I241" s="249">
        <v>2364730.27</v>
      </c>
      <c r="J241" s="249">
        <f t="shared" si="19"/>
        <v>0</v>
      </c>
      <c r="K241" s="253"/>
    </row>
    <row r="242" spans="1:11" s="39" customFormat="1" x14ac:dyDescent="0.2">
      <c r="A242" s="138">
        <v>199</v>
      </c>
      <c r="B242" s="197" t="s">
        <v>901</v>
      </c>
      <c r="C242" s="137">
        <v>1545</v>
      </c>
      <c r="D242" s="146"/>
      <c r="E242" s="137"/>
      <c r="F242" s="137"/>
      <c r="G242" s="140">
        <v>2826929.85</v>
      </c>
      <c r="H242" s="195">
        <v>3876607.01</v>
      </c>
      <c r="I242" s="249">
        <v>3876607.01</v>
      </c>
      <c r="J242" s="249">
        <f t="shared" si="19"/>
        <v>0</v>
      </c>
      <c r="K242" s="253"/>
    </row>
    <row r="243" spans="1:11" s="39" customFormat="1" x14ac:dyDescent="0.2">
      <c r="A243" s="138">
        <v>200</v>
      </c>
      <c r="B243" s="197" t="s">
        <v>902</v>
      </c>
      <c r="C243" s="137">
        <v>1546.6</v>
      </c>
      <c r="D243" s="146"/>
      <c r="E243" s="137"/>
      <c r="F243" s="137"/>
      <c r="G243" s="140">
        <v>2826929.85</v>
      </c>
      <c r="H243" s="195">
        <v>3876607.01</v>
      </c>
      <c r="I243" s="249">
        <v>3876607.01</v>
      </c>
      <c r="J243" s="249">
        <f t="shared" si="19"/>
        <v>0</v>
      </c>
      <c r="K243" s="253"/>
    </row>
    <row r="244" spans="1:11" s="39" customFormat="1" x14ac:dyDescent="0.2">
      <c r="A244" s="138">
        <v>201</v>
      </c>
      <c r="B244" s="197" t="s">
        <v>488</v>
      </c>
      <c r="C244" s="137">
        <v>208.8</v>
      </c>
      <c r="D244" s="146"/>
      <c r="E244" s="137"/>
      <c r="F244" s="137"/>
      <c r="G244" s="140">
        <v>3170199.9</v>
      </c>
      <c r="H244" s="195">
        <v>4347337.8600000003</v>
      </c>
      <c r="I244" s="249">
        <v>4347337.8600000003</v>
      </c>
      <c r="J244" s="249">
        <f t="shared" si="19"/>
        <v>0</v>
      </c>
      <c r="K244" s="253"/>
    </row>
    <row r="245" spans="1:11" s="39" customFormat="1" x14ac:dyDescent="0.2">
      <c r="A245" s="138">
        <v>202</v>
      </c>
      <c r="B245" s="197" t="s">
        <v>489</v>
      </c>
      <c r="C245" s="137">
        <v>2138.4</v>
      </c>
      <c r="D245" s="146"/>
      <c r="E245" s="137"/>
      <c r="F245" s="137"/>
      <c r="G245" s="140">
        <v>2826929.85</v>
      </c>
      <c r="H245" s="195">
        <v>3876607.01</v>
      </c>
      <c r="I245" s="249">
        <v>3876607.01</v>
      </c>
      <c r="J245" s="249">
        <f t="shared" si="19"/>
        <v>0</v>
      </c>
      <c r="K245" s="253"/>
    </row>
    <row r="246" spans="1:11" s="39" customFormat="1" x14ac:dyDescent="0.2">
      <c r="A246" s="138">
        <v>203</v>
      </c>
      <c r="B246" s="197" t="s">
        <v>335</v>
      </c>
      <c r="C246" s="137"/>
      <c r="D246" s="146"/>
      <c r="E246" s="137"/>
      <c r="F246" s="137"/>
      <c r="G246" s="140">
        <v>84257.18</v>
      </c>
      <c r="H246" s="195">
        <v>129202.09</v>
      </c>
      <c r="I246" s="249">
        <v>129202.09</v>
      </c>
      <c r="J246" s="249">
        <f t="shared" si="19"/>
        <v>0</v>
      </c>
      <c r="K246" s="253"/>
    </row>
    <row r="247" spans="1:11" s="39" customFormat="1" x14ac:dyDescent="0.2">
      <c r="A247" s="138">
        <v>204</v>
      </c>
      <c r="B247" s="197" t="s">
        <v>430</v>
      </c>
      <c r="C247" s="137">
        <v>375.9</v>
      </c>
      <c r="D247" s="146"/>
      <c r="E247" s="137"/>
      <c r="F247" s="137"/>
      <c r="G247" s="137">
        <v>1809235.1</v>
      </c>
      <c r="H247" s="195">
        <v>2481028.48</v>
      </c>
      <c r="I247" s="249">
        <v>2481028.48</v>
      </c>
      <c r="J247" s="249">
        <f t="shared" si="19"/>
        <v>0</v>
      </c>
      <c r="K247" s="253"/>
    </row>
    <row r="248" spans="1:11" s="39" customFormat="1" x14ac:dyDescent="0.2">
      <c r="A248" s="138">
        <v>205</v>
      </c>
      <c r="B248" s="197" t="s">
        <v>431</v>
      </c>
      <c r="C248" s="137">
        <v>732.9</v>
      </c>
      <c r="D248" s="146"/>
      <c r="E248" s="137"/>
      <c r="F248" s="137"/>
      <c r="G248" s="137">
        <v>2180774.4500000002</v>
      </c>
      <c r="H248" s="195">
        <v>2990525.4</v>
      </c>
      <c r="I248" s="249">
        <v>2990525.4</v>
      </c>
      <c r="J248" s="249">
        <f t="shared" si="19"/>
        <v>0</v>
      </c>
      <c r="K248" s="253"/>
    </row>
    <row r="249" spans="1:11" s="39" customFormat="1" ht="33.75" customHeight="1" x14ac:dyDescent="0.2">
      <c r="A249" s="361" t="s">
        <v>287</v>
      </c>
      <c r="B249" s="361"/>
      <c r="C249" s="137">
        <v>12407.099999999999</v>
      </c>
      <c r="D249" s="164"/>
      <c r="E249" s="145"/>
      <c r="F249" s="145"/>
      <c r="G249" s="137">
        <f>SUM(G237:G248)</f>
        <v>27567766.349999998</v>
      </c>
      <c r="H249" s="137">
        <f>SUM(H237:H248)</f>
        <v>38090424.379999995</v>
      </c>
      <c r="I249" s="137">
        <f t="shared" ref="I249:J249" si="20">SUM(I237:I248)</f>
        <v>38090424.379999995</v>
      </c>
      <c r="J249" s="137">
        <f t="shared" si="20"/>
        <v>0</v>
      </c>
      <c r="K249" s="253"/>
    </row>
    <row r="250" spans="1:11" s="39" customFormat="1" x14ac:dyDescent="0.2">
      <c r="A250" s="407" t="s">
        <v>324</v>
      </c>
      <c r="B250" s="408"/>
      <c r="C250" s="408"/>
      <c r="D250" s="408"/>
      <c r="E250" s="408"/>
      <c r="F250" s="408"/>
      <c r="G250" s="408"/>
      <c r="H250" s="408"/>
      <c r="I250" s="408"/>
      <c r="J250" s="408"/>
      <c r="K250" s="409"/>
    </row>
    <row r="251" spans="1:11" s="39" customFormat="1" x14ac:dyDescent="0.2">
      <c r="A251" s="158">
        <v>206</v>
      </c>
      <c r="B251" s="197" t="s">
        <v>907</v>
      </c>
      <c r="C251" s="137"/>
      <c r="D251" s="146"/>
      <c r="E251" s="137"/>
      <c r="F251" s="137"/>
      <c r="G251" s="140">
        <v>2460640.5099999998</v>
      </c>
      <c r="H251" s="195">
        <v>3374309.49</v>
      </c>
      <c r="I251" s="249">
        <v>3374309.49</v>
      </c>
      <c r="J251" s="249">
        <f t="shared" ref="J251:J253" si="21">I251-H251</f>
        <v>0</v>
      </c>
      <c r="K251" s="253"/>
    </row>
    <row r="252" spans="1:11" s="39" customFormat="1" x14ac:dyDescent="0.2">
      <c r="A252" s="158">
        <v>207</v>
      </c>
      <c r="B252" s="197" t="s">
        <v>1033</v>
      </c>
      <c r="C252" s="137"/>
      <c r="D252" s="146"/>
      <c r="E252" s="137"/>
      <c r="F252" s="137"/>
      <c r="G252" s="202">
        <v>2544236.86</v>
      </c>
      <c r="H252" s="195">
        <v>3488946.3</v>
      </c>
      <c r="I252" s="249">
        <v>3488946.3</v>
      </c>
      <c r="J252" s="249">
        <f t="shared" si="21"/>
        <v>0</v>
      </c>
      <c r="K252" s="253"/>
    </row>
    <row r="253" spans="1:11" s="39" customFormat="1" x14ac:dyDescent="0.2">
      <c r="A253" s="158">
        <v>208</v>
      </c>
      <c r="B253" s="197" t="s">
        <v>1034</v>
      </c>
      <c r="C253" s="137"/>
      <c r="D253" s="146"/>
      <c r="E253" s="137"/>
      <c r="F253" s="137"/>
      <c r="G253" s="202">
        <v>2544236.86</v>
      </c>
      <c r="H253" s="195">
        <v>3488946.3</v>
      </c>
      <c r="I253" s="249">
        <v>3488946.3</v>
      </c>
      <c r="J253" s="249">
        <f t="shared" si="21"/>
        <v>0</v>
      </c>
      <c r="K253" s="253"/>
    </row>
    <row r="254" spans="1:11" s="39" customFormat="1" ht="33.75" customHeight="1" x14ac:dyDescent="0.2">
      <c r="A254" s="348" t="s">
        <v>325</v>
      </c>
      <c r="B254" s="348"/>
      <c r="C254" s="165" t="e">
        <v>#REF!</v>
      </c>
      <c r="D254" s="159"/>
      <c r="E254" s="165"/>
      <c r="F254" s="165"/>
      <c r="G254" s="165">
        <f>SUM(G251:G253)</f>
        <v>7549114.2299999986</v>
      </c>
      <c r="H254" s="165">
        <f t="shared" ref="H254:J254" si="22">SUM(H251:H253)</f>
        <v>10352202.09</v>
      </c>
      <c r="I254" s="165">
        <f t="shared" si="22"/>
        <v>10352202.09</v>
      </c>
      <c r="J254" s="165">
        <f t="shared" si="22"/>
        <v>0</v>
      </c>
      <c r="K254" s="253"/>
    </row>
    <row r="255" spans="1:11" s="39" customFormat="1" x14ac:dyDescent="0.2">
      <c r="A255" s="358" t="s">
        <v>323</v>
      </c>
      <c r="B255" s="359"/>
      <c r="C255" s="359"/>
      <c r="D255" s="359"/>
      <c r="E255" s="359"/>
      <c r="F255" s="359"/>
      <c r="G255" s="359"/>
      <c r="H255" s="359"/>
      <c r="I255" s="359"/>
      <c r="J255" s="359"/>
      <c r="K255" s="360"/>
    </row>
    <row r="256" spans="1:11" s="39" customFormat="1" x14ac:dyDescent="0.2">
      <c r="A256" s="138">
        <v>209</v>
      </c>
      <c r="B256" s="197" t="s">
        <v>913</v>
      </c>
      <c r="C256" s="137">
        <v>858.98</v>
      </c>
      <c r="D256" s="146"/>
      <c r="E256" s="137"/>
      <c r="F256" s="137"/>
      <c r="G256" s="176">
        <v>111107.32</v>
      </c>
      <c r="H256" s="195">
        <v>368732.6</v>
      </c>
      <c r="I256" s="249">
        <v>0</v>
      </c>
      <c r="J256" s="249">
        <f t="shared" ref="J256:J263" si="23">I256-H256</f>
        <v>-368732.6</v>
      </c>
      <c r="K256" s="253" t="s">
        <v>1063</v>
      </c>
    </row>
    <row r="257" spans="1:11" s="39" customFormat="1" x14ac:dyDescent="0.2">
      <c r="A257" s="138">
        <v>210</v>
      </c>
      <c r="B257" s="197" t="s">
        <v>914</v>
      </c>
      <c r="C257" s="137"/>
      <c r="D257" s="146"/>
      <c r="E257" s="137"/>
      <c r="F257" s="137"/>
      <c r="G257" s="176">
        <v>111107.32</v>
      </c>
      <c r="H257" s="195">
        <v>368732.6</v>
      </c>
      <c r="I257" s="249">
        <v>0</v>
      </c>
      <c r="J257" s="249">
        <f t="shared" si="23"/>
        <v>-368732.6</v>
      </c>
      <c r="K257" s="253" t="s">
        <v>1063</v>
      </c>
    </row>
    <row r="258" spans="1:11" s="39" customFormat="1" x14ac:dyDescent="0.2">
      <c r="A258" s="138">
        <v>211</v>
      </c>
      <c r="B258" s="197" t="s">
        <v>915</v>
      </c>
      <c r="C258" s="137"/>
      <c r="D258" s="146"/>
      <c r="E258" s="137"/>
      <c r="F258" s="137"/>
      <c r="G258" s="176">
        <v>60033.8</v>
      </c>
      <c r="H258" s="195">
        <v>199234.56</v>
      </c>
      <c r="I258" s="249">
        <v>0</v>
      </c>
      <c r="J258" s="249">
        <f t="shared" si="23"/>
        <v>-199234.56</v>
      </c>
      <c r="K258" s="253" t="s">
        <v>1063</v>
      </c>
    </row>
    <row r="259" spans="1:11" s="39" customFormat="1" x14ac:dyDescent="0.2">
      <c r="A259" s="138">
        <v>212</v>
      </c>
      <c r="B259" s="197" t="s">
        <v>916</v>
      </c>
      <c r="C259" s="137"/>
      <c r="D259" s="146"/>
      <c r="E259" s="137"/>
      <c r="F259" s="137"/>
      <c r="G259" s="176">
        <v>111107.32</v>
      </c>
      <c r="H259" s="195">
        <v>368732.6</v>
      </c>
      <c r="I259" s="249">
        <v>0</v>
      </c>
      <c r="J259" s="249">
        <f t="shared" si="23"/>
        <v>-368732.6</v>
      </c>
      <c r="K259" s="253" t="s">
        <v>1063</v>
      </c>
    </row>
    <row r="260" spans="1:11" s="39" customFormat="1" x14ac:dyDescent="0.2">
      <c r="A260" s="138">
        <v>213</v>
      </c>
      <c r="B260" s="197" t="s">
        <v>917</v>
      </c>
      <c r="C260" s="137"/>
      <c r="D260" s="146"/>
      <c r="E260" s="137"/>
      <c r="F260" s="137"/>
      <c r="G260" s="176">
        <v>201606.03</v>
      </c>
      <c r="H260" s="195">
        <v>669071.25</v>
      </c>
      <c r="I260" s="249">
        <v>0</v>
      </c>
      <c r="J260" s="249">
        <f t="shared" si="23"/>
        <v>-669071.25</v>
      </c>
      <c r="K260" s="253" t="s">
        <v>1063</v>
      </c>
    </row>
    <row r="261" spans="1:11" s="39" customFormat="1" x14ac:dyDescent="0.2">
      <c r="A261" s="138">
        <v>214</v>
      </c>
      <c r="B261" s="197" t="s">
        <v>918</v>
      </c>
      <c r="C261" s="137"/>
      <c r="D261" s="146"/>
      <c r="E261" s="137"/>
      <c r="F261" s="137"/>
      <c r="G261" s="176">
        <v>241031.22</v>
      </c>
      <c r="H261" s="195">
        <v>799911.86</v>
      </c>
      <c r="I261" s="249">
        <v>0</v>
      </c>
      <c r="J261" s="249">
        <f t="shared" si="23"/>
        <v>-799911.86</v>
      </c>
      <c r="K261" s="253" t="s">
        <v>1063</v>
      </c>
    </row>
    <row r="262" spans="1:11" s="39" customFormat="1" x14ac:dyDescent="0.2">
      <c r="A262" s="138">
        <v>215</v>
      </c>
      <c r="B262" s="197" t="s">
        <v>919</v>
      </c>
      <c r="C262" s="137"/>
      <c r="D262" s="146"/>
      <c r="E262" s="137"/>
      <c r="F262" s="137"/>
      <c r="G262" s="176">
        <v>179205.36</v>
      </c>
      <c r="H262" s="195">
        <v>594730</v>
      </c>
      <c r="I262" s="249">
        <v>0</v>
      </c>
      <c r="J262" s="249">
        <f t="shared" si="23"/>
        <v>-594730</v>
      </c>
      <c r="K262" s="253" t="s">
        <v>1063</v>
      </c>
    </row>
    <row r="263" spans="1:11" s="39" customFormat="1" x14ac:dyDescent="0.2">
      <c r="A263" s="138">
        <v>216</v>
      </c>
      <c r="B263" s="197" t="s">
        <v>920</v>
      </c>
      <c r="C263" s="137"/>
      <c r="D263" s="146"/>
      <c r="E263" s="137"/>
      <c r="F263" s="137"/>
      <c r="G263" s="176">
        <v>179205.36</v>
      </c>
      <c r="H263" s="195">
        <v>594730</v>
      </c>
      <c r="I263" s="249">
        <v>0</v>
      </c>
      <c r="J263" s="249">
        <f t="shared" si="23"/>
        <v>-594730</v>
      </c>
      <c r="K263" s="253" t="s">
        <v>1063</v>
      </c>
    </row>
    <row r="264" spans="1:11" s="39" customFormat="1" ht="39" customHeight="1" x14ac:dyDescent="0.2">
      <c r="A264" s="361" t="s">
        <v>912</v>
      </c>
      <c r="B264" s="361"/>
      <c r="C264" s="137">
        <v>858.98</v>
      </c>
      <c r="D264" s="137"/>
      <c r="E264" s="137"/>
      <c r="F264" s="137"/>
      <c r="G264" s="137">
        <f>SUM(G256:G263)</f>
        <v>1194403.73</v>
      </c>
      <c r="H264" s="137">
        <f t="shared" ref="H264:J264" si="24">SUM(H256:H263)</f>
        <v>3963875.4699999997</v>
      </c>
      <c r="I264" s="137">
        <f t="shared" si="24"/>
        <v>0</v>
      </c>
      <c r="J264" s="137">
        <f t="shared" si="24"/>
        <v>-3963875.4699999997</v>
      </c>
      <c r="K264" s="253"/>
    </row>
    <row r="265" spans="1:11" s="39" customFormat="1" x14ac:dyDescent="0.2">
      <c r="A265" s="407" t="s">
        <v>320</v>
      </c>
      <c r="B265" s="408"/>
      <c r="C265" s="408"/>
      <c r="D265" s="408"/>
      <c r="E265" s="408"/>
      <c r="F265" s="408"/>
      <c r="G265" s="408"/>
      <c r="H265" s="408"/>
      <c r="I265" s="408"/>
      <c r="J265" s="408"/>
      <c r="K265" s="409"/>
    </row>
    <row r="266" spans="1:11" s="39" customFormat="1" x14ac:dyDescent="0.2">
      <c r="A266" s="158">
        <v>217</v>
      </c>
      <c r="B266" s="197" t="s">
        <v>921</v>
      </c>
      <c r="C266" s="165">
        <v>590.20000000000005</v>
      </c>
      <c r="D266" s="146"/>
      <c r="E266" s="137"/>
      <c r="F266" s="137"/>
      <c r="G266" s="140">
        <v>3965778.72</v>
      </c>
      <c r="H266" s="195">
        <v>5438325.8200000003</v>
      </c>
      <c r="I266" s="249">
        <v>5438325.8200000003</v>
      </c>
      <c r="J266" s="249">
        <f t="shared" ref="J266" si="25">I266-H266</f>
        <v>0</v>
      </c>
      <c r="K266" s="253"/>
    </row>
    <row r="267" spans="1:11" s="39" customFormat="1" ht="39" customHeight="1" x14ac:dyDescent="0.2">
      <c r="A267" s="361" t="s">
        <v>321</v>
      </c>
      <c r="B267" s="361"/>
      <c r="C267" s="137" t="e">
        <v>#REF!</v>
      </c>
      <c r="D267" s="164"/>
      <c r="E267" s="165"/>
      <c r="F267" s="165"/>
      <c r="G267" s="137">
        <f>SUM(G266)</f>
        <v>3965778.72</v>
      </c>
      <c r="H267" s="137">
        <f t="shared" ref="H267:J267" si="26">SUM(H266)</f>
        <v>5438325.8200000003</v>
      </c>
      <c r="I267" s="137">
        <f t="shared" si="26"/>
        <v>5438325.8200000003</v>
      </c>
      <c r="J267" s="137">
        <f t="shared" si="26"/>
        <v>0</v>
      </c>
      <c r="K267" s="253"/>
    </row>
    <row r="268" spans="1:11" s="39" customFormat="1" x14ac:dyDescent="0.2">
      <c r="A268" s="460" t="s">
        <v>353</v>
      </c>
      <c r="B268" s="461"/>
      <c r="C268" s="461"/>
      <c r="D268" s="461"/>
      <c r="E268" s="461"/>
      <c r="F268" s="461"/>
      <c r="G268" s="461"/>
      <c r="H268" s="461"/>
      <c r="I268" s="461"/>
      <c r="J268" s="461"/>
      <c r="K268" s="469"/>
    </row>
    <row r="269" spans="1:11" s="39" customFormat="1" x14ac:dyDescent="0.2">
      <c r="A269" s="138">
        <v>218</v>
      </c>
      <c r="B269" s="197" t="s">
        <v>336</v>
      </c>
      <c r="C269" s="165">
        <v>590.20000000000005</v>
      </c>
      <c r="D269" s="146"/>
      <c r="E269" s="137"/>
      <c r="F269" s="137"/>
      <c r="G269" s="140">
        <v>8942299.2100000009</v>
      </c>
      <c r="H269" s="195">
        <v>22869090.469999999</v>
      </c>
      <c r="I269" s="249">
        <v>22869090.469999999</v>
      </c>
      <c r="J269" s="249">
        <f t="shared" ref="J269" si="27">I269-H269</f>
        <v>0</v>
      </c>
      <c r="K269" s="253"/>
    </row>
    <row r="270" spans="1:11" s="39" customFormat="1" ht="39" customHeight="1" x14ac:dyDescent="0.2">
      <c r="A270" s="458" t="s">
        <v>171</v>
      </c>
      <c r="B270" s="458"/>
      <c r="C270" s="183">
        <v>590.20000000000005</v>
      </c>
      <c r="D270" s="184"/>
      <c r="E270" s="183"/>
      <c r="F270" s="183"/>
      <c r="G270" s="183">
        <f>SUM(G269)</f>
        <v>8942299.2100000009</v>
      </c>
      <c r="H270" s="183">
        <f t="shared" ref="H270:J270" si="28">SUM(H269)</f>
        <v>22869090.469999999</v>
      </c>
      <c r="I270" s="183">
        <f t="shared" si="28"/>
        <v>22869090.469999999</v>
      </c>
      <c r="J270" s="183">
        <f t="shared" si="28"/>
        <v>0</v>
      </c>
      <c r="K270" s="253"/>
    </row>
    <row r="271" spans="1:11" s="39" customFormat="1" x14ac:dyDescent="0.2">
      <c r="A271" s="358" t="s">
        <v>296</v>
      </c>
      <c r="B271" s="359"/>
      <c r="C271" s="359"/>
      <c r="D271" s="359"/>
      <c r="E271" s="359"/>
      <c r="F271" s="359"/>
      <c r="G271" s="359"/>
      <c r="H271" s="359"/>
      <c r="I271" s="359"/>
      <c r="J271" s="359"/>
      <c r="K271" s="360"/>
    </row>
    <row r="272" spans="1:11" s="39" customFormat="1" x14ac:dyDescent="0.2">
      <c r="A272" s="138">
        <v>219</v>
      </c>
      <c r="B272" s="197" t="s">
        <v>3</v>
      </c>
      <c r="C272" s="198"/>
      <c r="D272" s="198"/>
      <c r="E272" s="198"/>
      <c r="F272" s="198"/>
      <c r="G272" s="140">
        <v>1967018.17</v>
      </c>
      <c r="H272" s="195">
        <v>2697398.54</v>
      </c>
      <c r="I272" s="249">
        <v>2697398.54</v>
      </c>
      <c r="J272" s="249">
        <f t="shared" ref="J272:J273" si="29">I272-H272</f>
        <v>0</v>
      </c>
      <c r="K272" s="253"/>
    </row>
    <row r="273" spans="1:11" s="39" customFormat="1" x14ac:dyDescent="0.2">
      <c r="A273" s="138">
        <v>220</v>
      </c>
      <c r="B273" s="197" t="s">
        <v>4</v>
      </c>
      <c r="C273" s="198"/>
      <c r="D273" s="198"/>
      <c r="E273" s="198"/>
      <c r="F273" s="198"/>
      <c r="G273" s="140">
        <v>2166074.42</v>
      </c>
      <c r="H273" s="195">
        <v>2970367.05</v>
      </c>
      <c r="I273" s="249">
        <v>2970367.05</v>
      </c>
      <c r="J273" s="249">
        <f t="shared" si="29"/>
        <v>0</v>
      </c>
      <c r="K273" s="253"/>
    </row>
    <row r="274" spans="1:11" s="39" customFormat="1" ht="39" customHeight="1" x14ac:dyDescent="0.2">
      <c r="A274" s="361" t="s">
        <v>292</v>
      </c>
      <c r="B274" s="361"/>
      <c r="C274" s="137" t="e">
        <v>#REF!</v>
      </c>
      <c r="D274" s="164"/>
      <c r="E274" s="137"/>
      <c r="F274" s="137"/>
      <c r="G274" s="137">
        <f>SUM(G272:G273)</f>
        <v>4133092.59</v>
      </c>
      <c r="H274" s="137">
        <f t="shared" ref="H274:J274" si="30">SUM(H272:H273)</f>
        <v>5667765.5899999999</v>
      </c>
      <c r="I274" s="137">
        <f t="shared" si="30"/>
        <v>5667765.5899999999</v>
      </c>
      <c r="J274" s="137">
        <f t="shared" si="30"/>
        <v>0</v>
      </c>
      <c r="K274" s="253"/>
    </row>
    <row r="275" spans="1:11" s="39" customFormat="1" x14ac:dyDescent="0.2">
      <c r="A275" s="358" t="s">
        <v>289</v>
      </c>
      <c r="B275" s="359"/>
      <c r="C275" s="359"/>
      <c r="D275" s="359"/>
      <c r="E275" s="359"/>
      <c r="F275" s="359"/>
      <c r="G275" s="359"/>
      <c r="H275" s="359"/>
      <c r="I275" s="359"/>
      <c r="J275" s="359"/>
      <c r="K275" s="360"/>
    </row>
    <row r="276" spans="1:11" s="39" customFormat="1" x14ac:dyDescent="0.2">
      <c r="A276" s="138">
        <v>221</v>
      </c>
      <c r="B276" s="155" t="s">
        <v>0</v>
      </c>
      <c r="C276" s="137">
        <v>347.9</v>
      </c>
      <c r="D276" s="146"/>
      <c r="E276" s="137"/>
      <c r="F276" s="137"/>
      <c r="G276" s="140">
        <v>2896512.7</v>
      </c>
      <c r="H276" s="195">
        <v>3972026.91</v>
      </c>
      <c r="I276" s="249">
        <v>3972026.91</v>
      </c>
      <c r="J276" s="249">
        <f t="shared" ref="J276:J278" si="31">I276-H276</f>
        <v>0</v>
      </c>
      <c r="K276" s="253"/>
    </row>
    <row r="277" spans="1:11" s="39" customFormat="1" x14ac:dyDescent="0.2">
      <c r="A277" s="138">
        <v>222</v>
      </c>
      <c r="B277" s="155" t="s">
        <v>1024</v>
      </c>
      <c r="C277" s="137"/>
      <c r="D277" s="146"/>
      <c r="E277" s="137"/>
      <c r="F277" s="137"/>
      <c r="G277" s="202">
        <v>2287956.39</v>
      </c>
      <c r="H277" s="195">
        <v>3243234.48</v>
      </c>
      <c r="I277" s="249">
        <v>3243234.48</v>
      </c>
      <c r="J277" s="249">
        <f t="shared" si="31"/>
        <v>0</v>
      </c>
      <c r="K277" s="253"/>
    </row>
    <row r="278" spans="1:11" s="39" customFormat="1" ht="25.5" x14ac:dyDescent="0.2">
      <c r="A278" s="138"/>
      <c r="B278" s="155" t="s">
        <v>1013</v>
      </c>
      <c r="C278" s="137"/>
      <c r="D278" s="146"/>
      <c r="E278" s="137"/>
      <c r="F278" s="137"/>
      <c r="G278" s="249"/>
      <c r="H278" s="249"/>
      <c r="I278" s="249">
        <v>2598969.23</v>
      </c>
      <c r="J278" s="249">
        <f t="shared" si="31"/>
        <v>2598969.23</v>
      </c>
      <c r="K278" s="253" t="s">
        <v>1067</v>
      </c>
    </row>
    <row r="279" spans="1:11" s="39" customFormat="1" ht="39" customHeight="1" x14ac:dyDescent="0.2">
      <c r="A279" s="361" t="s">
        <v>294</v>
      </c>
      <c r="B279" s="361"/>
      <c r="C279" s="137">
        <v>347.9</v>
      </c>
      <c r="D279" s="164"/>
      <c r="E279" s="137"/>
      <c r="F279" s="137"/>
      <c r="G279" s="137">
        <f>SUM(G276:G277)</f>
        <v>5184469.09</v>
      </c>
      <c r="H279" s="137">
        <f>SUM(H276:H278)</f>
        <v>7215261.3900000006</v>
      </c>
      <c r="I279" s="137">
        <f t="shared" ref="I279:J279" si="32">SUM(I276:I278)</f>
        <v>9814230.620000001</v>
      </c>
      <c r="J279" s="137">
        <f t="shared" si="32"/>
        <v>2598969.23</v>
      </c>
      <c r="K279" s="253"/>
    </row>
    <row r="280" spans="1:11" s="39" customFormat="1" x14ac:dyDescent="0.2">
      <c r="A280" s="358" t="s">
        <v>291</v>
      </c>
      <c r="B280" s="359"/>
      <c r="C280" s="359"/>
      <c r="D280" s="359"/>
      <c r="E280" s="359"/>
      <c r="F280" s="359"/>
      <c r="G280" s="359"/>
      <c r="H280" s="359"/>
      <c r="I280" s="359"/>
      <c r="J280" s="359"/>
      <c r="K280" s="360"/>
    </row>
    <row r="281" spans="1:11" s="39" customFormat="1" x14ac:dyDescent="0.2">
      <c r="A281" s="138">
        <v>223</v>
      </c>
      <c r="B281" s="197" t="s">
        <v>938</v>
      </c>
      <c r="C281" s="165">
        <v>590.20000000000005</v>
      </c>
      <c r="D281" s="146"/>
      <c r="E281" s="137"/>
      <c r="F281" s="137"/>
      <c r="G281" s="140">
        <v>1490195.88</v>
      </c>
      <c r="H281" s="195">
        <v>2043525.69</v>
      </c>
      <c r="I281" s="249">
        <v>2043525.69</v>
      </c>
      <c r="J281" s="249">
        <f t="shared" ref="J281" si="33">I281-H281</f>
        <v>0</v>
      </c>
      <c r="K281" s="253"/>
    </row>
    <row r="282" spans="1:11" s="39" customFormat="1" ht="39" customHeight="1" x14ac:dyDescent="0.2">
      <c r="A282" s="361" t="s">
        <v>295</v>
      </c>
      <c r="B282" s="361"/>
      <c r="C282" s="137" t="e">
        <v>#REF!</v>
      </c>
      <c r="D282" s="164"/>
      <c r="E282" s="137"/>
      <c r="F282" s="137"/>
      <c r="G282" s="137">
        <f>SUM(G281:G281)</f>
        <v>1490195.88</v>
      </c>
      <c r="H282" s="137">
        <f>SUM(H281:H281)</f>
        <v>2043525.69</v>
      </c>
      <c r="I282" s="137">
        <f t="shared" ref="I282:J282" si="34">SUM(I281:I281)</f>
        <v>2043525.69</v>
      </c>
      <c r="J282" s="137">
        <f t="shared" si="34"/>
        <v>0</v>
      </c>
      <c r="K282" s="253"/>
    </row>
    <row r="283" spans="1:11" s="39" customFormat="1" x14ac:dyDescent="0.2">
      <c r="A283" s="358" t="s">
        <v>7</v>
      </c>
      <c r="B283" s="359"/>
      <c r="C283" s="359"/>
      <c r="D283" s="359"/>
      <c r="E283" s="359"/>
      <c r="F283" s="359"/>
      <c r="G283" s="359"/>
      <c r="H283" s="359"/>
      <c r="I283" s="359"/>
      <c r="J283" s="359"/>
      <c r="K283" s="360"/>
    </row>
    <row r="284" spans="1:11" s="39" customFormat="1" x14ac:dyDescent="0.2">
      <c r="A284" s="138">
        <v>224</v>
      </c>
      <c r="B284" s="197" t="s">
        <v>9</v>
      </c>
      <c r="C284" s="137"/>
      <c r="D284" s="164"/>
      <c r="E284" s="137"/>
      <c r="F284" s="137"/>
      <c r="G284" s="140">
        <v>3008661.05</v>
      </c>
      <c r="H284" s="195">
        <v>4125817.44</v>
      </c>
      <c r="I284" s="249">
        <v>4125817.44</v>
      </c>
      <c r="J284" s="249">
        <f t="shared" ref="J284:J285" si="35">I284-H284</f>
        <v>0</v>
      </c>
      <c r="K284" s="253"/>
    </row>
    <row r="285" spans="1:11" s="39" customFormat="1" x14ac:dyDescent="0.2">
      <c r="A285" s="138">
        <v>225</v>
      </c>
      <c r="B285" s="197" t="s">
        <v>10</v>
      </c>
      <c r="C285" s="137"/>
      <c r="D285" s="164"/>
      <c r="E285" s="137"/>
      <c r="F285" s="137"/>
      <c r="G285" s="140">
        <v>2883468.44</v>
      </c>
      <c r="H285" s="195">
        <v>3954139.14</v>
      </c>
      <c r="I285" s="249">
        <v>3954139.14</v>
      </c>
      <c r="J285" s="249">
        <f t="shared" si="35"/>
        <v>0</v>
      </c>
      <c r="K285" s="253"/>
    </row>
    <row r="286" spans="1:11" s="39" customFormat="1" ht="39" customHeight="1" x14ac:dyDescent="0.2">
      <c r="A286" s="361" t="s">
        <v>11</v>
      </c>
      <c r="B286" s="361"/>
      <c r="C286" s="137"/>
      <c r="D286" s="164"/>
      <c r="E286" s="137"/>
      <c r="F286" s="137"/>
      <c r="G286" s="137">
        <f>SUM(G284:G285)</f>
        <v>5892129.4900000002</v>
      </c>
      <c r="H286" s="137">
        <f t="shared" ref="H286:J286" si="36">SUM(H284:H285)</f>
        <v>8079956.5800000001</v>
      </c>
      <c r="I286" s="137">
        <f t="shared" si="36"/>
        <v>8079956.5800000001</v>
      </c>
      <c r="J286" s="137">
        <f t="shared" si="36"/>
        <v>0</v>
      </c>
      <c r="K286" s="253"/>
    </row>
    <row r="287" spans="1:11" s="39" customFormat="1" x14ac:dyDescent="0.2">
      <c r="A287" s="358" t="s">
        <v>290</v>
      </c>
      <c r="B287" s="359"/>
      <c r="C287" s="359"/>
      <c r="D287" s="359"/>
      <c r="E287" s="359"/>
      <c r="F287" s="359"/>
      <c r="G287" s="359"/>
      <c r="H287" s="359"/>
      <c r="I287" s="359"/>
      <c r="J287" s="359"/>
      <c r="K287" s="360"/>
    </row>
    <row r="288" spans="1:11" s="39" customFormat="1" x14ac:dyDescent="0.2">
      <c r="A288" s="138">
        <v>226</v>
      </c>
      <c r="B288" s="252" t="s">
        <v>13</v>
      </c>
      <c r="C288" s="137"/>
      <c r="D288" s="164"/>
      <c r="E288" s="137"/>
      <c r="F288" s="137"/>
      <c r="G288" s="140">
        <v>21880436.98</v>
      </c>
      <c r="H288" s="251">
        <v>10904052.6</v>
      </c>
      <c r="I288" s="251">
        <v>10904052.6</v>
      </c>
      <c r="J288" s="251">
        <f t="shared" ref="J288" si="37">I288-H288</f>
        <v>0</v>
      </c>
      <c r="K288" s="253"/>
    </row>
    <row r="289" spans="1:11" s="39" customFormat="1" ht="39" customHeight="1" x14ac:dyDescent="0.2">
      <c r="A289" s="361" t="s">
        <v>12</v>
      </c>
      <c r="B289" s="361"/>
      <c r="C289" s="137"/>
      <c r="D289" s="164"/>
      <c r="E289" s="137"/>
      <c r="F289" s="137"/>
      <c r="G289" s="137">
        <f>SUM(G288)</f>
        <v>21880436.98</v>
      </c>
      <c r="H289" s="137">
        <f t="shared" ref="H289:J289" si="38">SUM(H288)</f>
        <v>10904052.6</v>
      </c>
      <c r="I289" s="137">
        <f t="shared" si="38"/>
        <v>10904052.6</v>
      </c>
      <c r="J289" s="137">
        <f t="shared" si="38"/>
        <v>0</v>
      </c>
      <c r="K289" s="253"/>
    </row>
    <row r="290" spans="1:11" s="39" customFormat="1" x14ac:dyDescent="0.2">
      <c r="A290" s="358" t="s">
        <v>1028</v>
      </c>
      <c r="B290" s="359"/>
      <c r="C290" s="359"/>
      <c r="D290" s="359"/>
      <c r="E290" s="359"/>
      <c r="F290" s="359"/>
      <c r="G290" s="359"/>
      <c r="H290" s="359"/>
      <c r="I290" s="359"/>
      <c r="J290" s="359"/>
      <c r="K290" s="360"/>
    </row>
    <row r="291" spans="1:11" s="39" customFormat="1" x14ac:dyDescent="0.2">
      <c r="A291" s="167">
        <v>227</v>
      </c>
      <c r="B291" s="197" t="s">
        <v>18</v>
      </c>
      <c r="C291" s="137">
        <v>3105.5</v>
      </c>
      <c r="D291" s="146"/>
      <c r="E291" s="137"/>
      <c r="F291" s="137"/>
      <c r="G291" s="140">
        <v>2576544.63</v>
      </c>
      <c r="H291" s="195">
        <v>3533250.38</v>
      </c>
      <c r="I291" s="249">
        <v>3533250.38</v>
      </c>
      <c r="J291" s="249">
        <f t="shared" ref="J291:J298" si="39">I291-H291</f>
        <v>0</v>
      </c>
      <c r="K291" s="253"/>
    </row>
    <row r="292" spans="1:11" s="39" customFormat="1" x14ac:dyDescent="0.2">
      <c r="A292" s="167">
        <v>228</v>
      </c>
      <c r="B292" s="197" t="s">
        <v>19</v>
      </c>
      <c r="C292" s="137"/>
      <c r="D292" s="146"/>
      <c r="E292" s="137"/>
      <c r="F292" s="137"/>
      <c r="G292" s="140">
        <v>3339815.69</v>
      </c>
      <c r="H292" s="195">
        <v>4579934.2699999996</v>
      </c>
      <c r="I292" s="249">
        <v>4579934.2699999996</v>
      </c>
      <c r="J292" s="249">
        <f t="shared" si="39"/>
        <v>0</v>
      </c>
      <c r="K292" s="253"/>
    </row>
    <row r="293" spans="1:11" s="39" customFormat="1" x14ac:dyDescent="0.2">
      <c r="A293" s="167">
        <v>229</v>
      </c>
      <c r="B293" s="197" t="s">
        <v>223</v>
      </c>
      <c r="C293" s="137"/>
      <c r="D293" s="146"/>
      <c r="E293" s="137"/>
      <c r="F293" s="137"/>
      <c r="G293" s="140">
        <v>1066342.74</v>
      </c>
      <c r="H293" s="195">
        <v>1511567.08</v>
      </c>
      <c r="I293" s="249">
        <v>1511567.08</v>
      </c>
      <c r="J293" s="249">
        <f t="shared" si="39"/>
        <v>0</v>
      </c>
      <c r="K293" s="253"/>
    </row>
    <row r="294" spans="1:11" s="39" customFormat="1" x14ac:dyDescent="0.2">
      <c r="A294" s="167">
        <v>230</v>
      </c>
      <c r="B294" s="197" t="s">
        <v>434</v>
      </c>
      <c r="C294" s="137"/>
      <c r="D294" s="146"/>
      <c r="E294" s="137"/>
      <c r="F294" s="137"/>
      <c r="G294" s="140">
        <v>4466836.49</v>
      </c>
      <c r="H294" s="195">
        <v>6331850.6500000004</v>
      </c>
      <c r="I294" s="249">
        <v>6331850.6500000004</v>
      </c>
      <c r="J294" s="249">
        <f t="shared" si="39"/>
        <v>0</v>
      </c>
      <c r="K294" s="253"/>
    </row>
    <row r="295" spans="1:11" s="39" customFormat="1" x14ac:dyDescent="0.2">
      <c r="A295" s="167">
        <v>231</v>
      </c>
      <c r="B295" s="197" t="s">
        <v>1031</v>
      </c>
      <c r="C295" s="137"/>
      <c r="D295" s="146"/>
      <c r="E295" s="137"/>
      <c r="F295" s="137"/>
      <c r="G295" s="202">
        <v>2769235.12</v>
      </c>
      <c r="H295" s="195">
        <v>3925458.93</v>
      </c>
      <c r="I295" s="249">
        <v>3925458.93</v>
      </c>
      <c r="J295" s="249">
        <f t="shared" si="39"/>
        <v>0</v>
      </c>
      <c r="K295" s="253"/>
    </row>
    <row r="296" spans="1:11" s="39" customFormat="1" x14ac:dyDescent="0.2">
      <c r="A296" s="167">
        <v>232</v>
      </c>
      <c r="B296" s="197" t="s">
        <v>1032</v>
      </c>
      <c r="C296" s="137"/>
      <c r="D296" s="146"/>
      <c r="E296" s="137"/>
      <c r="F296" s="137"/>
      <c r="G296" s="202">
        <v>2398904.87</v>
      </c>
      <c r="H296" s="195">
        <v>3400506.69</v>
      </c>
      <c r="I296" s="249">
        <v>3400506.69</v>
      </c>
      <c r="J296" s="249">
        <f t="shared" si="39"/>
        <v>0</v>
      </c>
      <c r="K296" s="253"/>
    </row>
    <row r="297" spans="1:11" s="39" customFormat="1" ht="25.5" x14ac:dyDescent="0.2">
      <c r="A297" s="167"/>
      <c r="B297" s="248" t="s">
        <v>492</v>
      </c>
      <c r="C297" s="137"/>
      <c r="D297" s="146"/>
      <c r="E297" s="137"/>
      <c r="F297" s="137"/>
      <c r="G297" s="249"/>
      <c r="H297" s="249"/>
      <c r="I297" s="249">
        <v>6783199.5999999996</v>
      </c>
      <c r="J297" s="249">
        <f t="shared" si="39"/>
        <v>6783199.5999999996</v>
      </c>
      <c r="K297" s="253" t="s">
        <v>1067</v>
      </c>
    </row>
    <row r="298" spans="1:11" s="39" customFormat="1" ht="25.5" x14ac:dyDescent="0.2">
      <c r="A298" s="167"/>
      <c r="B298" s="248" t="s">
        <v>493</v>
      </c>
      <c r="C298" s="137"/>
      <c r="D298" s="146"/>
      <c r="E298" s="137"/>
      <c r="F298" s="137"/>
      <c r="G298" s="249"/>
      <c r="H298" s="249"/>
      <c r="I298" s="249">
        <v>6243976.6299999999</v>
      </c>
      <c r="J298" s="249">
        <f t="shared" si="39"/>
        <v>6243976.6299999999</v>
      </c>
      <c r="K298" s="253" t="s">
        <v>1067</v>
      </c>
    </row>
    <row r="299" spans="1:11" s="39" customFormat="1" ht="39" customHeight="1" x14ac:dyDescent="0.2">
      <c r="A299" s="413" t="s">
        <v>1029</v>
      </c>
      <c r="B299" s="413"/>
      <c r="C299" s="168">
        <v>3105.5</v>
      </c>
      <c r="D299" s="168"/>
      <c r="E299" s="137"/>
      <c r="F299" s="137"/>
      <c r="G299" s="168">
        <f>SUM(G291:G296)</f>
        <v>16617679.540000003</v>
      </c>
      <c r="H299" s="168">
        <f>SUM(H291:H298)</f>
        <v>23282568.000000004</v>
      </c>
      <c r="I299" s="168">
        <f t="shared" ref="I299:J299" si="40">SUM(I291:I298)</f>
        <v>36309744.230000004</v>
      </c>
      <c r="J299" s="168">
        <f t="shared" si="40"/>
        <v>13027176.23</v>
      </c>
      <c r="K299" s="253"/>
    </row>
    <row r="300" spans="1:11" s="39" customFormat="1" x14ac:dyDescent="0.2">
      <c r="A300" s="358" t="s">
        <v>204</v>
      </c>
      <c r="B300" s="359"/>
      <c r="C300" s="359"/>
      <c r="D300" s="359"/>
      <c r="E300" s="359"/>
      <c r="F300" s="359"/>
      <c r="G300" s="359"/>
      <c r="H300" s="359"/>
      <c r="I300" s="359"/>
      <c r="J300" s="359"/>
      <c r="K300" s="360"/>
    </row>
    <row r="301" spans="1:11" s="39" customFormat="1" x14ac:dyDescent="0.2">
      <c r="A301" s="138">
        <v>233</v>
      </c>
      <c r="B301" s="197" t="s">
        <v>24</v>
      </c>
      <c r="C301" s="198"/>
      <c r="D301" s="198"/>
      <c r="E301" s="198"/>
      <c r="F301" s="198"/>
      <c r="G301" s="140">
        <v>1130771.94</v>
      </c>
      <c r="H301" s="195">
        <v>1550642.79</v>
      </c>
      <c r="I301" s="249">
        <v>1550642.79</v>
      </c>
      <c r="J301" s="249">
        <f t="shared" ref="J301:J302" si="41">I301-H301</f>
        <v>0</v>
      </c>
      <c r="K301" s="253"/>
    </row>
    <row r="302" spans="1:11" s="39" customFormat="1" x14ac:dyDescent="0.2">
      <c r="A302" s="138">
        <v>234</v>
      </c>
      <c r="B302" s="197" t="s">
        <v>21</v>
      </c>
      <c r="C302" s="198"/>
      <c r="D302" s="198"/>
      <c r="E302" s="198"/>
      <c r="F302" s="198"/>
      <c r="G302" s="140">
        <v>1130771.94</v>
      </c>
      <c r="H302" s="195">
        <v>1550642.79</v>
      </c>
      <c r="I302" s="249">
        <v>1550642.79</v>
      </c>
      <c r="J302" s="249">
        <f t="shared" si="41"/>
        <v>0</v>
      </c>
      <c r="K302" s="253"/>
    </row>
    <row r="303" spans="1:11" s="39" customFormat="1" ht="39" customHeight="1" x14ac:dyDescent="0.2">
      <c r="A303" s="361" t="s">
        <v>205</v>
      </c>
      <c r="B303" s="361"/>
      <c r="C303" s="137" t="e">
        <v>#REF!</v>
      </c>
      <c r="D303" s="164"/>
      <c r="E303" s="137"/>
      <c r="F303" s="137"/>
      <c r="G303" s="137">
        <f>SUM(G301:G302)</f>
        <v>2261543.88</v>
      </c>
      <c r="H303" s="137">
        <f t="shared" ref="H303:J303" si="42">SUM(H301:H302)</f>
        <v>3101285.58</v>
      </c>
      <c r="I303" s="137">
        <f t="shared" si="42"/>
        <v>3101285.58</v>
      </c>
      <c r="J303" s="137">
        <f t="shared" si="42"/>
        <v>0</v>
      </c>
      <c r="K303" s="253"/>
    </row>
    <row r="304" spans="1:11" s="39" customFormat="1" x14ac:dyDescent="0.2">
      <c r="A304" s="358" t="s">
        <v>314</v>
      </c>
      <c r="B304" s="359"/>
      <c r="C304" s="359"/>
      <c r="D304" s="359"/>
      <c r="E304" s="359"/>
      <c r="F304" s="359"/>
      <c r="G304" s="359"/>
      <c r="H304" s="359"/>
      <c r="I304" s="359"/>
      <c r="J304" s="359"/>
      <c r="K304" s="360"/>
    </row>
    <row r="305" spans="1:11" s="39" customFormat="1" x14ac:dyDescent="0.2">
      <c r="A305" s="138">
        <v>235</v>
      </c>
      <c r="B305" s="155" t="s">
        <v>31</v>
      </c>
      <c r="C305" s="137">
        <v>492</v>
      </c>
      <c r="D305" s="146"/>
      <c r="E305" s="137"/>
      <c r="F305" s="137"/>
      <c r="G305" s="140">
        <v>2261543.88</v>
      </c>
      <c r="H305" s="195">
        <v>3101285.6</v>
      </c>
      <c r="I305" s="249">
        <v>3101285.6</v>
      </c>
      <c r="J305" s="249">
        <f t="shared" ref="J305:J310" si="43">I305-H305</f>
        <v>0</v>
      </c>
      <c r="K305" s="253"/>
    </row>
    <row r="306" spans="1:11" s="39" customFormat="1" x14ac:dyDescent="0.2">
      <c r="A306" s="138">
        <v>236</v>
      </c>
      <c r="B306" s="155" t="s">
        <v>32</v>
      </c>
      <c r="C306" s="137">
        <v>795.7</v>
      </c>
      <c r="D306" s="146"/>
      <c r="E306" s="137"/>
      <c r="F306" s="137"/>
      <c r="G306" s="140">
        <v>2261543.88</v>
      </c>
      <c r="H306" s="195">
        <v>3101285.6</v>
      </c>
      <c r="I306" s="249">
        <v>3101285.6</v>
      </c>
      <c r="J306" s="249">
        <f t="shared" si="43"/>
        <v>0</v>
      </c>
      <c r="K306" s="253"/>
    </row>
    <row r="307" spans="1:11" s="39" customFormat="1" x14ac:dyDescent="0.2">
      <c r="A307" s="138">
        <v>237</v>
      </c>
      <c r="B307" s="155" t="s">
        <v>33</v>
      </c>
      <c r="C307" s="137"/>
      <c r="D307" s="146"/>
      <c r="E307" s="137"/>
      <c r="F307" s="137"/>
      <c r="G307" s="140">
        <v>2019235.6</v>
      </c>
      <c r="H307" s="195">
        <v>2769005.01</v>
      </c>
      <c r="I307" s="249">
        <v>2769005.01</v>
      </c>
      <c r="J307" s="249">
        <f t="shared" si="43"/>
        <v>0</v>
      </c>
      <c r="K307" s="253"/>
    </row>
    <row r="308" spans="1:11" s="39" customFormat="1" x14ac:dyDescent="0.2">
      <c r="A308" s="138">
        <v>238</v>
      </c>
      <c r="B308" s="155" t="s">
        <v>34</v>
      </c>
      <c r="C308" s="137"/>
      <c r="D308" s="146"/>
      <c r="E308" s="137"/>
      <c r="F308" s="137"/>
      <c r="G308" s="140">
        <v>2019235.6</v>
      </c>
      <c r="H308" s="195">
        <v>2769005.01</v>
      </c>
      <c r="I308" s="249">
        <v>2769005.01</v>
      </c>
      <c r="J308" s="249">
        <f t="shared" si="43"/>
        <v>0</v>
      </c>
      <c r="K308" s="253"/>
    </row>
    <row r="309" spans="1:11" s="39" customFormat="1" x14ac:dyDescent="0.2">
      <c r="A309" s="138">
        <v>239</v>
      </c>
      <c r="B309" s="155" t="s">
        <v>35</v>
      </c>
      <c r="C309" s="137"/>
      <c r="D309" s="146"/>
      <c r="E309" s="137"/>
      <c r="F309" s="137"/>
      <c r="G309" s="140">
        <v>1709404.4</v>
      </c>
      <c r="H309" s="195">
        <v>2423122.79</v>
      </c>
      <c r="I309" s="249">
        <v>2423122.79</v>
      </c>
      <c r="J309" s="249">
        <f t="shared" si="43"/>
        <v>0</v>
      </c>
      <c r="K309" s="253"/>
    </row>
    <row r="310" spans="1:11" s="39" customFormat="1" x14ac:dyDescent="0.2">
      <c r="A310" s="138">
        <v>240</v>
      </c>
      <c r="B310" s="155" t="s">
        <v>40</v>
      </c>
      <c r="C310" s="137"/>
      <c r="D310" s="146"/>
      <c r="E310" s="137"/>
      <c r="F310" s="137"/>
      <c r="G310" s="140">
        <v>3158488.32</v>
      </c>
      <c r="H310" s="195">
        <v>4331277.62</v>
      </c>
      <c r="I310" s="249">
        <v>4331277.62</v>
      </c>
      <c r="J310" s="249">
        <f t="shared" si="43"/>
        <v>0</v>
      </c>
      <c r="K310" s="253"/>
    </row>
    <row r="311" spans="1:11" s="39" customFormat="1" ht="39" customHeight="1" x14ac:dyDescent="0.2">
      <c r="A311" s="361" t="s">
        <v>315</v>
      </c>
      <c r="B311" s="361"/>
      <c r="C311" s="137">
        <v>1287.7</v>
      </c>
      <c r="D311" s="164"/>
      <c r="E311" s="145"/>
      <c r="F311" s="145"/>
      <c r="G311" s="137">
        <f>SUM(G305:G310)</f>
        <v>13429451.68</v>
      </c>
      <c r="H311" s="137">
        <f>SUM(H305:H310)</f>
        <v>18494981.630000003</v>
      </c>
      <c r="I311" s="137">
        <f t="shared" ref="I311:J311" si="44">SUM(I305:I310)</f>
        <v>18494981.630000003</v>
      </c>
      <c r="J311" s="137">
        <f t="shared" si="44"/>
        <v>0</v>
      </c>
      <c r="K311" s="253"/>
    </row>
    <row r="312" spans="1:11" s="39" customFormat="1" x14ac:dyDescent="0.2">
      <c r="A312" s="358" t="s">
        <v>299</v>
      </c>
      <c r="B312" s="359"/>
      <c r="C312" s="359"/>
      <c r="D312" s="359"/>
      <c r="E312" s="359"/>
      <c r="F312" s="359"/>
      <c r="G312" s="359"/>
      <c r="H312" s="359"/>
      <c r="I312" s="359"/>
      <c r="J312" s="359"/>
      <c r="K312" s="360"/>
    </row>
    <row r="313" spans="1:11" s="39" customFormat="1" x14ac:dyDescent="0.2">
      <c r="A313" s="138">
        <v>241</v>
      </c>
      <c r="B313" s="155" t="s">
        <v>437</v>
      </c>
      <c r="C313" s="137">
        <v>878.5</v>
      </c>
      <c r="D313" s="146"/>
      <c r="E313" s="137"/>
      <c r="F313" s="137"/>
      <c r="G313" s="140">
        <v>3531118.06</v>
      </c>
      <c r="H313" s="195">
        <v>4842269.8</v>
      </c>
      <c r="I313" s="249">
        <v>4842269.8</v>
      </c>
      <c r="J313" s="249">
        <f t="shared" ref="J313:J315" si="45">I313-H313</f>
        <v>0</v>
      </c>
      <c r="K313" s="253"/>
    </row>
    <row r="314" spans="1:11" s="39" customFormat="1" x14ac:dyDescent="0.2">
      <c r="A314" s="138">
        <v>242</v>
      </c>
      <c r="B314" s="155" t="s">
        <v>496</v>
      </c>
      <c r="C314" s="137"/>
      <c r="D314" s="146"/>
      <c r="E314" s="137"/>
      <c r="F314" s="137"/>
      <c r="G314" s="140">
        <v>1619023.11</v>
      </c>
      <c r="H314" s="195">
        <v>2220188.21</v>
      </c>
      <c r="I314" s="249">
        <v>2220188.21</v>
      </c>
      <c r="J314" s="249">
        <f t="shared" si="45"/>
        <v>0</v>
      </c>
      <c r="K314" s="253"/>
    </row>
    <row r="315" spans="1:11" s="39" customFormat="1" x14ac:dyDescent="0.2">
      <c r="A315" s="138">
        <v>243</v>
      </c>
      <c r="B315" s="155" t="s">
        <v>50</v>
      </c>
      <c r="C315" s="137">
        <v>942.74</v>
      </c>
      <c r="D315" s="146"/>
      <c r="E315" s="137"/>
      <c r="F315" s="137"/>
      <c r="G315" s="140">
        <v>3684418.43</v>
      </c>
      <c r="H315" s="195">
        <v>5052492.66</v>
      </c>
      <c r="I315" s="249">
        <v>5052492.66</v>
      </c>
      <c r="J315" s="249">
        <f t="shared" si="45"/>
        <v>0</v>
      </c>
      <c r="K315" s="253"/>
    </row>
    <row r="316" spans="1:11" s="39" customFormat="1" ht="37.5" customHeight="1" x14ac:dyDescent="0.2">
      <c r="A316" s="361" t="s">
        <v>340</v>
      </c>
      <c r="B316" s="361"/>
      <c r="C316" s="137">
        <v>1821.24</v>
      </c>
      <c r="D316" s="164"/>
      <c r="E316" s="145"/>
      <c r="F316" s="145"/>
      <c r="G316" s="137">
        <f>SUM(G313:G315)</f>
        <v>8834559.5999999996</v>
      </c>
      <c r="H316" s="137">
        <f t="shared" ref="H316:J316" si="46">SUM(H313:H315)</f>
        <v>12114950.67</v>
      </c>
      <c r="I316" s="137">
        <f t="shared" si="46"/>
        <v>12114950.67</v>
      </c>
      <c r="J316" s="137">
        <f t="shared" si="46"/>
        <v>0</v>
      </c>
      <c r="K316" s="253"/>
    </row>
    <row r="317" spans="1:11" s="39" customFormat="1" x14ac:dyDescent="0.2">
      <c r="A317" s="358" t="s">
        <v>313</v>
      </c>
      <c r="B317" s="359"/>
      <c r="C317" s="359"/>
      <c r="D317" s="359"/>
      <c r="E317" s="359"/>
      <c r="F317" s="359"/>
      <c r="G317" s="359"/>
      <c r="H317" s="359"/>
      <c r="I317" s="359"/>
      <c r="J317" s="359"/>
      <c r="K317" s="360"/>
    </row>
    <row r="318" spans="1:11" s="39" customFormat="1" x14ac:dyDescent="0.2">
      <c r="A318" s="138">
        <v>244</v>
      </c>
      <c r="B318" s="155" t="s">
        <v>54</v>
      </c>
      <c r="C318" s="137">
        <v>567.1</v>
      </c>
      <c r="D318" s="146"/>
      <c r="E318" s="137"/>
      <c r="F318" s="137"/>
      <c r="G318" s="140">
        <v>3166565.27</v>
      </c>
      <c r="H318" s="195">
        <v>4342353.6399999997</v>
      </c>
      <c r="I318" s="249">
        <v>4342353.6399999997</v>
      </c>
      <c r="J318" s="249">
        <f t="shared" ref="J318" si="47">I318-H318</f>
        <v>0</v>
      </c>
      <c r="K318" s="253"/>
    </row>
    <row r="319" spans="1:11" s="39" customFormat="1" ht="37.5" customHeight="1" x14ac:dyDescent="0.2">
      <c r="A319" s="361" t="s">
        <v>312</v>
      </c>
      <c r="B319" s="361"/>
      <c r="C319" s="137">
        <v>567.1</v>
      </c>
      <c r="D319" s="164"/>
      <c r="E319" s="145"/>
      <c r="F319" s="145"/>
      <c r="G319" s="137">
        <f>SUM(G318)</f>
        <v>3166565.27</v>
      </c>
      <c r="H319" s="137">
        <f t="shared" ref="H319:J319" si="48">SUM(H318)</f>
        <v>4342353.6399999997</v>
      </c>
      <c r="I319" s="137">
        <f t="shared" si="48"/>
        <v>4342353.6399999997</v>
      </c>
      <c r="J319" s="137">
        <f t="shared" si="48"/>
        <v>0</v>
      </c>
      <c r="K319" s="253"/>
    </row>
    <row r="320" spans="1:11" s="39" customFormat="1" x14ac:dyDescent="0.2">
      <c r="A320" s="358" t="s">
        <v>301</v>
      </c>
      <c r="B320" s="359"/>
      <c r="C320" s="359"/>
      <c r="D320" s="359"/>
      <c r="E320" s="359"/>
      <c r="F320" s="359"/>
      <c r="G320" s="359"/>
      <c r="H320" s="359"/>
      <c r="I320" s="359"/>
      <c r="J320" s="359"/>
      <c r="K320" s="360"/>
    </row>
    <row r="321" spans="1:11" s="39" customFormat="1" x14ac:dyDescent="0.2">
      <c r="A321" s="138">
        <v>245</v>
      </c>
      <c r="B321" s="197" t="s">
        <v>55</v>
      </c>
      <c r="C321" s="137">
        <v>265.62</v>
      </c>
      <c r="D321" s="146"/>
      <c r="E321" s="137"/>
      <c r="F321" s="137"/>
      <c r="G321" s="140">
        <v>4191933.11</v>
      </c>
      <c r="H321" s="195">
        <v>5748454.3799999999</v>
      </c>
      <c r="I321" s="249">
        <v>5748454.3799999999</v>
      </c>
      <c r="J321" s="249">
        <f t="shared" ref="J321:J322" si="49">I321-H321</f>
        <v>0</v>
      </c>
      <c r="K321" s="253"/>
    </row>
    <row r="322" spans="1:11" s="39" customFormat="1" ht="25.5" x14ac:dyDescent="0.2">
      <c r="A322" s="138"/>
      <c r="B322" s="248" t="s">
        <v>56</v>
      </c>
      <c r="C322" s="137"/>
      <c r="D322" s="146"/>
      <c r="E322" s="137"/>
      <c r="F322" s="137"/>
      <c r="G322" s="140"/>
      <c r="H322" s="249"/>
      <c r="I322" s="249">
        <v>1550642.79</v>
      </c>
      <c r="J322" s="249">
        <f t="shared" si="49"/>
        <v>1550642.79</v>
      </c>
      <c r="K322" s="253" t="s">
        <v>1067</v>
      </c>
    </row>
    <row r="323" spans="1:11" s="39" customFormat="1" ht="37.5" customHeight="1" x14ac:dyDescent="0.2">
      <c r="A323" s="361" t="s">
        <v>300</v>
      </c>
      <c r="B323" s="361"/>
      <c r="C323" s="137">
        <v>265.62</v>
      </c>
      <c r="D323" s="164"/>
      <c r="E323" s="145"/>
      <c r="F323" s="145"/>
      <c r="G323" s="137">
        <f>SUM(G321)</f>
        <v>4191933.11</v>
      </c>
      <c r="H323" s="137">
        <f>SUM(H321:H322)</f>
        <v>5748454.3799999999</v>
      </c>
      <c r="I323" s="137">
        <f t="shared" ref="I323:J323" si="50">SUM(I321:I322)</f>
        <v>7299097.1699999999</v>
      </c>
      <c r="J323" s="137">
        <f t="shared" si="50"/>
        <v>1550642.79</v>
      </c>
      <c r="K323" s="253"/>
    </row>
    <row r="324" spans="1:11" s="39" customFormat="1" x14ac:dyDescent="0.2">
      <c r="A324" s="358" t="s">
        <v>318</v>
      </c>
      <c r="B324" s="359"/>
      <c r="C324" s="359"/>
      <c r="D324" s="359"/>
      <c r="E324" s="359"/>
      <c r="F324" s="359"/>
      <c r="G324" s="359"/>
      <c r="H324" s="359"/>
      <c r="I324" s="359"/>
      <c r="J324" s="359"/>
      <c r="K324" s="360"/>
    </row>
    <row r="325" spans="1:11" s="39" customFormat="1" x14ac:dyDescent="0.2">
      <c r="A325" s="185">
        <v>246</v>
      </c>
      <c r="B325" s="186" t="s">
        <v>60</v>
      </c>
      <c r="C325" s="169">
        <v>851.45</v>
      </c>
      <c r="D325" s="146"/>
      <c r="E325" s="169"/>
      <c r="F325" s="169"/>
      <c r="G325" s="140">
        <v>110748.91</v>
      </c>
      <c r="H325" s="195">
        <v>367543.14</v>
      </c>
      <c r="I325" s="249">
        <v>367543.14</v>
      </c>
      <c r="J325" s="249">
        <f t="shared" ref="J325:J328" si="51">I325-H325</f>
        <v>0</v>
      </c>
      <c r="K325" s="253"/>
    </row>
    <row r="326" spans="1:11" s="39" customFormat="1" x14ac:dyDescent="0.2">
      <c r="A326" s="185">
        <v>247</v>
      </c>
      <c r="B326" s="186" t="s">
        <v>61</v>
      </c>
      <c r="C326" s="137">
        <v>4679.67</v>
      </c>
      <c r="D326" s="146"/>
      <c r="E326" s="137"/>
      <c r="F326" s="137"/>
      <c r="G326" s="140">
        <v>142687.95000000001</v>
      </c>
      <c r="H326" s="195">
        <v>457150.52</v>
      </c>
      <c r="I326" s="249">
        <v>457150.52</v>
      </c>
      <c r="J326" s="249">
        <f t="shared" si="51"/>
        <v>0</v>
      </c>
      <c r="K326" s="253"/>
    </row>
    <row r="327" spans="1:11" s="39" customFormat="1" x14ac:dyDescent="0.2">
      <c r="A327" s="185">
        <v>248</v>
      </c>
      <c r="B327" s="186" t="s">
        <v>63</v>
      </c>
      <c r="C327" s="169"/>
      <c r="D327" s="146"/>
      <c r="E327" s="169"/>
      <c r="F327" s="169"/>
      <c r="G327" s="140">
        <v>2370884.1</v>
      </c>
      <c r="H327" s="195">
        <v>4993805.03</v>
      </c>
      <c r="I327" s="249">
        <v>4993805.03</v>
      </c>
      <c r="J327" s="249">
        <f t="shared" si="51"/>
        <v>0</v>
      </c>
      <c r="K327" s="253"/>
    </row>
    <row r="328" spans="1:11" s="39" customFormat="1" ht="25.5" x14ac:dyDescent="0.2">
      <c r="A328" s="185"/>
      <c r="B328" s="186" t="s">
        <v>71</v>
      </c>
      <c r="C328" s="169"/>
      <c r="D328" s="146"/>
      <c r="E328" s="169"/>
      <c r="F328" s="169"/>
      <c r="G328" s="140"/>
      <c r="H328" s="249"/>
      <c r="I328" s="249">
        <v>81141.009999999995</v>
      </c>
      <c r="J328" s="249">
        <f t="shared" si="51"/>
        <v>81141.009999999995</v>
      </c>
      <c r="K328" s="253" t="s">
        <v>1068</v>
      </c>
    </row>
    <row r="329" spans="1:11" s="39" customFormat="1" ht="37.5" customHeight="1" x14ac:dyDescent="0.2">
      <c r="A329" s="458" t="s">
        <v>319</v>
      </c>
      <c r="B329" s="458"/>
      <c r="C329" s="183">
        <v>5531.12</v>
      </c>
      <c r="D329" s="184"/>
      <c r="E329" s="183"/>
      <c r="F329" s="183"/>
      <c r="G329" s="183">
        <f>SUM(G325:G327)</f>
        <v>2624320.96</v>
      </c>
      <c r="H329" s="183">
        <f>SUM(H325:H328)</f>
        <v>5818498.6900000004</v>
      </c>
      <c r="I329" s="183">
        <f t="shared" ref="I329:J329" si="52">SUM(I325:I328)</f>
        <v>5899639.7000000002</v>
      </c>
      <c r="J329" s="183">
        <f t="shared" si="52"/>
        <v>81141.009999999995</v>
      </c>
      <c r="K329" s="253"/>
    </row>
    <row r="330" spans="1:11" s="39" customFormat="1" x14ac:dyDescent="0.2">
      <c r="A330" s="358" t="s">
        <v>302</v>
      </c>
      <c r="B330" s="359"/>
      <c r="C330" s="359"/>
      <c r="D330" s="359"/>
      <c r="E330" s="359"/>
      <c r="F330" s="359"/>
      <c r="G330" s="359"/>
      <c r="H330" s="359"/>
      <c r="I330" s="359"/>
      <c r="J330" s="359"/>
      <c r="K330" s="360"/>
    </row>
    <row r="331" spans="1:11" s="39" customFormat="1" x14ac:dyDescent="0.2">
      <c r="A331" s="138">
        <v>249</v>
      </c>
      <c r="B331" s="155" t="s">
        <v>79</v>
      </c>
      <c r="C331" s="137">
        <v>862.8</v>
      </c>
      <c r="D331" s="146"/>
      <c r="E331" s="137"/>
      <c r="F331" s="137"/>
      <c r="G331" s="140">
        <v>4220600.8600000003</v>
      </c>
      <c r="H331" s="195">
        <v>5982805.5800000001</v>
      </c>
      <c r="I331" s="249">
        <v>5982805.5800000001</v>
      </c>
      <c r="J331" s="249">
        <f t="shared" ref="J331:J332" si="53">I331-H331</f>
        <v>0</v>
      </c>
      <c r="K331" s="253"/>
    </row>
    <row r="332" spans="1:11" s="39" customFormat="1" x14ac:dyDescent="0.2">
      <c r="A332" s="138">
        <v>250</v>
      </c>
      <c r="B332" s="155" t="s">
        <v>80</v>
      </c>
      <c r="C332" s="137"/>
      <c r="D332" s="146"/>
      <c r="E332" s="137"/>
      <c r="F332" s="137"/>
      <c r="G332" s="140">
        <v>1240648.42</v>
      </c>
      <c r="H332" s="195">
        <v>6585244.6399999997</v>
      </c>
      <c r="I332" s="249">
        <v>6585244.6399999997</v>
      </c>
      <c r="J332" s="249">
        <f t="shared" si="53"/>
        <v>0</v>
      </c>
      <c r="K332" s="253"/>
    </row>
    <row r="333" spans="1:11" s="39" customFormat="1" ht="37.5" customHeight="1" x14ac:dyDescent="0.2">
      <c r="A333" s="361" t="s">
        <v>326</v>
      </c>
      <c r="B333" s="361"/>
      <c r="C333" s="137">
        <v>862.8</v>
      </c>
      <c r="D333" s="164"/>
      <c r="E333" s="145"/>
      <c r="F333" s="145"/>
      <c r="G333" s="137">
        <f>SUM(G331:G332)</f>
        <v>5461249.2800000003</v>
      </c>
      <c r="H333" s="137">
        <f t="shared" ref="H333:J333" si="54">SUM(H331:H332)</f>
        <v>12568050.219999999</v>
      </c>
      <c r="I333" s="137">
        <f t="shared" si="54"/>
        <v>12568050.219999999</v>
      </c>
      <c r="J333" s="137">
        <f t="shared" si="54"/>
        <v>0</v>
      </c>
      <c r="K333" s="253"/>
    </row>
    <row r="334" spans="1:11" s="39" customFormat="1" x14ac:dyDescent="0.2">
      <c r="A334" s="358" t="s">
        <v>181</v>
      </c>
      <c r="B334" s="359"/>
      <c r="C334" s="359"/>
      <c r="D334" s="359"/>
      <c r="E334" s="359"/>
      <c r="F334" s="359"/>
      <c r="G334" s="359"/>
      <c r="H334" s="359"/>
      <c r="I334" s="359"/>
      <c r="J334" s="359"/>
      <c r="K334" s="360"/>
    </row>
    <row r="335" spans="1:11" s="39" customFormat="1" x14ac:dyDescent="0.2">
      <c r="A335" s="170">
        <v>251</v>
      </c>
      <c r="B335" s="171" t="s">
        <v>89</v>
      </c>
      <c r="C335" s="177"/>
      <c r="D335" s="146"/>
      <c r="E335" s="177"/>
      <c r="F335" s="177"/>
      <c r="G335" s="140">
        <v>1583234.07</v>
      </c>
      <c r="H335" s="195">
        <v>2244273.2599999998</v>
      </c>
      <c r="I335" s="249">
        <v>2244273.2599999998</v>
      </c>
      <c r="J335" s="249">
        <f t="shared" ref="J335" si="55">I335-H335</f>
        <v>0</v>
      </c>
      <c r="K335" s="253"/>
    </row>
    <row r="336" spans="1:11" s="39" customFormat="1" ht="37.5" customHeight="1" x14ac:dyDescent="0.2">
      <c r="A336" s="429" t="s">
        <v>180</v>
      </c>
      <c r="B336" s="429"/>
      <c r="C336" s="177" t="e">
        <v>#REF!</v>
      </c>
      <c r="D336" s="178"/>
      <c r="E336" s="145"/>
      <c r="F336" s="145"/>
      <c r="G336" s="177">
        <f>SUM(G335)</f>
        <v>1583234.07</v>
      </c>
      <c r="H336" s="177">
        <f t="shared" ref="H336:J336" si="56">SUM(H335)</f>
        <v>2244273.2599999998</v>
      </c>
      <c r="I336" s="177">
        <f t="shared" si="56"/>
        <v>2244273.2599999998</v>
      </c>
      <c r="J336" s="177">
        <f t="shared" si="56"/>
        <v>0</v>
      </c>
      <c r="K336" s="253"/>
    </row>
    <row r="337" spans="1:11" s="39" customFormat="1" x14ac:dyDescent="0.2">
      <c r="A337" s="358" t="s">
        <v>243</v>
      </c>
      <c r="B337" s="359"/>
      <c r="C337" s="359"/>
      <c r="D337" s="359"/>
      <c r="E337" s="359"/>
      <c r="F337" s="359"/>
      <c r="G337" s="359"/>
      <c r="H337" s="359"/>
      <c r="I337" s="359"/>
      <c r="J337" s="359"/>
      <c r="K337" s="360"/>
    </row>
    <row r="338" spans="1:11" s="39" customFormat="1" x14ac:dyDescent="0.2">
      <c r="A338" s="170">
        <v>252</v>
      </c>
      <c r="B338" s="171" t="s">
        <v>85</v>
      </c>
      <c r="C338" s="177">
        <v>1072.3800000000001</v>
      </c>
      <c r="D338" s="146"/>
      <c r="E338" s="177"/>
      <c r="F338" s="177"/>
      <c r="G338" s="140">
        <v>3214623.08</v>
      </c>
      <c r="H338" s="195">
        <v>4408255.96</v>
      </c>
      <c r="I338" s="249">
        <v>4408255.96</v>
      </c>
      <c r="J338" s="249">
        <f t="shared" ref="J338:J339" si="57">I338-H338</f>
        <v>0</v>
      </c>
      <c r="K338" s="253"/>
    </row>
    <row r="339" spans="1:11" s="39" customFormat="1" x14ac:dyDescent="0.2">
      <c r="A339" s="170">
        <v>253</v>
      </c>
      <c r="B339" s="171" t="s">
        <v>86</v>
      </c>
      <c r="C339" s="177"/>
      <c r="D339" s="146"/>
      <c r="E339" s="177"/>
      <c r="F339" s="177"/>
      <c r="G339" s="140">
        <v>2503852.14</v>
      </c>
      <c r="H339" s="195">
        <v>3433566.2</v>
      </c>
      <c r="I339" s="249">
        <v>3433566.2</v>
      </c>
      <c r="J339" s="249">
        <f t="shared" si="57"/>
        <v>0</v>
      </c>
      <c r="K339" s="253"/>
    </row>
    <row r="340" spans="1:11" s="39" customFormat="1" ht="37.5" customHeight="1" x14ac:dyDescent="0.2">
      <c r="A340" s="429" t="s">
        <v>244</v>
      </c>
      <c r="B340" s="429"/>
      <c r="C340" s="177">
        <v>0</v>
      </c>
      <c r="D340" s="178"/>
      <c r="E340" s="145"/>
      <c r="F340" s="145"/>
      <c r="G340" s="177">
        <f>SUM(G338:G339)</f>
        <v>5718475.2200000007</v>
      </c>
      <c r="H340" s="177">
        <f t="shared" ref="H340:J340" si="58">SUM(H338:H339)</f>
        <v>7841822.1600000001</v>
      </c>
      <c r="I340" s="177">
        <f t="shared" si="58"/>
        <v>7841822.1600000001</v>
      </c>
      <c r="J340" s="177">
        <f t="shared" si="58"/>
        <v>0</v>
      </c>
      <c r="K340" s="253"/>
    </row>
    <row r="341" spans="1:11" s="39" customFormat="1" x14ac:dyDescent="0.2">
      <c r="A341" s="358" t="s">
        <v>168</v>
      </c>
      <c r="B341" s="359"/>
      <c r="C341" s="359"/>
      <c r="D341" s="359"/>
      <c r="E341" s="359"/>
      <c r="F341" s="359"/>
      <c r="G341" s="359"/>
      <c r="H341" s="359"/>
      <c r="I341" s="359"/>
      <c r="J341" s="359"/>
      <c r="K341" s="360"/>
    </row>
    <row r="342" spans="1:11" s="39" customFormat="1" x14ac:dyDescent="0.2">
      <c r="A342" s="158">
        <v>254</v>
      </c>
      <c r="B342" s="172" t="s">
        <v>96</v>
      </c>
      <c r="C342" s="165">
        <v>487.2</v>
      </c>
      <c r="D342" s="146"/>
      <c r="E342" s="165"/>
      <c r="F342" s="165"/>
      <c r="G342" s="140">
        <v>2705775.71</v>
      </c>
      <c r="H342" s="195">
        <v>3710466.7</v>
      </c>
      <c r="I342" s="249">
        <v>3710466.7</v>
      </c>
      <c r="J342" s="249">
        <f t="shared" ref="J342:J343" si="59">I342-H342</f>
        <v>0</v>
      </c>
      <c r="K342" s="253"/>
    </row>
    <row r="343" spans="1:11" s="39" customFormat="1" x14ac:dyDescent="0.2">
      <c r="A343" s="158">
        <v>255</v>
      </c>
      <c r="B343" s="172" t="s">
        <v>97</v>
      </c>
      <c r="C343" s="165">
        <v>312.5</v>
      </c>
      <c r="D343" s="146"/>
      <c r="E343" s="165"/>
      <c r="F343" s="165"/>
      <c r="G343" s="140">
        <v>2826929.85</v>
      </c>
      <c r="H343" s="195">
        <v>3876607.01</v>
      </c>
      <c r="I343" s="249">
        <v>3876607.01</v>
      </c>
      <c r="J343" s="249">
        <f t="shared" si="59"/>
        <v>0</v>
      </c>
      <c r="K343" s="253"/>
    </row>
    <row r="344" spans="1:11" s="39" customFormat="1" ht="39.75" customHeight="1" x14ac:dyDescent="0.2">
      <c r="A344" s="348" t="s">
        <v>170</v>
      </c>
      <c r="B344" s="348"/>
      <c r="C344" s="165">
        <v>1034.5</v>
      </c>
      <c r="D344" s="159"/>
      <c r="E344" s="145"/>
      <c r="F344" s="145"/>
      <c r="G344" s="165">
        <f>SUM(G342:G343)</f>
        <v>5532705.5600000005</v>
      </c>
      <c r="H344" s="165">
        <f>SUM(H342:H343)</f>
        <v>7587073.71</v>
      </c>
      <c r="I344" s="165">
        <f t="shared" ref="I344:J344" si="60">SUM(I342:I343)</f>
        <v>7587073.71</v>
      </c>
      <c r="J344" s="165">
        <f t="shared" si="60"/>
        <v>0</v>
      </c>
      <c r="K344" s="253"/>
    </row>
    <row r="345" spans="1:11" s="39" customFormat="1" x14ac:dyDescent="0.2">
      <c r="A345" s="358" t="s">
        <v>200</v>
      </c>
      <c r="B345" s="359"/>
      <c r="C345" s="359"/>
      <c r="D345" s="359"/>
      <c r="E345" s="359"/>
      <c r="F345" s="359"/>
      <c r="G345" s="359"/>
      <c r="H345" s="359"/>
      <c r="I345" s="359"/>
      <c r="J345" s="359"/>
      <c r="K345" s="360"/>
    </row>
    <row r="346" spans="1:11" s="39" customFormat="1" x14ac:dyDescent="0.2">
      <c r="A346" s="158">
        <v>256</v>
      </c>
      <c r="B346" s="166" t="s">
        <v>98</v>
      </c>
      <c r="C346" s="183">
        <v>862.8</v>
      </c>
      <c r="D346" s="146"/>
      <c r="E346" s="183"/>
      <c r="F346" s="183"/>
      <c r="G346" s="140">
        <v>806886.55</v>
      </c>
      <c r="H346" s="195">
        <v>1106494.3999999999</v>
      </c>
      <c r="I346" s="249">
        <v>1106494.3999999999</v>
      </c>
      <c r="J346" s="249">
        <f t="shared" ref="J346" si="61">I346-H346</f>
        <v>0</v>
      </c>
      <c r="K346" s="253"/>
    </row>
    <row r="347" spans="1:11" s="39" customFormat="1" ht="51" customHeight="1" x14ac:dyDescent="0.2">
      <c r="A347" s="458" t="s">
        <v>201</v>
      </c>
      <c r="B347" s="458"/>
      <c r="C347" s="183">
        <v>862.8</v>
      </c>
      <c r="D347" s="184"/>
      <c r="E347" s="183"/>
      <c r="F347" s="183"/>
      <c r="G347" s="183">
        <f>SUM(G346)</f>
        <v>806886.55</v>
      </c>
      <c r="H347" s="183">
        <f t="shared" ref="H347:J347" si="62">SUM(H346)</f>
        <v>1106494.3999999999</v>
      </c>
      <c r="I347" s="183">
        <f t="shared" si="62"/>
        <v>1106494.3999999999</v>
      </c>
      <c r="J347" s="183">
        <f t="shared" si="62"/>
        <v>0</v>
      </c>
      <c r="K347" s="253"/>
    </row>
    <row r="348" spans="1:11" s="39" customFormat="1" x14ac:dyDescent="0.2">
      <c r="A348" s="358" t="s">
        <v>309</v>
      </c>
      <c r="B348" s="359"/>
      <c r="C348" s="359"/>
      <c r="D348" s="359"/>
      <c r="E348" s="359"/>
      <c r="F348" s="359"/>
      <c r="G348" s="359"/>
      <c r="H348" s="359"/>
      <c r="I348" s="359"/>
      <c r="J348" s="359"/>
      <c r="K348" s="360"/>
    </row>
    <row r="349" spans="1:11" s="39" customFormat="1" x14ac:dyDescent="0.2">
      <c r="A349" s="158">
        <v>257</v>
      </c>
      <c r="B349" s="172" t="s">
        <v>100</v>
      </c>
      <c r="C349" s="165">
        <v>164.9</v>
      </c>
      <c r="D349" s="146"/>
      <c r="E349" s="165"/>
      <c r="F349" s="165"/>
      <c r="G349" s="140">
        <v>1251926.07</v>
      </c>
      <c r="H349" s="195">
        <v>1716783.1</v>
      </c>
      <c r="I349" s="249">
        <v>1716783.1</v>
      </c>
      <c r="J349" s="249">
        <f t="shared" ref="J349:J350" si="63">I349-H349</f>
        <v>0</v>
      </c>
      <c r="K349" s="253"/>
    </row>
    <row r="350" spans="1:11" s="39" customFormat="1" x14ac:dyDescent="0.2">
      <c r="A350" s="158">
        <v>258</v>
      </c>
      <c r="B350" s="172" t="s">
        <v>101</v>
      </c>
      <c r="C350" s="165"/>
      <c r="D350" s="146"/>
      <c r="E350" s="165"/>
      <c r="F350" s="165"/>
      <c r="G350" s="140">
        <v>848078.95</v>
      </c>
      <c r="H350" s="195">
        <v>1162982.1000000001</v>
      </c>
      <c r="I350" s="249">
        <v>1162982.1000000001</v>
      </c>
      <c r="J350" s="249">
        <f t="shared" si="63"/>
        <v>0</v>
      </c>
      <c r="K350" s="253"/>
    </row>
    <row r="351" spans="1:11" s="39" customFormat="1" ht="41.25" customHeight="1" x14ac:dyDescent="0.2">
      <c r="A351" s="348" t="s">
        <v>247</v>
      </c>
      <c r="B351" s="348"/>
      <c r="C351" s="165">
        <v>164.9</v>
      </c>
      <c r="D351" s="159"/>
      <c r="E351" s="145"/>
      <c r="F351" s="145"/>
      <c r="G351" s="165">
        <f>SUM(G349:G350)</f>
        <v>2100005.02</v>
      </c>
      <c r="H351" s="165">
        <f t="shared" ref="H351:J351" si="64">SUM(H349:H350)</f>
        <v>2879765.2</v>
      </c>
      <c r="I351" s="165">
        <f t="shared" si="64"/>
        <v>2879765.2</v>
      </c>
      <c r="J351" s="165">
        <f t="shared" si="64"/>
        <v>0</v>
      </c>
      <c r="K351" s="253"/>
    </row>
    <row r="352" spans="1:11" s="39" customFormat="1" x14ac:dyDescent="0.2">
      <c r="A352" s="358" t="s">
        <v>203</v>
      </c>
      <c r="B352" s="359"/>
      <c r="C352" s="359"/>
      <c r="D352" s="359"/>
      <c r="E352" s="359"/>
      <c r="F352" s="359"/>
      <c r="G352" s="359"/>
      <c r="H352" s="359"/>
      <c r="I352" s="359"/>
      <c r="J352" s="359"/>
      <c r="K352" s="360"/>
    </row>
    <row r="353" spans="1:11" s="39" customFormat="1" x14ac:dyDescent="0.2">
      <c r="A353" s="158">
        <v>259</v>
      </c>
      <c r="B353" s="172" t="s">
        <v>442</v>
      </c>
      <c r="C353" s="183"/>
      <c r="D353" s="184"/>
      <c r="E353" s="183"/>
      <c r="F353" s="183"/>
      <c r="G353" s="140">
        <v>1938466.18</v>
      </c>
      <c r="H353" s="195">
        <v>2658244.79</v>
      </c>
      <c r="I353" s="249">
        <v>2658244.79</v>
      </c>
      <c r="J353" s="249">
        <f t="shared" ref="J353" si="65">I353-H353</f>
        <v>0</v>
      </c>
      <c r="K353" s="253"/>
    </row>
    <row r="354" spans="1:11" s="39" customFormat="1" ht="25.5" x14ac:dyDescent="0.2">
      <c r="A354" s="158"/>
      <c r="B354" s="172" t="s">
        <v>103</v>
      </c>
      <c r="C354" s="183"/>
      <c r="D354" s="184"/>
      <c r="E354" s="183"/>
      <c r="F354" s="183"/>
      <c r="G354" s="140"/>
      <c r="H354" s="249"/>
      <c r="I354" s="249">
        <v>3134513.66</v>
      </c>
      <c r="J354" s="249">
        <f t="shared" ref="J354" si="66">I354-H354</f>
        <v>3134513.66</v>
      </c>
      <c r="K354" s="253" t="s">
        <v>1067</v>
      </c>
    </row>
    <row r="355" spans="1:11" s="39" customFormat="1" ht="40.5" customHeight="1" x14ac:dyDescent="0.2">
      <c r="A355" s="348" t="s">
        <v>202</v>
      </c>
      <c r="B355" s="348"/>
      <c r="C355" s="165"/>
      <c r="D355" s="159"/>
      <c r="E355" s="145"/>
      <c r="F355" s="145"/>
      <c r="G355" s="165">
        <f>SUM(G353)</f>
        <v>1938466.18</v>
      </c>
      <c r="H355" s="165">
        <f>SUM(H353:H354)</f>
        <v>2658244.79</v>
      </c>
      <c r="I355" s="165">
        <f t="shared" ref="I355:J355" si="67">SUM(I353:I354)</f>
        <v>5792758.4500000002</v>
      </c>
      <c r="J355" s="165">
        <f t="shared" si="67"/>
        <v>3134513.66</v>
      </c>
      <c r="K355" s="253"/>
    </row>
    <row r="356" spans="1:11" s="39" customFormat="1" x14ac:dyDescent="0.2">
      <c r="A356" s="358" t="s">
        <v>316</v>
      </c>
      <c r="B356" s="359"/>
      <c r="C356" s="359"/>
      <c r="D356" s="359"/>
      <c r="E356" s="359"/>
      <c r="F356" s="359"/>
      <c r="G356" s="359"/>
      <c r="H356" s="359"/>
      <c r="I356" s="359"/>
      <c r="J356" s="359"/>
      <c r="K356" s="360"/>
    </row>
    <row r="357" spans="1:11" s="39" customFormat="1" x14ac:dyDescent="0.2">
      <c r="A357" s="138">
        <v>260</v>
      </c>
      <c r="B357" s="197" t="s">
        <v>108</v>
      </c>
      <c r="C357" s="137">
        <v>1477.42</v>
      </c>
      <c r="D357" s="146"/>
      <c r="E357" s="137"/>
      <c r="F357" s="137"/>
      <c r="G357" s="140">
        <v>2922237.76</v>
      </c>
      <c r="H357" s="195">
        <v>4007304.03</v>
      </c>
      <c r="I357" s="249">
        <v>4007304.03</v>
      </c>
      <c r="J357" s="249">
        <f t="shared" ref="J357:J358" si="68">I357-H357</f>
        <v>0</v>
      </c>
      <c r="K357" s="253"/>
    </row>
    <row r="358" spans="1:11" s="39" customFormat="1" ht="25.5" x14ac:dyDescent="0.2">
      <c r="A358" s="138"/>
      <c r="B358" s="266" t="s">
        <v>107</v>
      </c>
      <c r="C358" s="265"/>
      <c r="D358" s="146"/>
      <c r="E358" s="265"/>
      <c r="F358" s="265"/>
      <c r="G358" s="140"/>
      <c r="H358" s="267">
        <v>0</v>
      </c>
      <c r="I358" s="267">
        <v>5712987.8300000001</v>
      </c>
      <c r="J358" s="267">
        <f t="shared" si="68"/>
        <v>5712987.8300000001</v>
      </c>
      <c r="K358" s="268" t="s">
        <v>1067</v>
      </c>
    </row>
    <row r="359" spans="1:11" s="39" customFormat="1" ht="38.25" customHeight="1" x14ac:dyDescent="0.2">
      <c r="A359" s="361" t="s">
        <v>317</v>
      </c>
      <c r="B359" s="361"/>
      <c r="C359" s="137">
        <v>1477.42</v>
      </c>
      <c r="D359" s="164"/>
      <c r="E359" s="145"/>
      <c r="F359" s="145"/>
      <c r="G359" s="137">
        <f>SUM(G357)</f>
        <v>2922237.76</v>
      </c>
      <c r="H359" s="137">
        <f>SUM(H357:H358)</f>
        <v>4007304.03</v>
      </c>
      <c r="I359" s="265">
        <f>SUM(I357:I358)</f>
        <v>9720291.8599999994</v>
      </c>
      <c r="J359" s="265">
        <f>SUM(J357:J358)</f>
        <v>5712987.8300000001</v>
      </c>
      <c r="K359" s="253"/>
    </row>
    <row r="360" spans="1:11" s="39" customFormat="1" x14ac:dyDescent="0.2">
      <c r="A360" s="358" t="s">
        <v>188</v>
      </c>
      <c r="B360" s="359"/>
      <c r="C360" s="359"/>
      <c r="D360" s="359"/>
      <c r="E360" s="359"/>
      <c r="F360" s="359"/>
      <c r="G360" s="359"/>
      <c r="H360" s="359"/>
      <c r="I360" s="359"/>
      <c r="J360" s="359"/>
      <c r="K360" s="360"/>
    </row>
    <row r="361" spans="1:11" s="39" customFormat="1" x14ac:dyDescent="0.2">
      <c r="A361" s="138">
        <v>261</v>
      </c>
      <c r="B361" s="197" t="s">
        <v>113</v>
      </c>
      <c r="C361" s="137">
        <v>901.2</v>
      </c>
      <c r="D361" s="146"/>
      <c r="E361" s="137"/>
      <c r="F361" s="137"/>
      <c r="G361" s="140">
        <v>3333757.98</v>
      </c>
      <c r="H361" s="195">
        <v>4571627.26</v>
      </c>
      <c r="I361" s="249">
        <v>4571627.26</v>
      </c>
      <c r="J361" s="249">
        <f t="shared" ref="J361:J362" si="69">I361-H361</f>
        <v>0</v>
      </c>
      <c r="K361" s="253"/>
    </row>
    <row r="362" spans="1:11" s="39" customFormat="1" x14ac:dyDescent="0.2">
      <c r="A362" s="138">
        <v>262</v>
      </c>
      <c r="B362" s="197" t="s">
        <v>114</v>
      </c>
      <c r="C362" s="137"/>
      <c r="D362" s="146"/>
      <c r="E362" s="137"/>
      <c r="F362" s="137"/>
      <c r="G362" s="140">
        <v>3311546.39</v>
      </c>
      <c r="H362" s="195">
        <v>4541168.2</v>
      </c>
      <c r="I362" s="249">
        <v>4541168.2</v>
      </c>
      <c r="J362" s="249">
        <f t="shared" si="69"/>
        <v>0</v>
      </c>
      <c r="K362" s="253"/>
    </row>
    <row r="363" spans="1:11" s="39" customFormat="1" ht="39" customHeight="1" x14ac:dyDescent="0.2">
      <c r="A363" s="361" t="s">
        <v>187</v>
      </c>
      <c r="B363" s="361"/>
      <c r="C363" s="137">
        <v>901.2</v>
      </c>
      <c r="D363" s="164"/>
      <c r="E363" s="145"/>
      <c r="F363" s="145"/>
      <c r="G363" s="137">
        <f>SUM(G361:G362)</f>
        <v>6645304.3700000001</v>
      </c>
      <c r="H363" s="137">
        <f t="shared" ref="H363:J363" si="70">SUM(H361:H362)</f>
        <v>9112795.4600000009</v>
      </c>
      <c r="I363" s="137">
        <f t="shared" si="70"/>
        <v>9112795.4600000009</v>
      </c>
      <c r="J363" s="137">
        <f t="shared" si="70"/>
        <v>0</v>
      </c>
      <c r="K363" s="253"/>
    </row>
    <row r="364" spans="1:11" s="39" customFormat="1" x14ac:dyDescent="0.2">
      <c r="A364" s="358" t="s">
        <v>250</v>
      </c>
      <c r="B364" s="359"/>
      <c r="C364" s="359"/>
      <c r="D364" s="359"/>
      <c r="E364" s="359"/>
      <c r="F364" s="359"/>
      <c r="G364" s="359"/>
      <c r="H364" s="359"/>
      <c r="I364" s="359"/>
      <c r="J364" s="359"/>
      <c r="K364" s="360"/>
    </row>
    <row r="365" spans="1:11" s="39" customFormat="1" x14ac:dyDescent="0.2">
      <c r="A365" s="138">
        <v>263</v>
      </c>
      <c r="B365" s="155" t="s">
        <v>121</v>
      </c>
      <c r="C365" s="137">
        <v>562.4</v>
      </c>
      <c r="D365" s="146"/>
      <c r="E365" s="137"/>
      <c r="F365" s="137"/>
      <c r="G365" s="140">
        <v>2342313.2999999998</v>
      </c>
      <c r="H365" s="195">
        <v>3212045.8</v>
      </c>
      <c r="I365" s="249">
        <v>3212045.8</v>
      </c>
      <c r="J365" s="249">
        <f t="shared" ref="J365:J368" si="71">I365-H365</f>
        <v>0</v>
      </c>
      <c r="K365" s="253"/>
    </row>
    <row r="366" spans="1:11" s="39" customFormat="1" x14ac:dyDescent="0.2">
      <c r="A366" s="138">
        <v>264</v>
      </c>
      <c r="B366" s="155" t="s">
        <v>116</v>
      </c>
      <c r="C366" s="137"/>
      <c r="D366" s="146"/>
      <c r="E366" s="137"/>
      <c r="F366" s="137"/>
      <c r="G366" s="140">
        <v>2935968.57</v>
      </c>
      <c r="H366" s="195">
        <v>4026133.27</v>
      </c>
      <c r="I366" s="249">
        <v>4026133.27</v>
      </c>
      <c r="J366" s="249">
        <f t="shared" si="71"/>
        <v>0</v>
      </c>
      <c r="K366" s="253"/>
    </row>
    <row r="367" spans="1:11" s="39" customFormat="1" x14ac:dyDescent="0.2">
      <c r="A367" s="138">
        <v>265</v>
      </c>
      <c r="B367" s="155" t="s">
        <v>118</v>
      </c>
      <c r="C367" s="137"/>
      <c r="D367" s="146"/>
      <c r="E367" s="137"/>
      <c r="F367" s="137"/>
      <c r="G367" s="140">
        <v>2322120.94</v>
      </c>
      <c r="H367" s="195">
        <v>3184355.75</v>
      </c>
      <c r="I367" s="249">
        <v>3184355.75</v>
      </c>
      <c r="J367" s="249">
        <f t="shared" si="71"/>
        <v>0</v>
      </c>
      <c r="K367" s="253"/>
    </row>
    <row r="368" spans="1:11" s="39" customFormat="1" x14ac:dyDescent="0.2">
      <c r="A368" s="138">
        <v>266</v>
      </c>
      <c r="B368" s="155" t="s">
        <v>119</v>
      </c>
      <c r="C368" s="137"/>
      <c r="D368" s="146"/>
      <c r="E368" s="137"/>
      <c r="F368" s="137"/>
      <c r="G368" s="140">
        <v>2988468.69</v>
      </c>
      <c r="H368" s="195">
        <v>4098127.4</v>
      </c>
      <c r="I368" s="249">
        <v>4098127.4</v>
      </c>
      <c r="J368" s="249">
        <f t="shared" si="71"/>
        <v>0</v>
      </c>
      <c r="K368" s="253"/>
    </row>
    <row r="369" spans="1:11" s="39" customFormat="1" ht="39" customHeight="1" x14ac:dyDescent="0.2">
      <c r="A369" s="361" t="s">
        <v>251</v>
      </c>
      <c r="B369" s="361"/>
      <c r="C369" s="137">
        <v>562.4</v>
      </c>
      <c r="D369" s="164"/>
      <c r="E369" s="145"/>
      <c r="F369" s="145"/>
      <c r="G369" s="137">
        <f>SUM(G365:G368)</f>
        <v>10588871.499999998</v>
      </c>
      <c r="H369" s="137">
        <f t="shared" ref="H369:J369" si="72">SUM(H365:H368)</f>
        <v>14520662.220000001</v>
      </c>
      <c r="I369" s="137">
        <f t="shared" si="72"/>
        <v>14520662.220000001</v>
      </c>
      <c r="J369" s="137">
        <f t="shared" si="72"/>
        <v>0</v>
      </c>
      <c r="K369" s="253"/>
    </row>
    <row r="370" spans="1:11" s="39" customFormat="1" x14ac:dyDescent="0.2">
      <c r="A370" s="358" t="s">
        <v>253</v>
      </c>
      <c r="B370" s="359"/>
      <c r="C370" s="359"/>
      <c r="D370" s="359"/>
      <c r="E370" s="359"/>
      <c r="F370" s="359"/>
      <c r="G370" s="359"/>
      <c r="H370" s="359"/>
      <c r="I370" s="359"/>
      <c r="J370" s="359"/>
      <c r="K370" s="360"/>
    </row>
    <row r="371" spans="1:11" s="39" customFormat="1" x14ac:dyDescent="0.2">
      <c r="A371" s="138">
        <v>267</v>
      </c>
      <c r="B371" s="197" t="s">
        <v>123</v>
      </c>
      <c r="C371" s="137">
        <v>373.12</v>
      </c>
      <c r="D371" s="146"/>
      <c r="E371" s="137"/>
      <c r="F371" s="137"/>
      <c r="G371" s="140">
        <v>2826929.85</v>
      </c>
      <c r="H371" s="195">
        <v>3876607.01</v>
      </c>
      <c r="I371" s="249">
        <v>3876607.01</v>
      </c>
      <c r="J371" s="249">
        <f t="shared" ref="J371:J372" si="73">I371-H371</f>
        <v>0</v>
      </c>
      <c r="K371" s="253"/>
    </row>
    <row r="372" spans="1:11" s="39" customFormat="1" ht="25.5" x14ac:dyDescent="0.2">
      <c r="A372" s="138"/>
      <c r="B372" s="248" t="s">
        <v>125</v>
      </c>
      <c r="C372" s="137"/>
      <c r="D372" s="146"/>
      <c r="E372" s="137"/>
      <c r="F372" s="137"/>
      <c r="G372" s="140"/>
      <c r="H372" s="249"/>
      <c r="I372" s="249">
        <v>2115519.8199999998</v>
      </c>
      <c r="J372" s="249">
        <f t="shared" si="73"/>
        <v>2115519.8199999998</v>
      </c>
      <c r="K372" s="253" t="s">
        <v>1067</v>
      </c>
    </row>
    <row r="373" spans="1:11" s="39" customFormat="1" ht="39" customHeight="1" x14ac:dyDescent="0.2">
      <c r="A373" s="361" t="s">
        <v>252</v>
      </c>
      <c r="B373" s="361"/>
      <c r="C373" s="137">
        <v>373.12</v>
      </c>
      <c r="D373" s="164"/>
      <c r="E373" s="145"/>
      <c r="F373" s="145"/>
      <c r="G373" s="137">
        <f>SUM(G371)</f>
        <v>2826929.85</v>
      </c>
      <c r="H373" s="137">
        <f>SUM(H371:H372)</f>
        <v>3876607.01</v>
      </c>
      <c r="I373" s="137">
        <f t="shared" ref="I373:J373" si="74">SUM(I371:I372)</f>
        <v>5992126.8300000001</v>
      </c>
      <c r="J373" s="137">
        <f t="shared" si="74"/>
        <v>2115519.8199999998</v>
      </c>
      <c r="K373" s="253"/>
    </row>
    <row r="374" spans="1:11" s="39" customFormat="1" x14ac:dyDescent="0.2">
      <c r="A374" s="358" t="s">
        <v>255</v>
      </c>
      <c r="B374" s="359"/>
      <c r="C374" s="359"/>
      <c r="D374" s="359"/>
      <c r="E374" s="359"/>
      <c r="F374" s="359"/>
      <c r="G374" s="359"/>
      <c r="H374" s="359"/>
      <c r="I374" s="359"/>
      <c r="J374" s="359"/>
      <c r="K374" s="360"/>
    </row>
    <row r="375" spans="1:11" s="39" customFormat="1" x14ac:dyDescent="0.2">
      <c r="A375" s="138">
        <v>268</v>
      </c>
      <c r="B375" s="155" t="s">
        <v>129</v>
      </c>
      <c r="C375" s="137">
        <v>1205.5</v>
      </c>
      <c r="D375" s="146"/>
      <c r="E375" s="137"/>
      <c r="F375" s="137"/>
      <c r="G375" s="140">
        <v>1857696.75</v>
      </c>
      <c r="H375" s="195">
        <v>2547484.6</v>
      </c>
      <c r="I375" s="249">
        <v>2547484.6</v>
      </c>
      <c r="J375" s="249">
        <f t="shared" ref="J375:J388" si="75">I375-H375</f>
        <v>0</v>
      </c>
      <c r="K375" s="253"/>
    </row>
    <row r="376" spans="1:11" s="39" customFormat="1" x14ac:dyDescent="0.2">
      <c r="A376" s="138">
        <v>269</v>
      </c>
      <c r="B376" s="155" t="s">
        <v>131</v>
      </c>
      <c r="C376" s="137"/>
      <c r="D376" s="146"/>
      <c r="E376" s="137"/>
      <c r="F376" s="137"/>
      <c r="G376" s="140">
        <v>1579042.24</v>
      </c>
      <c r="H376" s="195">
        <v>2165361.91</v>
      </c>
      <c r="I376" s="249">
        <v>2165361.91</v>
      </c>
      <c r="J376" s="249">
        <f t="shared" si="75"/>
        <v>0</v>
      </c>
      <c r="K376" s="253"/>
    </row>
    <row r="377" spans="1:11" s="39" customFormat="1" x14ac:dyDescent="0.2">
      <c r="A377" s="138">
        <v>270</v>
      </c>
      <c r="B377" s="155" t="s">
        <v>132</v>
      </c>
      <c r="C377" s="137"/>
      <c r="D377" s="146"/>
      <c r="E377" s="137"/>
      <c r="F377" s="137"/>
      <c r="G377" s="140">
        <v>1506349.76</v>
      </c>
      <c r="H377" s="195">
        <v>2065677.73</v>
      </c>
      <c r="I377" s="249">
        <v>2065677.73</v>
      </c>
      <c r="J377" s="249">
        <f t="shared" si="75"/>
        <v>0</v>
      </c>
      <c r="K377" s="253"/>
    </row>
    <row r="378" spans="1:11" s="39" customFormat="1" x14ac:dyDescent="0.2">
      <c r="A378" s="138">
        <v>271</v>
      </c>
      <c r="B378" s="155" t="s">
        <v>133</v>
      </c>
      <c r="C378" s="137"/>
      <c r="D378" s="146"/>
      <c r="E378" s="137"/>
      <c r="F378" s="137"/>
      <c r="G378" s="140">
        <v>1421541.87</v>
      </c>
      <c r="H378" s="195">
        <v>1949379.52</v>
      </c>
      <c r="I378" s="249">
        <v>1949379.52</v>
      </c>
      <c r="J378" s="249">
        <f t="shared" si="75"/>
        <v>0</v>
      </c>
      <c r="K378" s="253"/>
    </row>
    <row r="379" spans="1:11" s="39" customFormat="1" x14ac:dyDescent="0.2">
      <c r="A379" s="138">
        <v>272</v>
      </c>
      <c r="B379" s="155" t="s">
        <v>134</v>
      </c>
      <c r="C379" s="137"/>
      <c r="D379" s="146"/>
      <c r="E379" s="137"/>
      <c r="F379" s="137"/>
      <c r="G379" s="140">
        <v>1789042.74</v>
      </c>
      <c r="H379" s="195">
        <v>2453338.4300000002</v>
      </c>
      <c r="I379" s="249">
        <v>2453338.4300000002</v>
      </c>
      <c r="J379" s="249">
        <f t="shared" si="75"/>
        <v>0</v>
      </c>
      <c r="K379" s="253"/>
    </row>
    <row r="380" spans="1:11" s="39" customFormat="1" x14ac:dyDescent="0.2">
      <c r="A380" s="138">
        <v>273</v>
      </c>
      <c r="B380" s="155" t="s">
        <v>136</v>
      </c>
      <c r="C380" s="137"/>
      <c r="D380" s="146"/>
      <c r="E380" s="137"/>
      <c r="F380" s="137"/>
      <c r="G380" s="140">
        <v>1635580.84</v>
      </c>
      <c r="H380" s="195">
        <v>2242894.0499999998</v>
      </c>
      <c r="I380" s="249">
        <v>2242894.0499999998</v>
      </c>
      <c r="J380" s="249">
        <f t="shared" si="75"/>
        <v>0</v>
      </c>
      <c r="K380" s="253"/>
    </row>
    <row r="381" spans="1:11" s="39" customFormat="1" x14ac:dyDescent="0.2">
      <c r="A381" s="138">
        <v>274</v>
      </c>
      <c r="B381" s="155" t="s">
        <v>139</v>
      </c>
      <c r="C381" s="137"/>
      <c r="D381" s="146"/>
      <c r="E381" s="137"/>
      <c r="F381" s="137"/>
      <c r="G381" s="140">
        <v>3432700.53</v>
      </c>
      <c r="H381" s="195">
        <v>4707308.51</v>
      </c>
      <c r="I381" s="249">
        <v>4707308.51</v>
      </c>
      <c r="J381" s="249">
        <f t="shared" si="75"/>
        <v>0</v>
      </c>
      <c r="K381" s="253"/>
    </row>
    <row r="382" spans="1:11" s="39" customFormat="1" x14ac:dyDescent="0.2">
      <c r="A382" s="138">
        <v>275</v>
      </c>
      <c r="B382" s="155" t="s">
        <v>445</v>
      </c>
      <c r="C382" s="137"/>
      <c r="D382" s="146"/>
      <c r="E382" s="137"/>
      <c r="F382" s="137"/>
      <c r="G382" s="140">
        <v>840002.01</v>
      </c>
      <c r="H382" s="195">
        <v>1151906.08</v>
      </c>
      <c r="I382" s="249">
        <v>1151906.08</v>
      </c>
      <c r="J382" s="249">
        <f t="shared" si="75"/>
        <v>0</v>
      </c>
      <c r="K382" s="253"/>
    </row>
    <row r="383" spans="1:11" s="39" customFormat="1" x14ac:dyDescent="0.2">
      <c r="A383" s="138">
        <v>276</v>
      </c>
      <c r="B383" s="155" t="s">
        <v>148</v>
      </c>
      <c r="C383" s="137"/>
      <c r="D383" s="146"/>
      <c r="E383" s="137"/>
      <c r="F383" s="137"/>
      <c r="G383" s="140">
        <v>840002.01</v>
      </c>
      <c r="H383" s="195">
        <v>1151906.08</v>
      </c>
      <c r="I383" s="249">
        <v>1151906.08</v>
      </c>
      <c r="J383" s="249">
        <f t="shared" si="75"/>
        <v>0</v>
      </c>
      <c r="K383" s="253"/>
    </row>
    <row r="384" spans="1:11" s="39" customFormat="1" x14ac:dyDescent="0.2">
      <c r="A384" s="138">
        <v>277</v>
      </c>
      <c r="B384" s="155" t="s">
        <v>149</v>
      </c>
      <c r="C384" s="137"/>
      <c r="D384" s="146"/>
      <c r="E384" s="137"/>
      <c r="F384" s="137"/>
      <c r="G384" s="140">
        <v>1809235.1</v>
      </c>
      <c r="H384" s="195">
        <v>2481028.48</v>
      </c>
      <c r="I384" s="249">
        <v>2481028.48</v>
      </c>
      <c r="J384" s="249">
        <f t="shared" si="75"/>
        <v>0</v>
      </c>
      <c r="K384" s="253"/>
    </row>
    <row r="385" spans="1:11" s="39" customFormat="1" x14ac:dyDescent="0.2">
      <c r="A385" s="138">
        <v>278</v>
      </c>
      <c r="B385" s="155" t="s">
        <v>151</v>
      </c>
      <c r="C385" s="137"/>
      <c r="D385" s="146"/>
      <c r="E385" s="137"/>
      <c r="F385" s="137"/>
      <c r="G385" s="140">
        <v>1785004.27</v>
      </c>
      <c r="H385" s="195">
        <v>2447800.42</v>
      </c>
      <c r="I385" s="249">
        <v>2447800.42</v>
      </c>
      <c r="J385" s="249">
        <f t="shared" si="75"/>
        <v>0</v>
      </c>
      <c r="K385" s="253"/>
    </row>
    <row r="386" spans="1:11" s="39" customFormat="1" x14ac:dyDescent="0.2">
      <c r="A386" s="138">
        <v>279</v>
      </c>
      <c r="B386" s="155" t="s">
        <v>152</v>
      </c>
      <c r="C386" s="137"/>
      <c r="D386" s="146"/>
      <c r="E386" s="137"/>
      <c r="F386" s="137"/>
      <c r="G386" s="140">
        <v>4674407.03</v>
      </c>
      <c r="H386" s="195">
        <v>6626086.9900000002</v>
      </c>
      <c r="I386" s="249">
        <v>6626086.9900000002</v>
      </c>
      <c r="J386" s="249">
        <f t="shared" si="75"/>
        <v>0</v>
      </c>
      <c r="K386" s="253"/>
    </row>
    <row r="387" spans="1:11" s="39" customFormat="1" x14ac:dyDescent="0.2">
      <c r="A387" s="138">
        <v>280</v>
      </c>
      <c r="B387" s="155" t="s">
        <v>1027</v>
      </c>
      <c r="C387" s="137"/>
      <c r="D387" s="146"/>
      <c r="E387" s="137"/>
      <c r="F387" s="137"/>
      <c r="G387" s="202">
        <v>5067163.04</v>
      </c>
      <c r="H387" s="195">
        <v>7182828.2999999998</v>
      </c>
      <c r="I387" s="249">
        <v>7182828.2999999998</v>
      </c>
      <c r="J387" s="249">
        <f t="shared" si="75"/>
        <v>0</v>
      </c>
      <c r="K387" s="253"/>
    </row>
    <row r="388" spans="1:11" s="39" customFormat="1" ht="25.5" x14ac:dyDescent="0.2">
      <c r="A388" s="138"/>
      <c r="B388" s="155" t="s">
        <v>141</v>
      </c>
      <c r="C388" s="265"/>
      <c r="D388" s="146"/>
      <c r="E388" s="265"/>
      <c r="F388" s="265"/>
      <c r="G388" s="272"/>
      <c r="H388" s="272">
        <v>0</v>
      </c>
      <c r="I388" s="272">
        <v>4569239.67</v>
      </c>
      <c r="J388" s="272">
        <f t="shared" si="75"/>
        <v>4569239.67</v>
      </c>
      <c r="K388" s="273" t="s">
        <v>1067</v>
      </c>
    </row>
    <row r="389" spans="1:11" s="39" customFormat="1" ht="39" customHeight="1" x14ac:dyDescent="0.2">
      <c r="A389" s="361" t="s">
        <v>254</v>
      </c>
      <c r="B389" s="361"/>
      <c r="C389" s="137">
        <v>1205.5</v>
      </c>
      <c r="D389" s="164"/>
      <c r="E389" s="145"/>
      <c r="F389" s="145"/>
      <c r="G389" s="137">
        <f>SUM(G375:G387)</f>
        <v>28237768.190000001</v>
      </c>
      <c r="H389" s="137">
        <f>SUM(H375:H388)</f>
        <v>39173001.099999994</v>
      </c>
      <c r="I389" s="265">
        <f t="shared" ref="I389:J389" si="76">SUM(I375:I388)</f>
        <v>43742240.769999996</v>
      </c>
      <c r="J389" s="265">
        <f t="shared" si="76"/>
        <v>4569239.67</v>
      </c>
      <c r="K389" s="253"/>
    </row>
    <row r="390" spans="1:11" x14ac:dyDescent="0.2">
      <c r="K390" s="1"/>
    </row>
    <row r="391" spans="1:11" x14ac:dyDescent="0.2">
      <c r="B391" s="41" t="s">
        <v>1039</v>
      </c>
      <c r="K391" s="1"/>
    </row>
    <row r="392" spans="1:11" x14ac:dyDescent="0.2">
      <c r="B392" s="41" t="s">
        <v>1040</v>
      </c>
      <c r="K392" s="1"/>
    </row>
    <row r="394" spans="1:11" x14ac:dyDescent="0.2">
      <c r="B394" s="155" t="s">
        <v>141</v>
      </c>
    </row>
  </sheetData>
  <autoFilter ref="A8:M389" xr:uid="{00000000-0009-0000-0000-000004000000}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2022-04-05T13:03:21Z</cp:lastPrinted>
  <dcterms:created xsi:type="dcterms:W3CDTF">2014-06-23T04:55:08Z</dcterms:created>
  <dcterms:modified xsi:type="dcterms:W3CDTF">2022-04-07T11:56:42Z</dcterms:modified>
</cp:coreProperties>
</file>